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dmin\Documents\GitHub\Statistics\Project\"/>
    </mc:Choice>
  </mc:AlternateContent>
  <xr:revisionPtr revIDLastSave="0" documentId="13_ncr:1_{A4EC3B43-AA8B-47DF-8318-F08AEE57BBA2}" xr6:coauthVersionLast="47" xr6:coauthVersionMax="47" xr10:uidLastSave="{00000000-0000-0000-0000-000000000000}"/>
  <bookViews>
    <workbookView xWindow="-110" yWindow="-110" windowWidth="19420" windowHeight="10420" xr2:uid="{661421B8-865E-41D3-9CEA-3E3529E1B735}"/>
  </bookViews>
  <sheets>
    <sheet name="Data" sheetId="1" r:id="rId1"/>
    <sheet name="Summary" sheetId="2" r:id="rId2"/>
    <sheet name="Histogram" sheetId="8" r:id="rId3"/>
    <sheet name="CO" sheetId="4" r:id="rId4"/>
    <sheet name="Tests" sheetId="5" r:id="rId5"/>
    <sheet name="Normal Distribution" sheetId="7"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7" l="1"/>
  <c r="D10" i="7"/>
  <c r="D9" i="7"/>
  <c r="D8" i="7"/>
  <c r="D7" i="7"/>
  <c r="D6" i="7"/>
  <c r="D5" i="7"/>
  <c r="D4" i="7"/>
  <c r="D3" i="7"/>
  <c r="D2" i="7"/>
  <c r="D14" i="7"/>
  <c r="D13" i="7"/>
  <c r="D9" i="5"/>
  <c r="D4" i="5"/>
  <c r="F12" i="4"/>
  <c r="E11" i="4"/>
  <c r="C20" i="2" l="1"/>
  <c r="C19" i="2"/>
  <c r="C18" i="2"/>
  <c r="C17" i="2"/>
  <c r="B20" i="2"/>
  <c r="B19" i="2"/>
  <c r="B18" i="2"/>
  <c r="B17" i="2"/>
  <c r="C11" i="2"/>
  <c r="B11" i="2"/>
  <c r="C10" i="2"/>
  <c r="B10" i="2"/>
  <c r="C5" i="2"/>
  <c r="B5" i="2"/>
  <c r="C4" i="2"/>
  <c r="B4" i="2"/>
  <c r="C3" i="2"/>
  <c r="B3" i="2"/>
</calcChain>
</file>

<file path=xl/sharedStrings.xml><?xml version="1.0" encoding="utf-8"?>
<sst xmlns="http://schemas.openxmlformats.org/spreadsheetml/2006/main" count="10443" uniqueCount="6501">
  <si>
    <t>Poster_Link</t>
  </si>
  <si>
    <t>Series_Title</t>
  </si>
  <si>
    <t>Released_Year</t>
  </si>
  <si>
    <t>Certificate</t>
  </si>
  <si>
    <t>Runtime</t>
  </si>
  <si>
    <t>Genre</t>
  </si>
  <si>
    <t>IMDB_Rating</t>
  </si>
  <si>
    <t>Overview</t>
  </si>
  <si>
    <t>Meta_score</t>
  </si>
  <si>
    <t>Director</t>
  </si>
  <si>
    <t>Star1</t>
  </si>
  <si>
    <t>Star2</t>
  </si>
  <si>
    <t>Star3</t>
  </si>
  <si>
    <t>Star4</t>
  </si>
  <si>
    <t>No_of_Votes</t>
  </si>
  <si>
    <t>Gross</t>
  </si>
  <si>
    <t>https://m.media-amazon.com/images/M/MV5BMDFkYTc0MGEtZmNhMC00ZDIzLWFmNTEtODM1ZmRlYWMwMWFmXkEyXkFqcGdeQXVyMTMxODk2OTU@._V1_UX67_CR0,0,67,98_AL_.jpg</t>
  </si>
  <si>
    <t>The Shawshank Redemption</t>
  </si>
  <si>
    <t>A</t>
  </si>
  <si>
    <t>Drama</t>
  </si>
  <si>
    <t>Two imprisoned men bond over a number of years, finding solace and eventual redemption through acts of common decency.</t>
  </si>
  <si>
    <t>Frank Darabont</t>
  </si>
  <si>
    <t>Tim Robbins</t>
  </si>
  <si>
    <t>Morgan Freeman</t>
  </si>
  <si>
    <t>Bob Gunton</t>
  </si>
  <si>
    <t>William Sadler</t>
  </si>
  <si>
    <t>https://m.media-amazon.com/images/M/MV5BM2MyNjYxNmUtYTAwNi00MTYxLWJmNWYtYzZlODY3ZTk3OTFlXkEyXkFqcGdeQXVyNzkwMjQ5NzM@._V1_UY98_CR1,0,67,98_AL_.jpg</t>
  </si>
  <si>
    <t>The Godfather</t>
  </si>
  <si>
    <t>Crime, Drama</t>
  </si>
  <si>
    <t>An organized crime dynasty's aging patriarch transfers control of his clandestine empire to his reluctant son.</t>
  </si>
  <si>
    <t>Francis Ford Coppola</t>
  </si>
  <si>
    <t>Marlon Brando</t>
  </si>
  <si>
    <t>Al Pacino</t>
  </si>
  <si>
    <t>James Caan</t>
  </si>
  <si>
    <t>Diane Keaton</t>
  </si>
  <si>
    <t>https://m.media-amazon.com/images/M/MV5BMTMxNTMwODM0NF5BMl5BanBnXkFtZTcwODAyMTk2Mw@@._V1_UX67_CR0,0,67,98_AL_.jpg</t>
  </si>
  <si>
    <t>The Dark Knight</t>
  </si>
  <si>
    <t>UA</t>
  </si>
  <si>
    <t>Action, Crime, Drama</t>
  </si>
  <si>
    <t>When the menace known as the Joker wreaks havoc and chaos on the people of Gotham, Batman must accept one of the greatest psychological and physical tests of his ability to fight injustice.</t>
  </si>
  <si>
    <t>Christopher Nolan</t>
  </si>
  <si>
    <t>Christian Bale</t>
  </si>
  <si>
    <t>Heath Ledger</t>
  </si>
  <si>
    <t>Aaron Eckhart</t>
  </si>
  <si>
    <t>Michael Caine</t>
  </si>
  <si>
    <t>https://m.media-amazon.com/images/M/MV5BMWMwMGQzZTItY2JlNC00OWZiLWIyMDctNDk2ZDQ2YjRjMWQ0XkEyXkFqcGdeQXVyNzkwMjQ5NzM@._V1_UY98_CR1,0,67,98_AL_.jpg</t>
  </si>
  <si>
    <t>The Godfather: Part II</t>
  </si>
  <si>
    <t>The early life and career of Vito Corleone in 1920s New York City is portrayed, while his son, Michael, expands and tightens his grip on the family crime syndicate.</t>
  </si>
  <si>
    <t>Robert De Niro</t>
  </si>
  <si>
    <t>Robert Duvall</t>
  </si>
  <si>
    <t>https://m.media-amazon.com/images/M/MV5BMWU4N2FjNzYtNTVkNC00NzQ0LTg0MjAtYTJlMjFhNGUxZDFmXkEyXkFqcGdeQXVyNjc1NTYyMjg@._V1_UX67_CR0,0,67,98_AL_.jpg</t>
  </si>
  <si>
    <t>12 Angry Men</t>
  </si>
  <si>
    <t>U</t>
  </si>
  <si>
    <t>A jury holdout attempts to prevent a miscarriage of justice by forcing his colleagues to reconsider the evidence.</t>
  </si>
  <si>
    <t>Sidney Lumet</t>
  </si>
  <si>
    <t>Henry Fonda</t>
  </si>
  <si>
    <t>Lee J. Cobb</t>
  </si>
  <si>
    <t>Martin Balsam</t>
  </si>
  <si>
    <t>John Fiedler</t>
  </si>
  <si>
    <t>https://m.media-amazon.com/images/M/MV5BNzA5ZDNlZWMtM2NhNS00NDJjLTk4NDItYTRmY2EwMWZlMTY3XkEyXkFqcGdeQXVyNzkwMjQ5NzM@._V1_UX67_CR0,0,67,98_AL_.jpg</t>
  </si>
  <si>
    <t>The Lord of the Rings: The Return of the King</t>
  </si>
  <si>
    <t>Action, Adventure, Drama</t>
  </si>
  <si>
    <t>Gandalf and Aragorn lead the World of Men against Sauron's army to draw his gaze from Frodo and Sam as they approach Mount Doom with the One Ring.</t>
  </si>
  <si>
    <t>Peter Jackson</t>
  </si>
  <si>
    <t>Elijah Wood</t>
  </si>
  <si>
    <t>Viggo Mortensen</t>
  </si>
  <si>
    <t>Ian McKellen</t>
  </si>
  <si>
    <t>Orlando Bloom</t>
  </si>
  <si>
    <t>https://m.media-amazon.com/images/M/MV5BNGNhMDIzZTUtNTBlZi00MTRlLWFjM2ItYzViMjE3YzI5MjljXkEyXkFqcGdeQXVyNzkwMjQ5NzM@._V1_UY98_CR0,0,67,98_AL_.jpg</t>
  </si>
  <si>
    <t>Pulp Fiction</t>
  </si>
  <si>
    <t>The lives of two mob hitmen, a boxer, a gangster and his wife, and a pair of diner bandits intertwine in four tales of violence and redemption.</t>
  </si>
  <si>
    <t>Quentin Tarantino</t>
  </si>
  <si>
    <t>John Travolta</t>
  </si>
  <si>
    <t>Uma Thurman</t>
  </si>
  <si>
    <t>Samuel L. Jackson</t>
  </si>
  <si>
    <t>Bruce Willis</t>
  </si>
  <si>
    <t>https://m.media-amazon.com/images/M/MV5BNDE4OTMxMTctNmRhYy00NWE2LTg3YzItYTk3M2UwOTU5Njg4XkEyXkFqcGdeQXVyNjU0OTQ0OTY@._V1_UX67_CR0,0,67,98_AL_.jpg</t>
  </si>
  <si>
    <t>Schindler's List</t>
  </si>
  <si>
    <t>Biography, Drama, History</t>
  </si>
  <si>
    <t>In German-occupied Poland during World War II, industrialist Oskar Schindler gradually becomes concerned for his Jewish workforce after witnessing their persecution by the Nazis.</t>
  </si>
  <si>
    <t>Steven Spielberg</t>
  </si>
  <si>
    <t>Liam Neeson</t>
  </si>
  <si>
    <t>Ralph Fiennes</t>
  </si>
  <si>
    <t>Ben Kingsley</t>
  </si>
  <si>
    <t>Caroline Goodall</t>
  </si>
  <si>
    <t>https://m.media-amazon.com/images/M/MV5BMjAxMzY3NjcxNF5BMl5BanBnXkFtZTcwNTI5OTM0Mw@@._V1_UX67_CR0,0,67,98_AL_.jpg</t>
  </si>
  <si>
    <t>Inception</t>
  </si>
  <si>
    <t>Action, Adventure, Sci-Fi</t>
  </si>
  <si>
    <t>A thief who steals corporate secrets through the use of dream-sharing technology is given the inverse task of planting an idea into the mind of a C.E.O.</t>
  </si>
  <si>
    <t>Leonardo DiCaprio</t>
  </si>
  <si>
    <t>Joseph Gordon-Levitt</t>
  </si>
  <si>
    <t>Elliot Page</t>
  </si>
  <si>
    <t>Ken Watanabe</t>
  </si>
  <si>
    <t>https://m.media-amazon.com/images/M/MV5BMmEzNTkxYjQtZTc0MC00YTVjLTg5ZTEtZWMwOWVlYzY0NWIwXkEyXkFqcGdeQXVyNzkwMjQ5NzM@._V1_UX67_CR0,0,67,98_AL_.jpg</t>
  </si>
  <si>
    <t>Fight Club</t>
  </si>
  <si>
    <t>An insomniac office worker and a devil-may-care soapmaker form an underground fight club that evolves into something much, much more.</t>
  </si>
  <si>
    <t>David Fincher</t>
  </si>
  <si>
    <t>Brad Pitt</t>
  </si>
  <si>
    <t>Edward Norton</t>
  </si>
  <si>
    <t>Meat Loaf</t>
  </si>
  <si>
    <t>Zach Grenier</t>
  </si>
  <si>
    <t>https://m.media-amazon.com/images/M/MV5BN2EyZjM3NzUtNWUzMi00MTgxLWI0NTctMzY4M2VlOTdjZWRiXkEyXkFqcGdeQXVyNDUzOTQ5MjY@._V1_UX67_CR0,0,67,98_AL_.jpg</t>
  </si>
  <si>
    <t>The Lord of the Rings: The Fellowship of the Ring</t>
  </si>
  <si>
    <t>A meek Hobbit from the Shire and eight companions set out on a journey to destroy the powerful One Ring and save Middle-earth from the Dark Lord Sauron.</t>
  </si>
  <si>
    <t>Sean Bean</t>
  </si>
  <si>
    <t>https://m.media-amazon.com/images/M/MV5BNWIwODRlZTUtY2U3ZS00Yzg1LWJhNzYtMmZiYmEyNmU1NjMzXkEyXkFqcGdeQXVyMTQxNzMzNDI@._V1_UY98_CR0,0,67,98_AL_.jpg</t>
  </si>
  <si>
    <t>Forrest Gump</t>
  </si>
  <si>
    <t>Drama, Romance</t>
  </si>
  <si>
    <t>The presidencies of Kennedy and Johnson, the events of Vietnam, Watergate and other historical events unfold through the perspective of an Alabama man with an IQ of 75, whose only desire is to be reunited with his childhood sweetheart.</t>
  </si>
  <si>
    <t>Robert Zemeckis</t>
  </si>
  <si>
    <t>Tom Hanks</t>
  </si>
  <si>
    <t>Robin Wright</t>
  </si>
  <si>
    <t>Gary Sinise</t>
  </si>
  <si>
    <t>Sally Field</t>
  </si>
  <si>
    <t>https://m.media-amazon.com/images/M/MV5BOTQ5NDI3MTI4MF5BMl5BanBnXkFtZTgwNDQ4ODE5MDE@._V1_UX67_CR0,0,67,98_AL_.jpg</t>
  </si>
  <si>
    <t>Il buono, il brutto, il cattivo</t>
  </si>
  <si>
    <t>Western</t>
  </si>
  <si>
    <t>A bounty hunting scam joins two men in an uneasy alliance against a third in a race to find a fortune in gold buried in a remote cemetery.</t>
  </si>
  <si>
    <t>Sergio Leone</t>
  </si>
  <si>
    <t>Clint Eastwood</t>
  </si>
  <si>
    <t>Eli Wallach</t>
  </si>
  <si>
    <t>Lee Van Cleef</t>
  </si>
  <si>
    <t>Aldo GiuffrÃ¨</t>
  </si>
  <si>
    <t>https://m.media-amazon.com/images/M/MV5BZGMxZTdjZmYtMmE2Ni00ZTdkLWI5NTgtNjlmMjBiNzU2MmI5XkEyXkFqcGdeQXVyNjU0OTQ0OTY@._V1_UX67_CR0,0,67,98_AL_.jpg</t>
  </si>
  <si>
    <t>The Lord of the Rings: The Two Towers</t>
  </si>
  <si>
    <t>While Frodo and Sam edge closer to Mordor with the help of the shifty Gollum, the divided fellowship makes a stand against Sauron's new ally, Saruman, and his hordes of Isengard.</t>
  </si>
  <si>
    <t>https://m.media-amazon.com/images/M/MV5BNzQzOTk3OTAtNDQ0Zi00ZTVkLWI0MTEtMDllZjNkYzNjNTc4L2ltYWdlXkEyXkFqcGdeQXVyNjU0OTQ0OTY@._V1_UX67_CR0,0,67,98_AL_.jpg</t>
  </si>
  <si>
    <t>The Matrix</t>
  </si>
  <si>
    <t>Action, Sci-Fi</t>
  </si>
  <si>
    <t>When a beautiful stranger leads computer hacker Neo to a forbidding underworld, he discovers the shocking truth--the life he knows is the elaborate deception of an evil cyber-intelligence.</t>
  </si>
  <si>
    <t>Lana Wachowski</t>
  </si>
  <si>
    <t>Lilly Wachowski</t>
  </si>
  <si>
    <t>Keanu Reeves</t>
  </si>
  <si>
    <t>Laurence Fishburne</t>
  </si>
  <si>
    <t>Carrie-Anne Moss</t>
  </si>
  <si>
    <t>https://m.media-amazon.com/images/M/MV5BY2NkZjEzMDgtN2RjYy00YzM1LWI4ZmQtMjIwYjFjNmI3ZGEwXkEyXkFqcGdeQXVyNzkwMjQ5NzM@._V1_UX67_CR0,0,67,98_AL_.jpg</t>
  </si>
  <si>
    <t>Goodfellas</t>
  </si>
  <si>
    <t>Biography, Crime, Drama</t>
  </si>
  <si>
    <t>The story of Henry Hill and his life in the mob, covering his relationship with his wife Karen Hill and his mob partners Jimmy Conway and Tommy DeVito in the Italian-American crime syndicate.</t>
  </si>
  <si>
    <t>Martin Scorsese</t>
  </si>
  <si>
    <t>Ray Liotta</t>
  </si>
  <si>
    <t>Joe Pesci</t>
  </si>
  <si>
    <t>Lorraine Bracco</t>
  </si>
  <si>
    <t>https://m.media-amazon.com/images/M/MV5BYmU1NDRjNDgtMzhiMi00NjZmLTg5NGItZDNiZjU5NTU4OTE0XkEyXkFqcGdeQXVyNzkwMjQ5NzM@._V1_UX67_CR0,0,67,98_AL_.jpg</t>
  </si>
  <si>
    <t>Star Wars: Episode V - The Empire Strikes Back</t>
  </si>
  <si>
    <t>Action, Adventure, Fantasy</t>
  </si>
  <si>
    <t>After the Rebels are brutally overpowered by the Empire on the ice planet Hoth, Luke Skywalker begins Jedi training with Yoda, while his friends are pursued by Darth Vader and a bounty hunter named Boba Fett all over the galaxy.</t>
  </si>
  <si>
    <t>Irvin Kershner</t>
  </si>
  <si>
    <t>Mark Hamill</t>
  </si>
  <si>
    <t>Harrison Ford</t>
  </si>
  <si>
    <t>Carrie Fisher</t>
  </si>
  <si>
    <t>Billy Dee Williams</t>
  </si>
  <si>
    <t>https://m.media-amazon.com/images/M/MV5BZjA0OWVhOTAtYWQxNi00YzNhLWI4ZjYtNjFjZTEyYjJlNDVlL2ltYWdlL2ltYWdlXkEyXkFqcGdeQXVyMTQxNzMzNDI@._V1_UX67_CR0,0,67,98_AL_.jpg</t>
  </si>
  <si>
    <t>One Flew Over the Cuckoo's Nest</t>
  </si>
  <si>
    <t>A criminal pleads insanity and is admitted to a mental institution, where he rebels against the oppressive nurse and rallies up the scared patients.</t>
  </si>
  <si>
    <t>Milos Forman</t>
  </si>
  <si>
    <t>Jack Nicholson</t>
  </si>
  <si>
    <t>Louise Fletcher</t>
  </si>
  <si>
    <t>Michael Berryman</t>
  </si>
  <si>
    <t>Peter Brocco</t>
  </si>
  <si>
    <t>https://m.media-amazon.com/images/M/MV5BNjViNWRjYWEtZTI0NC00N2E3LTk0NGQtMjY4NTM3OGNkZjY0XkEyXkFqcGdeQXVyMjUxMTY3ODM@._V1_UX67_CR0,0,67,98_AL_.jpg</t>
  </si>
  <si>
    <t>Hamilton</t>
  </si>
  <si>
    <t>PG-13</t>
  </si>
  <si>
    <t>The real life of one of America's foremost founding fathers and first Secretary of the Treasury, Alexander Hamilton. Captured live on Broadway from the Richard Rodgers Theater with the original Broadway cast.</t>
  </si>
  <si>
    <t>Thomas Kail</t>
  </si>
  <si>
    <t>Lin-Manuel Miranda</t>
  </si>
  <si>
    <t>Phillipa Soo</t>
  </si>
  <si>
    <t>Leslie Odom Jr.</t>
  </si>
  <si>
    <t>RenÃ©e Elise Goldsberry</t>
  </si>
  <si>
    <t>https://m.media-amazon.com/images/M/MV5BYWZjMjk3ZTItODQ2ZC00NTY5LWE0ZDYtZTI3MjcwN2Q5NTVkXkEyXkFqcGdeQXVyODk4OTc3MTY@._V1_UX67_CR0,0,67,98_AL_.jpg</t>
  </si>
  <si>
    <t>Gisaengchung</t>
  </si>
  <si>
    <t>Comedy, Drama, Thriller</t>
  </si>
  <si>
    <t>Greed and class discrimination threaten the newly formed symbiotic relationship between the wealthy Park family and the destitute Kim clan.</t>
  </si>
  <si>
    <t>Bong Joon Ho</t>
  </si>
  <si>
    <t>Kang-ho Song</t>
  </si>
  <si>
    <t>Lee Sun-kyun</t>
  </si>
  <si>
    <t>Cho Yeo-jeong</t>
  </si>
  <si>
    <t>Choi Woo-sik</t>
  </si>
  <si>
    <t>https://m.media-amazon.com/images/M/MV5BOTc2ZTlmYmItMDBhYS00YmMzLWI4ZjAtMTI5YTBjOTFiMGEwXkEyXkFqcGdeQXVyODE5NzE3OTE@._V1_UY98_CR0,0,67,98_AL_.jpg</t>
  </si>
  <si>
    <t>Soorarai Pottru</t>
  </si>
  <si>
    <t>Nedumaaran Rajangam "Maara" sets out to make the common man fly and in the process takes on the world's most capital intensive industry and several enemies who stand in his way.</t>
  </si>
  <si>
    <t>N/A</t>
  </si>
  <si>
    <t>Sudha Kongara</t>
  </si>
  <si>
    <t>Suriya</t>
  </si>
  <si>
    <t>Madhavan</t>
  </si>
  <si>
    <t>Paresh Rawal</t>
  </si>
  <si>
    <t>Aparna Balamurali</t>
  </si>
  <si>
    <t>https://m.media-amazon.com/images/M/MV5BZjdkOTU3MDktN2IxOS00OGEyLWFmMjktY2FiMmZkNWIyODZiXkEyXkFqcGdeQXVyMTMxODk2OTU@._V1_UX67_CR0,0,67,98_AL_.jpg</t>
  </si>
  <si>
    <t>Interstellar</t>
  </si>
  <si>
    <t>Adventure, Drama, Sci-Fi</t>
  </si>
  <si>
    <t>A team of explorers travel through a wormhole in space in an attempt to ensure humanity's survival.</t>
  </si>
  <si>
    <t>Matthew McConaughey</t>
  </si>
  <si>
    <t>Anne Hathaway</t>
  </si>
  <si>
    <t>Jessica Chastain</t>
  </si>
  <si>
    <t>Mackenzie Foy</t>
  </si>
  <si>
    <t>https://m.media-amazon.com/images/M/MV5BOTMwYjc5ZmItYTFjZC00ZGQ3LTlkNTMtMjZiNTZlMWQzNzI5XkEyXkFqcGdeQXVyNzkwMjQ5NzM@._V1_UX67_CR0,0,67,98_AL_.jpg</t>
  </si>
  <si>
    <t>Cidade de Deus</t>
  </si>
  <si>
    <t>In the slums of Rio, two kids' paths diverge as one struggles to become a photographer and the other a kingpin.</t>
  </si>
  <si>
    <t>Fernando Meirelles</t>
  </si>
  <si>
    <t>KÃ¡tia Lund</t>
  </si>
  <si>
    <t>Alexandre Rodrigues</t>
  </si>
  <si>
    <t>Leandro Firmino</t>
  </si>
  <si>
    <t>Matheus Nachtergaele</t>
  </si>
  <si>
    <t>https://m.media-amazon.com/images/M/MV5BMjlmZmI5MDctNDE2YS00YWE0LWE5ZWItZDBhYWQ0NTcxNWRhXkEyXkFqcGdeQXVyMTMxODk2OTU@._V1_UX67_CR0,0,67,98_AL_.jpg</t>
  </si>
  <si>
    <t>Sen to Chihiro no kamikakushi</t>
  </si>
  <si>
    <t>Animation, Adventure, Family</t>
  </si>
  <si>
    <t>During her family's move to the suburbs, a sullen 10-year-old girl wanders into a world ruled by gods, witches, and spirits, and where humans are changed into beasts.</t>
  </si>
  <si>
    <t>Hayao Miyazaki</t>
  </si>
  <si>
    <t>Daveigh Chase</t>
  </si>
  <si>
    <t>Suzanne Pleshette</t>
  </si>
  <si>
    <t>Miyu Irino</t>
  </si>
  <si>
    <t>Rumi Hiiragi</t>
  </si>
  <si>
    <t>https://m.media-amazon.com/images/M/MV5BZjhkMDM4MWItZTVjOC00ZDRhLThmYTAtM2I5NzBmNmNlMzI1XkEyXkFqcGdeQXVyNDYyMDk5MTU@._V1_UX67_CR0,0,67,98_AL_.jpg</t>
  </si>
  <si>
    <t>Saving Private Ryan</t>
  </si>
  <si>
    <t>R</t>
  </si>
  <si>
    <t>Drama, War</t>
  </si>
  <si>
    <t>Following the Normandy Landings, a group of U.S. soldiers go behind enemy lines to retrieve a paratrooper whose brothers have been killed in action.</t>
  </si>
  <si>
    <t>Matt Damon</t>
  </si>
  <si>
    <t>Tom Sizemore</t>
  </si>
  <si>
    <t>Edward Burns</t>
  </si>
  <si>
    <t>https://m.media-amazon.com/images/M/MV5BMTUxMzQyNjA5MF5BMl5BanBnXkFtZTYwOTU2NTY3._V1_UX67_CR0,0,67,98_AL_.jpg</t>
  </si>
  <si>
    <t>The Green Mile</t>
  </si>
  <si>
    <t>Crime, Drama, Fantasy</t>
  </si>
  <si>
    <t>The lives of guards on Death Row are affected by one of their charges: a black man accused of child murder and rape, yet who has a mysterious gift.</t>
  </si>
  <si>
    <t>Michael Clarke Duncan</t>
  </si>
  <si>
    <t>David Morse</t>
  </si>
  <si>
    <t>Bonnie Hunt</t>
  </si>
  <si>
    <t>https://m.media-amazon.com/images/M/MV5BYmJmM2Q4NmMtYThmNC00ZjRlLWEyZmItZTIwOTBlZDQ3NTQ1XkEyXkFqcGdeQXVyMTQxNzMzNDI@._V1_UX67_CR0,0,67,98_AL_.jpg</t>
  </si>
  <si>
    <t>La vita Ã¨ bella</t>
  </si>
  <si>
    <t>Comedy, Drama, Romance</t>
  </si>
  <si>
    <t>When an open-minded Jewish librarian and his son become victims of the Holocaust, he uses a perfect mixture of will, humor, and imagination to protect his son from the dangers around their camp.</t>
  </si>
  <si>
    <t>Roberto Benigni</t>
  </si>
  <si>
    <t>Nicoletta Braschi</t>
  </si>
  <si>
    <t>Giorgio Cantarini</t>
  </si>
  <si>
    <t>Giustino Durano</t>
  </si>
  <si>
    <t>https://m.media-amazon.com/images/M/MV5BOTUwODM5MTctZjczMi00OTk4LTg3NWUtNmVhMTAzNTNjYjcyXkEyXkFqcGdeQXVyNjU0OTQ0OTY@._V1_UX67_CR0,0,67,98_AL_.jpg</t>
  </si>
  <si>
    <t>Se7en</t>
  </si>
  <si>
    <t>Crime, Drama, Mystery</t>
  </si>
  <si>
    <t>Two detectives, a rookie and a veteran, hunt a serial killer who uses the seven deadly sins as his motives.</t>
  </si>
  <si>
    <t>Kevin Spacey</t>
  </si>
  <si>
    <t>Andrew Kevin Walker</t>
  </si>
  <si>
    <t>https://m.media-amazon.com/images/M/MV5BNjNhZTk0ZmEtNjJhMi00YzFlLWE1MmEtYzM1M2ZmMGMwMTU4XkEyXkFqcGdeQXVyNjU0OTQ0OTY@._V1_UX67_CR0,0,67,98_AL_.jpg</t>
  </si>
  <si>
    <t>The Silence of the Lambs</t>
  </si>
  <si>
    <t>Crime, Drama, Thriller</t>
  </si>
  <si>
    <t>A young F.B.I. cadet must receive the help of an incarcerated and manipulative cannibal killer to help catch another serial killer, a madman who skins his victims.</t>
  </si>
  <si>
    <t>Jonathan Demme</t>
  </si>
  <si>
    <t>Jodie Foster</t>
  </si>
  <si>
    <t>Anthony Hopkins</t>
  </si>
  <si>
    <t>Lawrence A. Bonney</t>
  </si>
  <si>
    <t>Kasi Lemmons</t>
  </si>
  <si>
    <t>https://m.media-amazon.com/images/M/MV5BNzVlY2MwMjktM2E4OS00Y2Y3LWE3ZjctYzhkZGM3YzA1ZWM2XkEyXkFqcGdeQXVyNzkwMjQ5NzM@._V1_UX67_CR0,0,67,98_AL_.jpg</t>
  </si>
  <si>
    <t>Star Wars</t>
  </si>
  <si>
    <t>Luke Skywalker joins forces with a Jedi Knight, a cocky pilot, a Wookiee and two droids to save the galaxy from the Empire's world-destroying battle station, while also attempting to rescue Princess Leia from the mysterious Darth Vader.</t>
  </si>
  <si>
    <t>George Lucas</t>
  </si>
  <si>
    <t>Alec Guinness</t>
  </si>
  <si>
    <t>https://m.media-amazon.com/images/M/MV5BYjBmYTQ1NjItZWU5MS00YjI0LTg2OTYtYmFkN2JkMmNiNWVkXkEyXkFqcGdeQXVyMTMxMTY0OTQ@._V1_UY98_CR2,0,67,98_AL_.jpg</t>
  </si>
  <si>
    <t>Seppuku</t>
  </si>
  <si>
    <t>Unrated</t>
  </si>
  <si>
    <t>Action, Drama, Mystery</t>
  </si>
  <si>
    <t>When a ronin requesting seppuku at a feudal lord's palace is told of the brutal suicide of another ronin who previously visited, he reveals how their pasts are intertwined - and in doing so challenges the clan's integrity.</t>
  </si>
  <si>
    <t>Masaki Kobayashi</t>
  </si>
  <si>
    <t>Tatsuya Nakadai</t>
  </si>
  <si>
    <t>Akira Ishihama</t>
  </si>
  <si>
    <t>Shima Iwashita</t>
  </si>
  <si>
    <t>TetsurÃ´ Tanba</t>
  </si>
  <si>
    <t>https://m.media-amazon.com/images/M/MV5BOWE4ZDdhNmMtNzE5ZC00NzExLTlhNGMtY2ZhYjYzODEzODA1XkEyXkFqcGdeQXVyNTAyODkwOQ@@._V1_UY98_CR1,0,67,98_AL_.jpg</t>
  </si>
  <si>
    <t>Shichinin no samurai</t>
  </si>
  <si>
    <t>A poor village under attack by bandits recruits seven unemployed samurai to help them defend themselves.</t>
  </si>
  <si>
    <t>Akira Kurosawa</t>
  </si>
  <si>
    <t>ToshirÃ´ Mifune</t>
  </si>
  <si>
    <t>Takashi Shimura</t>
  </si>
  <si>
    <t>Keiko Tsushima</t>
  </si>
  <si>
    <t>Yukiko Shimazaki</t>
  </si>
  <si>
    <t>https://m.media-amazon.com/images/M/MV5BZjc4NDZhZWMtNGEzYS00ZWU2LThlM2ItNTA0YzQ0OTExMTE2XkEyXkFqcGdeQXVyNjUwMzI2NzU@._V1_UY98_CR0,0,67,98_AL_.jpg</t>
  </si>
  <si>
    <t>It's a Wonderful Life</t>
  </si>
  <si>
    <t>PG</t>
  </si>
  <si>
    <t>Drama, Family, Fantasy</t>
  </si>
  <si>
    <t>An angel is sent from Heaven to help a desperately frustrated businessman by showing him what life would have been like if he had never existed.</t>
  </si>
  <si>
    <t>Frank Capra</t>
  </si>
  <si>
    <t>James Stewart</t>
  </si>
  <si>
    <t>Donna Reed</t>
  </si>
  <si>
    <t>Lionel Barrymore</t>
  </si>
  <si>
    <t>Thomas Mitchell</t>
  </si>
  <si>
    <t>https://m.media-amazon.com/images/M/MV5BNGVjNWI4ZGUtNzE0MS00YTJmLWE0ZDctN2ZiYTk2YmI3NTYyXkEyXkFqcGdeQXVyMTkxNjUyNQ@@._V1_UX67_CR0,0,67,98_AL_.jpg</t>
  </si>
  <si>
    <t>Joker</t>
  </si>
  <si>
    <t>In Gotham City, mentally troubled comedian Arthur Fleck is disregarded and mistreated by society. He then embarks on a downward spiral of revolution and bloody crime. This path brings him face-to-face with his alter-ego: the Joker.</t>
  </si>
  <si>
    <t>Todd Phillips</t>
  </si>
  <si>
    <t>Joaquin Phoenix</t>
  </si>
  <si>
    <t>Zazie Beetz</t>
  </si>
  <si>
    <t>Frances Conroy</t>
  </si>
  <si>
    <t>https://m.media-amazon.com/images/M/MV5BOTA5NDZlZGUtMjAxOS00YTRkLTkwYmMtYWQ0NWEwZDZiNjEzXkEyXkFqcGdeQXVyMTMxODk2OTU@._V1_UX67_CR0,0,67,98_AL_.jpg</t>
  </si>
  <si>
    <t>Whiplash</t>
  </si>
  <si>
    <t>Drama, Music</t>
  </si>
  <si>
    <t>A promising young drummer enrolls at a cut-throat music conservatory where his dreams of greatness are mentored by an instructor who will stop at nothing to realize a student's potential.</t>
  </si>
  <si>
    <t>Damien Chazelle</t>
  </si>
  <si>
    <t>Miles Teller</t>
  </si>
  <si>
    <t>J.K. Simmons</t>
  </si>
  <si>
    <t>Melissa Benoist</t>
  </si>
  <si>
    <t>Paul Reiser</t>
  </si>
  <si>
    <t>https://m.media-amazon.com/images/M/MV5BMTYxNDA3MDQwNl5BMl5BanBnXkFtZTcwNTU4Mzc1Nw@@._V1_UX67_CR0,0,67,98_AL_.jpg</t>
  </si>
  <si>
    <t>The Intouchables</t>
  </si>
  <si>
    <t>Biography, Comedy, Drama</t>
  </si>
  <si>
    <t>After he becomes a quadriplegic from a paragliding accident, an aristocrat hires a young man from the projects to be his caregiver.</t>
  </si>
  <si>
    <t>Olivier Nakache</t>
  </si>
  <si>
    <t>Ã‰ric Toledano</t>
  </si>
  <si>
    <t>FranÃ§ois Cluzet</t>
  </si>
  <si>
    <t>Omar Sy</t>
  </si>
  <si>
    <t>Anne Le Ny</t>
  </si>
  <si>
    <t>https://m.media-amazon.com/images/M/MV5BMjA4NDI0MTIxNF5BMl5BanBnXkFtZTYwNTM0MzY2._V1_UX67_CR0,0,67,98_AL_.jpg</t>
  </si>
  <si>
    <t>The Prestige</t>
  </si>
  <si>
    <t>Drama, Mystery, Sci-Fi</t>
  </si>
  <si>
    <t>After a tragic accident, two stage magicians engage in a battle to create the ultimate illusion while sacrificing everything they have to outwit each other.</t>
  </si>
  <si>
    <t>Hugh Jackman</t>
  </si>
  <si>
    <t>Scarlett Johansson</t>
  </si>
  <si>
    <t>https://m.media-amazon.com/images/M/MV5BMTI1MTY2OTIxNV5BMl5BanBnXkFtZTYwNjQ4NjY3._V1_UX67_CR0,0,67,98_AL_.jpg</t>
  </si>
  <si>
    <t>The Departed</t>
  </si>
  <si>
    <t>An undercover cop and a mole in the police attempt to identify each other while infiltrating an Irish gang in South Boston.</t>
  </si>
  <si>
    <t>Mark Wahlberg</t>
  </si>
  <si>
    <t>https://m.media-amazon.com/images/M/MV5BOWRiZDIxZjktMTA1NC00MDQ2LWEzMjUtMTliZmY3NjQ3ODJiXkEyXkFqcGdeQXVyNjU0OTQ0OTY@._V1_UY98_CR2,0,67,98_AL_.jpg</t>
  </si>
  <si>
    <t>The Pianist</t>
  </si>
  <si>
    <t>Biography, Drama, Music</t>
  </si>
  <si>
    <t>A Polish Jewish musician struggles to survive the destruction of the Warsaw ghetto of World War II.</t>
  </si>
  <si>
    <t>Roman Polanski</t>
  </si>
  <si>
    <t>Adrien Brody</t>
  </si>
  <si>
    <t>Thomas Kretschmann</t>
  </si>
  <si>
    <t>Frank Finlay</t>
  </si>
  <si>
    <t>Emilia Fox</t>
  </si>
  <si>
    <t>https://m.media-amazon.com/images/M/MV5BMDliMmNhNDEtODUyOS00MjNlLTgxODEtN2U3NzIxMGVkZTA1L2ltYWdlXkEyXkFqcGdeQXVyNjU0OTQ0OTY@._V1_UX67_CR0,0,67,98_AL_.jpg</t>
  </si>
  <si>
    <t>Gladiator</t>
  </si>
  <si>
    <t>A former Roman General sets out to exact vengeance against the corrupt emperor who murdered his family and sent him into slavery.</t>
  </si>
  <si>
    <t>Ridley Scott</t>
  </si>
  <si>
    <t>Russell Crowe</t>
  </si>
  <si>
    <t>Connie Nielsen</t>
  </si>
  <si>
    <t>Oliver Reed</t>
  </si>
  <si>
    <t>https://m.media-amazon.com/images/M/MV5BZjA0MTM4MTQtNzY5MC00NzY3LWI1ZTgtYzcxMjkyMzU4MDZiXkEyXkFqcGdeQXVyNDYyMDk5MTU@._V1_UX67_CR0,0,67,98_AL_.jpg</t>
  </si>
  <si>
    <t>American History X</t>
  </si>
  <si>
    <t>A former neo-nazi skinhead tries to prevent his younger brother from going down the same wrong path that he did.</t>
  </si>
  <si>
    <t>Tony Kaye</t>
  </si>
  <si>
    <t>Edward Furlong</t>
  </si>
  <si>
    <t>Beverly D'Angelo</t>
  </si>
  <si>
    <t>Jennifer Lien</t>
  </si>
  <si>
    <t>https://m.media-amazon.com/images/M/MV5BYTViNjMyNmUtNDFkNC00ZDRlLThmMDUtZDU2YWE4NGI2ZjVmXkEyXkFqcGdeQXVyNjU0OTQ0OTY@._V1_UX67_CR0,0,67,98_AL_.jpg</t>
  </si>
  <si>
    <t>The Usual Suspects</t>
  </si>
  <si>
    <t>Crime, Mystery, Thriller</t>
  </si>
  <si>
    <t>A sole survivor tells of the twisty events leading up to a horrific gun battle on a boat, which began when five criminals met at a seemingly random police lineup.</t>
  </si>
  <si>
    <t>Bryan Singer</t>
  </si>
  <si>
    <t>Gabriel Byrne</t>
  </si>
  <si>
    <t>Chazz Palminteri</t>
  </si>
  <si>
    <t>Stephen Baldwin</t>
  </si>
  <si>
    <t>https://m.media-amazon.com/images/M/MV5BODllNWE0MmEtYjUwZi00ZjY3LThmNmQtZjZlMjI2YTZjYmQ0XkEyXkFqcGdeQXVyNTc1NTQxODI@._V1_UX67_CR0,0,67,98_AL_.jpg</t>
  </si>
  <si>
    <t>LÃ©on</t>
  </si>
  <si>
    <t>Mathilda, a 12-year-old girl, is reluctantly taken in by LÃ©on, a professional assassin, after her family is murdered. An unusual relationship forms as she becomes his protÃ©gÃ©e and learns the assassin's trade.</t>
  </si>
  <si>
    <t>Luc Besson</t>
  </si>
  <si>
    <t>Jean Reno</t>
  </si>
  <si>
    <t>Gary Oldman</t>
  </si>
  <si>
    <t>Natalie Portman</t>
  </si>
  <si>
    <t>Danny Aiello</t>
  </si>
  <si>
    <t>https://m.media-amazon.com/images/M/MV5BYTYxNGMyZTYtMjE3MS00MzNjLWFjNmYtMDk3N2FmM2JiM2M1XkEyXkFqcGdeQXVyNjY5NDU4NzI@._V1_UX67_CR0,0,67,98_AL_.jpg</t>
  </si>
  <si>
    <t>The Lion King</t>
  </si>
  <si>
    <t>Animation, Adventure, Drama</t>
  </si>
  <si>
    <t>Lion prince Simba and his father are targeted by his bitter uncle, who wants to ascend the throne himself.</t>
  </si>
  <si>
    <t>Roger Allers</t>
  </si>
  <si>
    <t>Rob Minkoff</t>
  </si>
  <si>
    <t>Matthew Broderick</t>
  </si>
  <si>
    <t>Jeremy Irons</t>
  </si>
  <si>
    <t>James Earl Jones</t>
  </si>
  <si>
    <t>https://m.media-amazon.com/images/M/MV5BMGU2NzRmZjUtOGUxYS00ZjdjLWEwZWItY2NlM2JhNjkxNTFmXkEyXkFqcGdeQXVyNjU0OTQ0OTY@._V1_UX67_CR0,0,67,98_AL_.jpg</t>
  </si>
  <si>
    <t>Terminator 2: Judgment Day</t>
  </si>
  <si>
    <t>A cyborg, identical to the one who failed to kill Sarah Connor, must now protect her teenage son, John Connor, from a more advanced and powerful cyborg.</t>
  </si>
  <si>
    <t>James Cameron</t>
  </si>
  <si>
    <t>Arnold Schwarzenegger</t>
  </si>
  <si>
    <t>Linda Hamilton</t>
  </si>
  <si>
    <t>Robert Patrick</t>
  </si>
  <si>
    <t>https://m.media-amazon.com/images/M/MV5BM2FhYjEyYmYtMDI1Yy00YTdlLWI2NWQtYmEzNzAxOGY1NjY2XkEyXkFqcGdeQXVyNTA3NTIyNDg@._V1_UX67_CR0,0,67,98_AL_.jpg</t>
  </si>
  <si>
    <t>Nuovo Cinema Paradiso</t>
  </si>
  <si>
    <t>A filmmaker recalls his childhood when falling in love with the pictures at the cinema of his home village and forms a deep friendship with the cinema's projectionist.</t>
  </si>
  <si>
    <t>Giuseppe Tornatore</t>
  </si>
  <si>
    <t>Philippe Noiret</t>
  </si>
  <si>
    <t>Enzo Cannavale</t>
  </si>
  <si>
    <t>Antonella Attili</t>
  </si>
  <si>
    <t>Isa Danieli</t>
  </si>
  <si>
    <t>https://m.media-amazon.com/images/M/MV5BZmY2NjUzNDQtNTgxNC00M2Q4LTljOWQtMjNjNDBjNWUxNmJlXkEyXkFqcGdeQXVyNTA4NzY1MzY@._V1_UX67_CR0,0,67,98_AL_.jpg</t>
  </si>
  <si>
    <t>Hotaru no haka</t>
  </si>
  <si>
    <t>Animation, Drama, War</t>
  </si>
  <si>
    <t>A young boy and his little sister struggle to survive in Japan during World War II.</t>
  </si>
  <si>
    <t>Isao Takahata</t>
  </si>
  <si>
    <t>Tsutomu Tatsumi</t>
  </si>
  <si>
    <t>Ayano Shiraishi</t>
  </si>
  <si>
    <t>Akemi Yamaguchi</t>
  </si>
  <si>
    <t>Yoshiko Shinohara</t>
  </si>
  <si>
    <t>https://m.media-amazon.com/images/M/MV5BZmU0M2Y1OGUtZjIxNi00ZjBkLTg1MjgtOWIyNThiZWIwYjRiXkEyXkFqcGdeQXVyMTQxNzMzNDI@._V1_UX67_CR0,0,67,98_AL_.jpg</t>
  </si>
  <si>
    <t>Back to the Future</t>
  </si>
  <si>
    <t>Adventure, Comedy, Sci-Fi</t>
  </si>
  <si>
    <t>Marty McFly, a 17-year-old high school student, is accidentally sent thirty years into the past in a time-traveling DeLorean invented by his close friend, the eccentric scientist Doc Brown.</t>
  </si>
  <si>
    <t>Michael J. Fox</t>
  </si>
  <si>
    <t>Christopher Lloyd</t>
  </si>
  <si>
    <t>Lea Thompson</t>
  </si>
  <si>
    <t>Crispin Glover</t>
  </si>
  <si>
    <t>https://m.media-amazon.com/images/M/MV5BZGI5MjBmYzYtMzJhZi00NGI1LTk3MzItYjBjMzcxM2U3MDdiXkEyXkFqcGdeQXVyNzkwMjQ5NzM@._V1_UX67_CR0,0,67,98_AL_.jpg</t>
  </si>
  <si>
    <t>Once Upon a Time in the West</t>
  </si>
  <si>
    <t>A mysterious stranger with a harmonica joins forces with a notorious desperado to protect a beautiful widow from a ruthless assassin working for the railroad.</t>
  </si>
  <si>
    <t>Charles Bronson</t>
  </si>
  <si>
    <t>Claudia Cardinale</t>
  </si>
  <si>
    <t>Jason Robards</t>
  </si>
  <si>
    <t>https://m.media-amazon.com/images/M/MV5BNTQwNDM1YzItNDAxZC00NWY2LTk0M2UtNDIwNWI5OGUyNWUxXkEyXkFqcGdeQXVyNzkwMjQ5NzM@._V1_UX67_CR0,0,67,98_AL_.jpg</t>
  </si>
  <si>
    <t>Psycho</t>
  </si>
  <si>
    <t>Horror, Mystery, Thriller</t>
  </si>
  <si>
    <t>A Phoenix secretary embezzles $40,000 from her employer's client, goes on the run, and checks into a remote motel run by a young man under the domination of his mother.</t>
  </si>
  <si>
    <t>Alfred Hitchcock</t>
  </si>
  <si>
    <t>Anthony Perkins</t>
  </si>
  <si>
    <t>Janet Leigh</t>
  </si>
  <si>
    <t>Vera Miles</t>
  </si>
  <si>
    <t>John Gavin</t>
  </si>
  <si>
    <t>https://m.media-amazon.com/images/M/MV5BY2IzZGY2YmEtYzljNS00NTM5LTgwMzUtMzM1NjQ4NGI0OTk0XkEyXkFqcGdeQXVyNDYyMDk5MTU@._V1_UX67_CR0,0,67,98_AL_.jpg</t>
  </si>
  <si>
    <t>Casablanca</t>
  </si>
  <si>
    <t>Drama, Romance, War</t>
  </si>
  <si>
    <t>A cynical expatriate American cafe owner struggles to decide whether or not to help his former lover and her fugitive husband escape the Nazis in French Morocco.</t>
  </si>
  <si>
    <t>Michael Curtiz</t>
  </si>
  <si>
    <t>Humphrey Bogart</t>
  </si>
  <si>
    <t>Ingrid Bergman</t>
  </si>
  <si>
    <t>Paul Henreid</t>
  </si>
  <si>
    <t>Claude Rains</t>
  </si>
  <si>
    <t>https://m.media-amazon.com/images/M/MV5BYjJiZjMzYzktNjU0NS00OTkxLWEwYzItYzdhYWJjN2QzMTRlL2ltYWdlL2ltYWdlXkEyXkFqcGdeQXVyNjU0OTQ0OTY@._V1_UX67_CR0,0,67,98_AL_.jpg</t>
  </si>
  <si>
    <t>Modern Times</t>
  </si>
  <si>
    <t>G</t>
  </si>
  <si>
    <t>Comedy, Drama, Family</t>
  </si>
  <si>
    <t>The Tramp struggles to live in modern industrial society with the help of a young homeless woman.</t>
  </si>
  <si>
    <t>Charles Chaplin</t>
  </si>
  <si>
    <t>Paulette Goddard</t>
  </si>
  <si>
    <t>Henry Bergman</t>
  </si>
  <si>
    <t>Tiny Sandford</t>
  </si>
  <si>
    <t>https://m.media-amazon.com/images/M/MV5BY2I4MmM1N2EtM2YzOS00OWUzLTkzYzctNDc5NDg2N2IyODJmXkEyXkFqcGdeQXVyNzkwMjQ5NzM@._V1_UX67_CR0,0,67,98_AL_.jpg</t>
  </si>
  <si>
    <t>City Lights</t>
  </si>
  <si>
    <t>With the aid of a wealthy erratic tippler, a dewy-eyed tramp who has fallen in love with a sightless flower girl accumulates money to be able to help her medically.</t>
  </si>
  <si>
    <t>Virginia Cherrill</t>
  </si>
  <si>
    <t>Florence Lee</t>
  </si>
  <si>
    <t>Harry Myers</t>
  </si>
  <si>
    <t>https://m.media-amazon.com/images/M/MV5BMmExNzU2ZWMtYzUwYi00YmM2LTkxZTQtNmVhNjY0NTMyMWI2XkEyXkFqcGdeQXVyMTMxODk2OTU@._V1_UX67_CR0,0,67,98_AL_.jpg</t>
  </si>
  <si>
    <t>CapharnaÃ¼m</t>
  </si>
  <si>
    <t>While serving a five-year sentence for a violent crime, a 12-year-old boy sues his parents for neglect.</t>
  </si>
  <si>
    <t>Nadine Labaki</t>
  </si>
  <si>
    <t>Zain Al Rafeea</t>
  </si>
  <si>
    <t>Yordanos Shiferaw</t>
  </si>
  <si>
    <t>Boluwatife Treasure Bankole</t>
  </si>
  <si>
    <t>Kawsar Al Haddad</t>
  </si>
  <si>
    <t>https://m.media-amazon.com/images/M/MV5BNWJhMDlmZGUtYzcxNS00NDRiLWIwNjktNDY1Mjg3ZjBkYzY0XkEyXkFqcGdeQXVyMTU4MjUwMjI@._V1_UY98_CR2,0,67,98_AL_.jpg</t>
  </si>
  <si>
    <t>Ayla: The Daughter of War</t>
  </si>
  <si>
    <t>In 1950, amid-st the ravages of the Korean War, Sergeant SÃ¼leyman stumbles upon a half-frozen little girl, with no parents and no help in sight. Frantic, scared and on the verge of death, ...                See full summaryÂ Â»</t>
  </si>
  <si>
    <t>Can Ulkay</t>
  </si>
  <si>
    <t>Erdem Can</t>
  </si>
  <si>
    <t>Ã‡etin Tekindor</t>
  </si>
  <si>
    <t>Ismail Hacioglu</t>
  </si>
  <si>
    <t>Kyung-jin Lee</t>
  </si>
  <si>
    <t>https://m.media-amazon.com/images/M/MV5BY2FiMTFmMzMtZDI2ZC00NDQyLWExYTUtOWNmZWM1ZDg5YjVjXkEyXkFqcGdeQXVyODIwMDI1NjM@._V1_UX67_CR0,0,67,98_AL_.jpg</t>
  </si>
  <si>
    <t>Vikram Vedha</t>
  </si>
  <si>
    <t>Vikram, a no-nonsense police officer, accompanied by Simon, his partner, is on the hunt to capture Vedha, a smuggler and a murderer. Vedha tries to change Vikram's life, which leads to a conflict.</t>
  </si>
  <si>
    <t>Gayatri</t>
  </si>
  <si>
    <t>Pushkar</t>
  </si>
  <si>
    <t>Vijay Sethupathi</t>
  </si>
  <si>
    <t>Shraddha Srinath</t>
  </si>
  <si>
    <t>https://m.media-amazon.com/images/M/MV5BODRmZDVmNzUtZDA4ZC00NjhkLWI2M2UtN2M0ZDIzNDcxYThjL2ltYWdlXkEyXkFqcGdeQXVyNTk0MzMzODA@._V1_UX67_CR0,0,67,98_AL_.jpg</t>
  </si>
  <si>
    <t>Kimi no na wa.</t>
  </si>
  <si>
    <t>Animation, Drama, Fantasy</t>
  </si>
  <si>
    <t>Two strangers find themselves linked in a bizarre way. When a connection forms, will distance be the only thing to keep them apart?</t>
  </si>
  <si>
    <t>Makoto Shinkai</t>
  </si>
  <si>
    <t>RyÃ»nosuke Kamiki</t>
  </si>
  <si>
    <t>Mone Kamishiraishi</t>
  </si>
  <si>
    <t>RyÃ´ Narita</t>
  </si>
  <si>
    <t>Aoi YÃ»ki</t>
  </si>
  <si>
    <t>https://m.media-amazon.com/images/M/MV5BMTQ4MzQzMzM2Nl5BMl5BanBnXkFtZTgwMTQ1NzU3MDI@._V1_UY98_CR1,0,67,98_AL_.jpg</t>
  </si>
  <si>
    <t>Dangal</t>
  </si>
  <si>
    <t>Action, Biography, Drama</t>
  </si>
  <si>
    <t>Former wrestler Mahavir Singh Phogat and his two wrestler daughters struggle towards glory at the Commonwealth Games in the face of societal oppression.</t>
  </si>
  <si>
    <t>Nitesh Tiwari</t>
  </si>
  <si>
    <t>Aamir Khan</t>
  </si>
  <si>
    <t>Sakshi Tanwar</t>
  </si>
  <si>
    <t>Fatima Sana Shaikh</t>
  </si>
  <si>
    <t>Sanya Malhotra</t>
  </si>
  <si>
    <t>https://m.media-amazon.com/images/M/MV5BMjMwNDkxMTgzOF5BMl5BanBnXkFtZTgwNTkwNTQ3NjM@._V1_UX67_CR0,0,67,98_AL_.jpg</t>
  </si>
  <si>
    <t>Spider-Man: Into the Spider-Verse</t>
  </si>
  <si>
    <t>Animation, Action, Adventure</t>
  </si>
  <si>
    <t>Teen Miles Morales becomes the Spider-Man of his universe, and must join with five spider-powered individuals from other dimensions to stop a threat for all realities.</t>
  </si>
  <si>
    <t>Bob Persichetti</t>
  </si>
  <si>
    <t>Peter Ramsey</t>
  </si>
  <si>
    <t>Rodney Rothman</t>
  </si>
  <si>
    <t>Shameik Moore</t>
  </si>
  <si>
    <t>Jake Johnson</t>
  </si>
  <si>
    <t>https://m.media-amazon.com/images/M/MV5BMTc5MDE2ODcwNV5BMl5BanBnXkFtZTgwMzI2NzQ2NzM@._V1_UX67_CR0,0,67,98_AL_.jpg</t>
  </si>
  <si>
    <t>Avengers: Endgame</t>
  </si>
  <si>
    <t>After the devastating events of Avengers: Infinity War (2018), the universe is in ruins. With the help of remaining allies, the Avengers assemble once more in order to reverse Thanos' actions and restore balance to the universe.</t>
  </si>
  <si>
    <t>Anthony Russo</t>
  </si>
  <si>
    <t>Joe Russo</t>
  </si>
  <si>
    <t>Robert Downey Jr.</t>
  </si>
  <si>
    <t>Chris Evans</t>
  </si>
  <si>
    <t>Mark Ruffalo</t>
  </si>
  <si>
    <t>https://m.media-amazon.com/images/M/MV5BMjMxNjY2MDU1OV5BMl5BanBnXkFtZTgwNzY1MTUwNTM@._V1_UX67_CR0,0,67,98_AL_.jpg</t>
  </si>
  <si>
    <t>Avengers: Infinity War</t>
  </si>
  <si>
    <t>The Avengers and their allies must be willing to sacrifice all in an attempt to defeat the powerful Thanos before his blitz of devastation and ruin puts an end to the universe.</t>
  </si>
  <si>
    <t>Chris Hemsworth</t>
  </si>
  <si>
    <t>https://m.media-amazon.com/images/M/MV5BYjQ5NjM0Y2YtNjZkNC00ZDhkLWJjMWItN2QyNzFkMDE3ZjAxXkEyXkFqcGdeQXVyODIxMzk5NjA@._V1_UY98_CR1,0,67,98_AL_.jpg</t>
  </si>
  <si>
    <t>Coco</t>
  </si>
  <si>
    <t>Aspiring musician Miguel, confronted with his family's ancestral ban on music, enters the Land of the Dead to find his great-great-grandfather, a legendary singer.</t>
  </si>
  <si>
    <t>Lee Unkrich</t>
  </si>
  <si>
    <t>Adrian Molina</t>
  </si>
  <si>
    <t>Anthony Gonzalez</t>
  </si>
  <si>
    <t>Gael GarcÃ­a Bernal</t>
  </si>
  <si>
    <t>Benjamin Bratt</t>
  </si>
  <si>
    <t>https://m.media-amazon.com/images/M/MV5BMjIyNTQ5NjQ1OV5BMl5BanBnXkFtZTcwODg1MDU4OA@@._V1_UX67_CR0,0,67,98_AL_.jpg</t>
  </si>
  <si>
    <t>Django Unchained</t>
  </si>
  <si>
    <t>Drama, Western</t>
  </si>
  <si>
    <t>With the help of a German bounty hunter, a freed slave sets out to rescue his wife from a brutal Mississippi plantation owner.</t>
  </si>
  <si>
    <t>Jamie Foxx</t>
  </si>
  <si>
    <t>Christoph Waltz</t>
  </si>
  <si>
    <t>Kerry Washington</t>
  </si>
  <si>
    <t>https://m.media-amazon.com/images/M/MV5BMTk4ODQzNDY3Ml5BMl5BanBnXkFtZTcwODA0NTM4Nw@@._V1_UX67_CR0,0,67,98_AL_.jpg</t>
  </si>
  <si>
    <t>The Dark Knight Rises</t>
  </si>
  <si>
    <t>Action, Adventure</t>
  </si>
  <si>
    <t>Eight years after the Joker's reign of anarchy, Batman, with the help of the enigmatic Catwoman, is forced from his exile to save Gotham City from the brutal guerrilla terrorist Bane.</t>
  </si>
  <si>
    <t>Tom Hardy</t>
  </si>
  <si>
    <t>https://m.media-amazon.com/images/M/MV5BNTkyOGVjMGEtNmQzZi00NzFlLTlhOWQtODYyMDc2ZGJmYzFhXkEyXkFqcGdeQXVyNjU0OTQ0OTY@._V1_UY98_CR0,0,67,98_AL_.jpg</t>
  </si>
  <si>
    <t>3 Idiots</t>
  </si>
  <si>
    <t>Comedy, Drama</t>
  </si>
  <si>
    <t>Two friends are searching for their long lost companion. They revisit their college days and recall the memories of their friend who inspired them to think differently, even as the rest of the world called them "idiots".</t>
  </si>
  <si>
    <t>Rajkumar Hirani</t>
  </si>
  <si>
    <t>Mona Singh</t>
  </si>
  <si>
    <t>Sharman Joshi</t>
  </si>
  <si>
    <t>https://m.media-amazon.com/images/M/MV5BMDhjZWViN2MtNzgxOS00NmI4LThiZDQtZDI3MzM4MDE4NTc0XkEyXkFqcGdeQXVyMTMxODk2OTU@._V1_UY98_CR1,0,67,98_AL_.jpg</t>
  </si>
  <si>
    <t>Taare Zameen Par</t>
  </si>
  <si>
    <t>Drama, Family</t>
  </si>
  <si>
    <t>An eight-year-old boy is thought to be a lazy trouble-maker, until the new art teacher has the patience and compassion to discover the real problem behind his struggles in school.</t>
  </si>
  <si>
    <t>Amole Gupte</t>
  </si>
  <si>
    <t>Darsheel Safary</t>
  </si>
  <si>
    <t>Tisca Chopra</t>
  </si>
  <si>
    <t>https://m.media-amazon.com/images/M/MV5BMjExMTg5OTU0NF5BMl5BanBnXkFtZTcwMjMxMzMzMw@@._V1_UX67_CR0,0,67,98_AL_.jpg</t>
  </si>
  <si>
    <t>WALLÂ·E</t>
  </si>
  <si>
    <t>In the distant future, a small waste-collecting robot inadvertently embarks on a space journey that will ultimately decide the fate of mankind.</t>
  </si>
  <si>
    <t>Andrew Stanton</t>
  </si>
  <si>
    <t>Ben Burtt</t>
  </si>
  <si>
    <t>Elissa Knight</t>
  </si>
  <si>
    <t>Jeff Garlin</t>
  </si>
  <si>
    <t>Fred Willard</t>
  </si>
  <si>
    <t>https://m.media-amazon.com/images/M/MV5BOThkM2EzYmMtNDE3NS00NjlhLTg4YzktYTdhNzgyOWY3ZDYzXkEyXkFqcGdeQXVyNzQzNzQxNzI@._V1_UY98_CR1,0,67,98_AL_.jpg</t>
  </si>
  <si>
    <t>The Lives of Others</t>
  </si>
  <si>
    <t>Drama, Mystery, Thriller</t>
  </si>
  <si>
    <t>In 1984 East Berlin, an agent of the secret police, conducting surveillance on a writer and his lover, finds himself becoming increasingly absorbed by their lives.</t>
  </si>
  <si>
    <t>Florian Henckel von Donnersmarck</t>
  </si>
  <si>
    <t>Ulrich MÃ¼he</t>
  </si>
  <si>
    <t>Martina Gedeck</t>
  </si>
  <si>
    <t>Sebastian Koch</t>
  </si>
  <si>
    <t>Ulrich Tukur</t>
  </si>
  <si>
    <t>https://m.media-amazon.com/images/M/MV5BMTI3NTQyMzU5M15BMl5BanBnXkFtZTcwMTM2MjgyMQ@@._V1_UX67_CR0,0,67,98_AL_.jpg</t>
  </si>
  <si>
    <t>Oldeuboi</t>
  </si>
  <si>
    <t>After being kidnapped and imprisoned for fifteen years, Oh Dae-Su is released, only to find that he must find his captor in five days.</t>
  </si>
  <si>
    <t>Chan-wook Park</t>
  </si>
  <si>
    <t>Choi Min-sik</t>
  </si>
  <si>
    <t>Yoo Ji-Tae</t>
  </si>
  <si>
    <t>Kang Hye-jeong</t>
  </si>
  <si>
    <t>Kim Byeong-Ok</t>
  </si>
  <si>
    <t>https://m.media-amazon.com/images/M/MV5BZTcyNjk1MjgtOWI3Mi00YzQwLWI5MTktMzY4ZmI2NDAyNzYzXkEyXkFqcGdeQXVyNjU0OTQ0OTY@._V1_UX67_CR0,0,67,98_AL_.jpg</t>
  </si>
  <si>
    <t>Memento</t>
  </si>
  <si>
    <t>Mystery, Thriller</t>
  </si>
  <si>
    <t>A man with short-term memory loss attempts to track down his wife's murderer.</t>
  </si>
  <si>
    <t>Guy Pearce</t>
  </si>
  <si>
    <t>Joe Pantoliano</t>
  </si>
  <si>
    <t>Mark Boone Junior</t>
  </si>
  <si>
    <t>https://m.media-amazon.com/images/M/MV5BNGIzY2IzODQtNThmMi00ZDE4LWI5YzAtNzNlZTM1ZjYyYjUyXkEyXkFqcGdeQXVyODEzNjM5OTQ@._V1_UX67_CR0,0,67,98_AL_.jpg</t>
  </si>
  <si>
    <t>Mononoke-hime</t>
  </si>
  <si>
    <t>On a journey to find the cure for a Tatarigami's curse, Ashitaka finds himself in the middle of a war between the forest gods and Tatara, a mining colony. In this quest he also meets San, the Mononoke Hime.</t>
  </si>
  <si>
    <t>YÃ´ji Matsuda</t>
  </si>
  <si>
    <t>Yuriko Ishida</t>
  </si>
  <si>
    <t>YÃ»ko Tanaka</t>
  </si>
  <si>
    <t>Billy Crudup</t>
  </si>
  <si>
    <t>https://m.media-amazon.com/images/M/MV5BMGFkNWI4MTMtNGQ0OC00MWVmLTk3MTktOGYxN2Y2YWVkZWE2XkEyXkFqcGdeQXVyNjU0OTQ0OTY@._V1_UX67_CR0,0,67,98_AL_.jpg</t>
  </si>
  <si>
    <t>Once Upon a Time in America</t>
  </si>
  <si>
    <t>A former Prohibition-era Jewish gangster returns to the Lower East Side of Manhattan over thirty years later, where he once again must confront the ghosts and regrets of his old life.</t>
  </si>
  <si>
    <t>James Woods</t>
  </si>
  <si>
    <t>Elizabeth McGovern</t>
  </si>
  <si>
    <t>Treat Williams</t>
  </si>
  <si>
    <t>https://m.media-amazon.com/images/M/MV5BMjA0ODEzMTc1Nl5BMl5BanBnXkFtZTcwODM2MjAxNA@@._V1_UX67_CR0,0,67,98_AL_.jpg</t>
  </si>
  <si>
    <t>Raiders of the Lost Ark</t>
  </si>
  <si>
    <t>In 1936, archaeologist and adventurer Indiana Jones is hired by the U.S. government to find the Ark of the Covenant before Adolf Hitler's Nazis can obtain its awesome powers.</t>
  </si>
  <si>
    <t>Karen Allen</t>
  </si>
  <si>
    <t>Paul Freeman</t>
  </si>
  <si>
    <t>John Rhys-Davies</t>
  </si>
  <si>
    <t>https://m.media-amazon.com/images/M/MV5BZWFlYmY2MGEtZjVkYS00YzU4LTg0YjQtYzY1ZGE3NTA5NGQxXkEyXkFqcGdeQXVyMTQxNzMzNDI@._V1_UX67_CR0,0,67,98_AL_.jpg</t>
  </si>
  <si>
    <t>The Shining</t>
  </si>
  <si>
    <t>Drama, Horror</t>
  </si>
  <si>
    <t>A family heads to an isolated hotel for the winter where a sinister presence influences the father into violence, while his psychic son sees horrific forebodings from both past and future.</t>
  </si>
  <si>
    <t>Stanley Kubrick</t>
  </si>
  <si>
    <t>Shelley Duvall</t>
  </si>
  <si>
    <t>Danny Lloyd</t>
  </si>
  <si>
    <t>Scatman Crothers</t>
  </si>
  <si>
    <t>https://m.media-amazon.com/images/M/MV5BMDdhODg0MjYtYzBiOS00ZmI5LWEwZGYtZDEyNDU4MmQyNzFkXkEyXkFqcGdeQXVyNzkwMjQ5NzM@._V1_UX67_CR0,0,67,98_AL_.jpg</t>
  </si>
  <si>
    <t>Apocalypse Now</t>
  </si>
  <si>
    <t>Drama, Mystery, War</t>
  </si>
  <si>
    <t>A U.S. Army officer serving in Vietnam is tasked with assassinating a renegade Special Forces Colonel who sees himself as a god.</t>
  </si>
  <si>
    <t>Martin Sheen</t>
  </si>
  <si>
    <t>Frederic Forrest</t>
  </si>
  <si>
    <t>https://m.media-amazon.com/images/M/MV5BMmQ2MmU3NzktZjAxOC00ZDZhLTk4YzEtMDMyMzcxY2IwMDAyXkEyXkFqcGdeQXVyNzkwMjQ5NzM@._V1_UX67_CR0,0,67,98_AL_.jpg</t>
  </si>
  <si>
    <t>Alien</t>
  </si>
  <si>
    <t>Horror, Sci-Fi</t>
  </si>
  <si>
    <t>After a space merchant vessel receives an unknown transmission as a distress call, one of the crew is attacked by a mysterious life form and they soon realize that its life cycle has merely begun.</t>
  </si>
  <si>
    <t>Sigourney Weaver</t>
  </si>
  <si>
    <t>Tom Skerritt</t>
  </si>
  <si>
    <t>John Hurt</t>
  </si>
  <si>
    <t>Veronica Cartwright</t>
  </si>
  <si>
    <t>https://m.media-amazon.com/images/M/MV5BYmYzNmM2MDctZGY3Yi00NjRiLWIxZjctYjgzYTcxYTNhYTMyXkEyXkFqcGdeQXVyMjUxMTY3ODM@._V1_UY98_CR1,0,67,98_AL_.jpg</t>
  </si>
  <si>
    <t>Anand</t>
  </si>
  <si>
    <t>Drama, Musical</t>
  </si>
  <si>
    <t>The story of a terminally ill man who wishes to live life to the fullest before the inevitable occurs, as told by his best friend.</t>
  </si>
  <si>
    <t>Hrishikesh Mukherjee</t>
  </si>
  <si>
    <t>Rajesh Khanna</t>
  </si>
  <si>
    <t>Amitabh Bachchan</t>
  </si>
  <si>
    <t>Sumita Sanyal</t>
  </si>
  <si>
    <t>Ramesh Deo</t>
  </si>
  <si>
    <t>https://m.media-amazon.com/images/M/MV5BOTI4NTNhZDMtMWNkZi00MTRmLWJmZDQtMmJkMGVmZTEzODlhXkEyXkFqcGdeQXVyNjc1NTYyMjg@._V1_UX67_CR0,0,67,98_AL_.jpg</t>
  </si>
  <si>
    <t>Tengoku to jigoku</t>
  </si>
  <si>
    <t>An executive of a shoe company becomes a victim of extortion when his chauffeur's son is kidnapped and held for ransom.</t>
  </si>
  <si>
    <t>Yutaka Sada</t>
  </si>
  <si>
    <t>KyÃ´ko Kagawa</t>
  </si>
  <si>
    <t>https://m.media-amazon.com/images/M/MV5BZWI3ZTMxNjctMjdlNS00NmUwLWFiM2YtZDUyY2I3N2MxYTE0XkEyXkFqcGdeQXVyNzkwMjQ5NzM@._V1_UX67_CR0,0,67,98_AL_.jpg</t>
  </si>
  <si>
    <t>Dr. Strangelove or: How I Learned to Stop Worrying and Love the Bomb</t>
  </si>
  <si>
    <t>Comedy</t>
  </si>
  <si>
    <t>An insane general triggers a path to nuclear holocaust that a War Room full of politicians and generals frantically tries to stop.</t>
  </si>
  <si>
    <t>Peter Sellers</t>
  </si>
  <si>
    <t>George C. Scott</t>
  </si>
  <si>
    <t>Sterling Hayden</t>
  </si>
  <si>
    <t>Keenan Wynn</t>
  </si>
  <si>
    <t>https://m.media-amazon.com/images/M/MV5BNDQwODU5OWYtNDcyNi00MDQ1LThiOGMtZDkwNWJiM2Y3MDg0XkEyXkFqcGdeQXVyMDI2NDg0NQ@@._V1_UX67_CR0,0,67,98_AL_.jpg</t>
  </si>
  <si>
    <t>Witness for the Prosecution</t>
  </si>
  <si>
    <t>A veteran British barrister must defend his client in a murder trial that has surprise after surprise.</t>
  </si>
  <si>
    <t>Billy Wilder</t>
  </si>
  <si>
    <t>Tyrone Power</t>
  </si>
  <si>
    <t>Marlene Dietrich</t>
  </si>
  <si>
    <t>Charles Laughton</t>
  </si>
  <si>
    <t>Elsa Lanchester</t>
  </si>
  <si>
    <t>https://m.media-amazon.com/images/M/MV5BNjViMmRkOTEtM2ViOS00ODg0LWJhYWEtNTBlOGQxNDczOGY3XkEyXkFqcGdeQXVyMDI2NDg0NQ@@._V1_UY98_CR2,0,67,98_AL_.jpg</t>
  </si>
  <si>
    <t>Paths of Glory</t>
  </si>
  <si>
    <t>After refusing to attack an enemy position, a general accuses the soldiers of cowardice and their commanding officer must defend them.</t>
  </si>
  <si>
    <t>Kirk Douglas</t>
  </si>
  <si>
    <t>Ralph Meeker</t>
  </si>
  <si>
    <t>Adolphe Menjou</t>
  </si>
  <si>
    <t>George Macready</t>
  </si>
  <si>
    <t>https://m.media-amazon.com/images/M/MV5BNGUxYWM3M2MtMGM3Mi00ZmRiLWE0NGQtZjE5ODI2OTJhNTU0XkEyXkFqcGdeQXVyMTQxNzMzNDI@._V1_UX67_CR0,0,67,98_AL_.jpg</t>
  </si>
  <si>
    <t>Rear Window</t>
  </si>
  <si>
    <t>A wheelchair-bound photographer spies on his neighbors from his apartment window and becomes convinced one of them has committed murder.</t>
  </si>
  <si>
    <t>Grace Kelly</t>
  </si>
  <si>
    <t>Wendell Corey</t>
  </si>
  <si>
    <t>Thelma Ritter</t>
  </si>
  <si>
    <t>https://m.media-amazon.com/images/M/MV5BMTU0NTkyNzYwMF5BMl5BanBnXkFtZTgwMDU0NDk5MTI@._V1_UX67_CR0,0,67,98_AL_.jpg</t>
  </si>
  <si>
    <t>Sunset Blvd.</t>
  </si>
  <si>
    <t>Passed</t>
  </si>
  <si>
    <t>Drama, Film-Noir</t>
  </si>
  <si>
    <t>A screenwriter develops a dangerous relationship with a faded film star determined to make a triumphant return.</t>
  </si>
  <si>
    <t>William Holden</t>
  </si>
  <si>
    <t>Gloria Swanson</t>
  </si>
  <si>
    <t>Erich von Stroheim</t>
  </si>
  <si>
    <t>Nancy Olson</t>
  </si>
  <si>
    <t>https://m.media-amazon.com/images/M/MV5BMmExYWJjNTktNGUyZS00ODhmLTkxYzAtNWIzOGEyMGNiMmUwXkEyXkFqcGdeQXVyNjU0OTQ0OTY@._V1_UX67_CR0,0,67,98_AL_.jpg</t>
  </si>
  <si>
    <t>The Great Dictator</t>
  </si>
  <si>
    <t>Comedy, Drama, War</t>
  </si>
  <si>
    <t>Dictator Adenoid Hynkel tries to expand his empire while a poor Jewish barber tries to avoid persecution from Hynkel's regime.</t>
  </si>
  <si>
    <t>Jack Oakie</t>
  </si>
  <si>
    <t>Reginald Gardiner</t>
  </si>
  <si>
    <t>https://m.media-amazon.com/images/M/MV5BOTdmNTFjNDEtNzg0My00ZjkxLTg1ZDAtZTdkMDc2ZmFiNWQ1XkEyXkFqcGdeQXVyNTAzNzgwNTg@._V1_UX67_CR0,0,67,98_AL_.jpg</t>
  </si>
  <si>
    <t>Drama, Thriller, War</t>
  </si>
  <si>
    <t>April 6th, 1917. As a regiment assembles to wage war deep in enemy territory, two soldiers are assigned to race against time and deliver a message that will stop 1,600 men from walking straight into a deadly trap.</t>
  </si>
  <si>
    <t>Sam Mendes</t>
  </si>
  <si>
    <t>Dean-Charles Chapman</t>
  </si>
  <si>
    <t>George MacKay</t>
  </si>
  <si>
    <t>Daniel Mays</t>
  </si>
  <si>
    <t>Colin Firth</t>
  </si>
  <si>
    <t>https://m.media-amazon.com/images/M/MV5BYmQxNmU4ZjgtYzE5Mi00ZDlhLTlhOTctMzJkNjk2ZGUyZGEwXkEyXkFqcGdeQXVyMzgxMDA0Nzk@._V1_UY98_CR1,0,67,98_AL_.jpg</t>
  </si>
  <si>
    <t>Tumbbad</t>
  </si>
  <si>
    <t>Drama, Fantasy, Horror</t>
  </si>
  <si>
    <t>A mythological story about a goddess who created the entire universe. The plot revolves around the consequences when humans build a temple for her first-born.</t>
  </si>
  <si>
    <t>Rahi Anil Barve</t>
  </si>
  <si>
    <t>Anand Gandhi</t>
  </si>
  <si>
    <t>Adesh Prasad</t>
  </si>
  <si>
    <t>Sohum Shah</t>
  </si>
  <si>
    <t>Jyoti Malshe</t>
  </si>
  <si>
    <t>https://m.media-amazon.com/images/M/MV5BZWZhMjhhZmYtOTIzOC00MGYzLWI1OGYtM2ZkN2IxNTI4ZWI3XkEyXkFqcGdeQXVyNDAzNDk0MTQ@._V1_UY98_CR0,0,67,98_AL_.jpg</t>
  </si>
  <si>
    <t>Andhadhun</t>
  </si>
  <si>
    <t>Crime, Drama, Music</t>
  </si>
  <si>
    <t>A series of mysterious events change the life of a blind pianist, who must now report a crime that he should technically know nothing of.</t>
  </si>
  <si>
    <t>Sriram Raghavan</t>
  </si>
  <si>
    <t>Ayushmann Khurrana</t>
  </si>
  <si>
    <t>Tabu</t>
  </si>
  <si>
    <t>Radhika Apte</t>
  </si>
  <si>
    <t>Anil Dhawan</t>
  </si>
  <si>
    <t>https://m.media-amazon.com/images/M/MV5BYmY3MzYwMGUtOWMxYS00OGVhLWFjNmUtYzlkNGVmY2ZkMjA3XkEyXkFqcGdeQXVyMTExNDQ2MTI@._V1_UY98_CR4,0,67,98_AL_.jpg</t>
  </si>
  <si>
    <t>Drishyam</t>
  </si>
  <si>
    <t>A man goes to extreme lengths to save his family from punishment after the family commits an accidental crime.</t>
  </si>
  <si>
    <t>Jeethu Joseph</t>
  </si>
  <si>
    <t>Mohanlal</t>
  </si>
  <si>
    <t>Meena</t>
  </si>
  <si>
    <t>Asha Sharath</t>
  </si>
  <si>
    <t>Ansiba</t>
  </si>
  <si>
    <t>https://m.media-amazon.com/images/M/MV5BMTg2NDg3ODg4NF5BMl5BanBnXkFtZTcwNzk3NTc3Nw@@._V1_UY98_CR1,0,67,98_AL_.jpg</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</si>
  <si>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</si>
  <si>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</si>
  <si>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</si>
  <si>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t>
  </si>
  <si>
    <t>Thomas Bo Larsen</t>
  </si>
  <si>
    <t>Annika Wedderkopp</t>
  </si>
  <si>
    <t>Lasse FogelstrÃ¸m</t>
  </si>
  <si>
    <t>https://m.media-amazon.com/images/M/MV5BN2JmMjViMjMtZTM5Mi00ZGZkLTk5YzctZDg5MjFjZDE4NjNkXkEyXkFqcGdeQXVyMTMxODk2OTU@._V1_UX67_CR0,0,67,98_AL_.jpg</t>
  </si>
  <si>
    <t>Jodaeiye Nader az Simin</t>
  </si>
  <si>
    <t>A married couple are faced with a difficult decision - to improve the life of their child by moving to another country or to stay in Iran and look after a deteriorating parent who has Alzheimer's disease.</t>
  </si>
  <si>
    <t>Asghar Farhadi</t>
  </si>
  <si>
    <t>Payman Maadi</t>
  </si>
  <si>
    <t>Leila Hatami</t>
  </si>
  <si>
    <t>Sareh Bayat</t>
  </si>
  <si>
    <t>Shahab Hosseini</t>
  </si>
  <si>
    <t>https://m.media-amazon.com/images/M/MV5BMWE3MGYzZjktY2Q5Mi00Y2NiLWIyYWUtMmIyNzA3YmZlMGFhXkEyXkFqcGdeQXVyMTMxODk2OTU@._V1_UX67_CR0,0,67,98_AL_.jpg</t>
  </si>
  <si>
    <t>Incendies</t>
  </si>
  <si>
    <t>Twins journey to the Middle East to discover their family history and fulfill their mother's last wishes.</t>
  </si>
  <si>
    <t>Denis Villeneuve</t>
  </si>
  <si>
    <t>Lubna Azabal</t>
  </si>
  <si>
    <t>MÃ©lissa DÃ©sormeaux-Poulin</t>
  </si>
  <si>
    <t>Maxim Gaudette</t>
  </si>
  <si>
    <t>Mustafa Kamel</t>
  </si>
  <si>
    <t>https://m.media-amazon.com/images/M/MV5BOGE3N2QxN2YtM2ZlNS00MWIyLWE1NDAtYWFlN2FiYjY1MjczXkEyXkFqcGdeQXVyOTUwNzc0ODc@._V1_UY98_CR1,0,67,98_AL_.jpg</t>
  </si>
  <si>
    <t>Miracle in cell NO.7</t>
  </si>
  <si>
    <t>TV-14</t>
  </si>
  <si>
    <t>A story of love between a mentally-ill father who was wrongly accused of murder and his lovely six years old daughter. The prison would be their home. Based on the 2013 Korean movie 7-beon-bang-ui seon-mul (2013).</t>
  </si>
  <si>
    <t>Mehmet Ada Ã–ztekin</t>
  </si>
  <si>
    <t>Aras Bulut Iynemli</t>
  </si>
  <si>
    <t>Nisa Sofiya Aksongur</t>
  </si>
  <si>
    <t>Deniz Baysal</t>
  </si>
  <si>
    <t>Celile Toyon Uysal</t>
  </si>
  <si>
    <t>https://m.media-amazon.com/images/M/MV5BNjAzMzEwYzctNjc1MC00Nzg5LWFmMGItMTgzYmMyNTY2OTQ4XkEyXkFqcGdeQXVyNjU0OTQ0OTY@._V1_UY98_CR0,0,67,98_AL_.jpg</t>
  </si>
  <si>
    <t>Babam ve Oglum</t>
  </si>
  <si>
    <t>The family of a left-wing journalist is torn apart after the military coup of Turkey in 1980.</t>
  </si>
  <si>
    <t>Ã‡agan Irmak</t>
  </si>
  <si>
    <t>Fikret Kuskan</t>
  </si>
  <si>
    <t>HÃ¼meyra</t>
  </si>
  <si>
    <t>Ege Tanman</t>
  </si>
  <si>
    <t>https://m.media-amazon.com/images/M/MV5BOTJiNDEzOWYtMTVjOC00ZjlmLWE0NGMtZmE1OWVmZDQ2OWJhXkEyXkFqcGdeQXVyNTIzOTk5ODM@._V1_UX67_CR0,0,67,98_AL_.jpg</t>
  </si>
  <si>
    <t>Inglourious Basterds</t>
  </si>
  <si>
    <t>Adventure, Drama, War</t>
  </si>
  <si>
    <t>In Nazi-occupied France during World War II, a plan to assassinate Nazi leaders by a group of Jewish U.S. soldiers coincides with a theatre owner's vengeful plans for the same.</t>
  </si>
  <si>
    <t>Diane Kruger</t>
  </si>
  <si>
    <t>Eli Roth</t>
  </si>
  <si>
    <t>MÃ©lanie Laurent</t>
  </si>
  <si>
    <t>https://m.media-amazon.com/images/M/MV5BMTY4NzcwODg3Nl5BMl5BanBnXkFtZTcwNTEwOTMyMw@@._V1_UX67_CR0,0,67,98_AL_.jpg</t>
  </si>
  <si>
    <t>Eternal Sunshine of the Spotless Mind</t>
  </si>
  <si>
    <t>Drama, Romance, Sci-Fi</t>
  </si>
  <si>
    <t>When their relationship turns sour, a couple undergoes a medical procedure to have each other erased from their memories.</t>
  </si>
  <si>
    <t>Michel Gondry</t>
  </si>
  <si>
    <t>Jim Carrey</t>
  </si>
  <si>
    <t>Kate Winslet</t>
  </si>
  <si>
    <t>Tom Wilkinson</t>
  </si>
  <si>
    <t>Gerry Robert Byrne</t>
  </si>
  <si>
    <t>https://m.media-amazon.com/images/M/MV5BNDg4NjM1YjMtYmNhZC00MjM0LWFiZmYtNGY1YjA3MzZmODc5XkEyXkFqcGdeQXVyNDk3NzU2MTQ@._V1_UX67_CR0,0,67,98_AL_.jpg</t>
  </si>
  <si>
    <t>AmÃ©lie</t>
  </si>
  <si>
    <t>Comedy, Romance</t>
  </si>
  <si>
    <t>AmÃ©lie is an innocent and naive girl in Paris with her own sense of justice. She decides to help those around her and, along the way, discovers love.</t>
  </si>
  <si>
    <t>Jean-Pierre Jeunet</t>
  </si>
  <si>
    <t>Audrey Tautou</t>
  </si>
  <si>
    <t>Mathieu Kassovitz</t>
  </si>
  <si>
    <t>Rufus</t>
  </si>
  <si>
    <t>Lorella Cravotta</t>
  </si>
  <si>
    <t>https://m.media-amazon.com/images/M/MV5BMTA2NDYxOGYtYjU1Mi00Y2QzLTgxMTQtMWI1MGI0ZGQ5MmU4XkEyXkFqcGdeQXVyNDk3NzU2MTQ@._V1_UY98_CR0,0,67,98_AL_.jpg</t>
  </si>
  <si>
    <t>Snatch</t>
  </si>
  <si>
    <t>Comedy, Crime</t>
  </si>
  <si>
    <t>Unscrupulous boxing promoters, violent bookmakers, a Russian gangster, incompetent amateur robbers and supposedly Jewish jewelers fight to track down a priceless stolen diamond.</t>
  </si>
  <si>
    <t>Guy Ritchie</t>
  </si>
  <si>
    <t>Jason Statham</t>
  </si>
  <si>
    <t>Benicio Del Toro</t>
  </si>
  <si>
    <t>Dennis Farina</t>
  </si>
  <si>
    <t>https://m.media-amazon.com/images/M/MV5BOTdiNzJlOWUtNWMwNS00NmFlLWI0YTEtZmI3YjIzZWUyY2Y3XkEyXkFqcGdeQXVyNjU0OTQ0OTY@._V1_UX67_CR0,0,67,98_AL_.jpg</t>
  </si>
  <si>
    <t>Requiem for a Dream</t>
  </si>
  <si>
    <t>The drug-induced utopias of four Coney Island people are shattered when their addictions run deep.</t>
  </si>
  <si>
    <t>Darren Aronofsky</t>
  </si>
  <si>
    <t>Ellen Burstyn</t>
  </si>
  <si>
    <t>Jared Leto</t>
  </si>
  <si>
    <t>Jennifer Connelly</t>
  </si>
  <si>
    <t>Marlon Wayans</t>
  </si>
  <si>
    <t>https://m.media-amazon.com/images/M/MV5BNTBmZWJkNjctNDhiNC00MGE2LWEwOTctZTk5OGVhMWMyNmVhXkEyXkFqcGdeQXVyMTMxODk2OTU@._V1_UX67_CR0,0,67,98_AL_.jpg</t>
  </si>
  <si>
    <t>American Beauty</t>
  </si>
  <si>
    <t>A sexually frustrated suburban father has a mid-life crisis after becoming infatuated with his daughter's best friend.</t>
  </si>
  <si>
    <t>Annette Bening</t>
  </si>
  <si>
    <t>Thora Birch</t>
  </si>
  <si>
    <t>Wes Bentley</t>
  </si>
  <si>
    <t>https://m.media-amazon.com/images/M/MV5BOTI0MzcxMTYtZDVkMy00NjY1LTgyMTYtZmUxN2M3NmQ2NWJhXkEyXkFqcGdeQXVyMTQxNzMzNDI@._V1_UX67_CR0,0,67,98_AL_.jpg</t>
  </si>
  <si>
    <t>Good Will Hunting</t>
  </si>
  <si>
    <t>Will Hunting, a janitor at M.I.T., has a gift for mathematics, but needs help from a psychologist to find direction in his life.</t>
  </si>
  <si>
    <t>Gus Van Sant</t>
  </si>
  <si>
    <t>Robin Williams</t>
  </si>
  <si>
    <t>Ben Affleck</t>
  </si>
  <si>
    <t>Stellan SkarsgÃ¥rd</t>
  </si>
  <si>
    <t>https://m.media-amazon.com/images/M/MV5BZTYwZWQ4ZTQtZWU0MS00N2YwLWEzMDItZWFkZWY0MWVjODVhXkEyXkFqcGdeQXVyNjU0OTQ0OTY@._V1_UX67_CR0,0,67,98_AL_.jpg</t>
  </si>
  <si>
    <t>Bacheha-Ye aseman</t>
  </si>
  <si>
    <t>Drama, Family, Sport</t>
  </si>
  <si>
    <t>After a boy loses his sister's pair of shoes, he goes on a series of adventures in order to find them. When he can't, he tries a new way to "win" a new pair.</t>
  </si>
  <si>
    <t>Majid Majidi</t>
  </si>
  <si>
    <t>Mohammad Amir Naji</t>
  </si>
  <si>
    <t>Amir Farrokh Hashemian</t>
  </si>
  <si>
    <t>Bahare Seddiqi</t>
  </si>
  <si>
    <t>Nafise Jafar-Mohammadi</t>
  </si>
  <si>
    <t>https://m.media-amazon.com/images/M/MV5BMDU2ZWJlMjktMTRhMy00ZTA5LWEzNDgtYmNmZTEwZTViZWJkXkEyXkFqcGdeQXVyNDQ2OTk4MzI@._V1_UX67_CR0,0,67,98_AL_.jpg</t>
  </si>
  <si>
    <t>Toy Story</t>
  </si>
  <si>
    <t>Animation, Adventure, Comedy</t>
  </si>
  <si>
    <t>A cowboy doll is profoundly threatened and jealous when a new spaceman figure supplants him as top toy in a boy's room.</t>
  </si>
  <si>
    <t>John Lasseter</t>
  </si>
  <si>
    <t>Tim Allen</t>
  </si>
  <si>
    <t>Don Rickles</t>
  </si>
  <si>
    <t>Jim Varney</t>
  </si>
  <si>
    <t>https://m.media-amazon.com/images/M/MV5BMzkzMmU0YTYtOWM3My00YzBmLWI0YzctOGYyNTkwMWE5MTJkXkEyXkFqcGdeQXVyNzkwMjQ5NzM@._V1_UX67_CR0,0,67,98_AL_.jpg</t>
  </si>
  <si>
    <t>Braveheart</t>
  </si>
  <si>
    <t>Scottish warrior William Wallace leads his countrymen in a rebellion to free his homeland from the tyranny of King Edward I of England.</t>
  </si>
  <si>
    <t>Mel Gibson</t>
  </si>
  <si>
    <t>Sophie Marceau</t>
  </si>
  <si>
    <t>Patrick McGoohan</t>
  </si>
  <si>
    <t>Angus Macfadyen</t>
  </si>
  <si>
    <t>https://m.media-amazon.com/images/M/MV5BZmExNmEwYWItYmQzOS00YjA5LTk2MjktZjEyZDE1Y2QxNjA1XkEyXkFqcGdeQXVyMTQxNzMzNDI@._V1_UX67_CR0,0,67,98_AL_.jpg</t>
  </si>
  <si>
    <t>Reservoir Dogs</t>
  </si>
  <si>
    <t>When a simple jewelry heist goes horribly wrong, the surviving criminals begin to suspect that one of them is a police informant.</t>
  </si>
  <si>
    <t>Harvey Keitel</t>
  </si>
  <si>
    <t>Tim Roth</t>
  </si>
  <si>
    <t>Michael Madsen</t>
  </si>
  <si>
    <t>Chris Penn</t>
  </si>
  <si>
    <t>https://m.media-amazon.com/images/M/MV5BNzkxODk0NjEtYjc4Mi00ZDI0LTgyYjEtYzc1NDkxY2YzYTgyXkEyXkFqcGdeQXVyNzkwMjQ5NzM@._V1_UX67_CR0,0,67,98_AL_.jpg</t>
  </si>
  <si>
    <t>Full Metal Jacket</t>
  </si>
  <si>
    <t>A pragmatic U.S. Marine observes the dehumanizing effects the Vietnam War has on his fellow recruits from their brutal boot camp training to the bloody street fighting in Hue.</t>
  </si>
  <si>
    <t>Matthew Modine</t>
  </si>
  <si>
    <t>R. Lee Ermey</t>
  </si>
  <si>
    <t>Vincent D'Onofrio</t>
  </si>
  <si>
    <t>Adam Baldwin</t>
  </si>
  <si>
    <t>https://m.media-amazon.com/images/M/MV5BODM4Njg0NTAtYjI5Ny00ZjAxLTkwNmItZTMxMWU5M2U3M2RjXkEyXkFqcGdeQXVyNzkwMjQ5NzM@._V1_UX67_CR0,0,67,98_AL_.jpg</t>
  </si>
  <si>
    <t>Idi i smotri</t>
  </si>
  <si>
    <t>After finding an old rifle, a young boy joins the Soviet resistance movement against ruthless German forces and experiences the horrors of World War II.</t>
  </si>
  <si>
    <t>Elem Klimov</t>
  </si>
  <si>
    <t>Aleksey Kravchenko</t>
  </si>
  <si>
    <t>Olga Mironova</t>
  </si>
  <si>
    <t>Liubomiras Laucevicius</t>
  </si>
  <si>
    <t>Vladas Bagdonas</t>
  </si>
  <si>
    <t>https://m.media-amazon.com/images/M/MV5BZGU2OGY5ZTYtMWNhYy00NjZiLWI0NjUtZmNhY2JhNDRmODU3XkEyXkFqcGdeQXVyNzkwMjQ5NzM@._V1_UX67_CR0,0,67,98_AL_.jpg</t>
  </si>
  <si>
    <t>Aliens</t>
  </si>
  <si>
    <t>Fifty-seven years after surviving an apocalyptic attack aboard her space vessel by merciless space creatures, Officer Ripley awakens from hyper-sleep and tries to warn anyone who will listen about the predators.</t>
  </si>
  <si>
    <t>Michael Biehn</t>
  </si>
  <si>
    <t>Carrie Henn</t>
  </si>
  <si>
    <t>https://m.media-amazon.com/images/M/MV5BNWJlNzUzNGMtYTAwMS00ZjI2LWFmNWQtODcxNWUxODA5YmU1XkEyXkFqcGdeQXVyNTIzOTk5ODM@._V1_UX67_CR0,0,67,98_AL_.jpg</t>
  </si>
  <si>
    <t>Amadeus</t>
  </si>
  <si>
    <t>The life, success and troubles of Wolfgang Amadeus Mozart, as told by Antonio Salieri, the contemporaneous composer who was insanely jealous of Mozart's talent and claimed to have murdered him.</t>
  </si>
  <si>
    <t>F. Murray Abraham</t>
  </si>
  <si>
    <t>Tom Hulce</t>
  </si>
  <si>
    <t>Elizabeth Berridge</t>
  </si>
  <si>
    <t>Roy Dotrice</t>
  </si>
  <si>
    <t>https://m.media-amazon.com/images/M/MV5BNjdjNGQ4NDEtNTEwYS00MTgxLTliYzQtYzE2ZDRiZjFhZmNlXkEyXkFqcGdeQXVyNjU0OTQ0OTY@._V1_UX67_CR0,0,67,98_AL_.jpg</t>
  </si>
  <si>
    <t>Scarface</t>
  </si>
  <si>
    <t>In 1980 Miami, a determined Cuban immigrant takes over a drug cartel and succumbs to greed.</t>
  </si>
  <si>
    <t>Brian De Palma</t>
  </si>
  <si>
    <t>Michelle Pfeiffer</t>
  </si>
  <si>
    <t>Steven Bauer</t>
  </si>
  <si>
    <t>Mary Elizabeth Mastrantonio</t>
  </si>
  <si>
    <t>https://m.media-amazon.com/images/M/MV5BOWZlMjFiYzgtMTUzNC00Y2IzLTk1NTMtZmNhMTczNTk0ODk1XkEyXkFqcGdeQXVyNTAyODkwOQ@@._V1_UX67_CR0,0,67,98_AL_.jpg</t>
  </si>
  <si>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</si>
  <si>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</si>
  <si>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Richard Marquand</t>
  </si>
  <si>
    <t>https://m.media-amazon.com/images/M/MV5BOGZhZDIzNWMtNjkxMS00MDQ1LThkMTYtZWQzYWU3MWMxMGU5XkEyXkFqcGdeQXVyNjc1NTYyMjg@._V1_UX67_CR0,0,67,98_AL_.jpg</t>
  </si>
  <si>
    <t>Das Boot</t>
  </si>
  <si>
    <t>Adventure, Drama, Thriller</t>
  </si>
  <si>
    <t>The claustrophobic world of a WWII German U-boat; boredom, filth and sheer terror.</t>
  </si>
  <si>
    <t>Wolfgang Petersen</t>
  </si>
  <si>
    <t>JÃ¼rgen Prochnow</t>
  </si>
  <si>
    <t>Herbert GrÃ¶nemeyer</t>
  </si>
  <si>
    <t>Klaus Wennemann</t>
  </si>
  <si>
    <t>Hubertus Bengsch</t>
  </si>
  <si>
    <t>https://m.media-amazon.com/images/M/MV5BM2M1MmVhNDgtNmI0YS00ZDNmLTkyNjctNTJiYTQ2N2NmYzc2XkEyXkFqcGdeQXVyNzkwMjQ5NzM@._V1_UX67_CR0,0,67,98_AL_.jpg</t>
  </si>
  <si>
    <t>Taxi Driver</t>
  </si>
  <si>
    <t>A mentally unstable veteran works as a nighttime taxi driver in New York City, where the perceived decadence and sleaze fuels his urge for violent action by attempting to liberate a presidential campaign worker and an underage prostitute.</t>
  </si>
  <si>
    <t>Cybill Shepherd</t>
  </si>
  <si>
    <t>Albert Brooks</t>
  </si>
  <si>
    <t>https://m.media-amazon.com/images/M/MV5BNGU3NjQ4YTMtZGJjOS00YTQ3LThmNmItMTI5MDE2ODI3NzY3XkEyXkFqcGdeQXVyMjUzOTY1NTc@._V1_UX67_CR0,0,67,98_AL_.jpg</t>
  </si>
  <si>
    <t>The Sting</t>
  </si>
  <si>
    <t>Comedy, Crime, Drama</t>
  </si>
  <si>
    <t>Two grifters team up to pull off the ultimate con.</t>
  </si>
  <si>
    <t>George Roy Hill</t>
  </si>
  <si>
    <t>Paul Newman</t>
  </si>
  <si>
    <t>Robert Redford</t>
  </si>
  <si>
    <t>Robert Shaw</t>
  </si>
  <si>
    <t>Charles Durning</t>
  </si>
  <si>
    <t>https://m.media-amazon.com/images/M/MV5BMTY3MjM1Mzc4N15BMl5BanBnXkFtZTgwODM0NzAxMDE@._V1_UX67_CR0,0,67,98_AL_.jpg</t>
  </si>
  <si>
    <t>A Clockwork Orange</t>
  </si>
  <si>
    <t>Crime, Drama, Sci-Fi</t>
  </si>
  <si>
    <t>In the future, a sadistic gang leader is imprisoned and volunteers for a conduct-aversion experiment, but it doesn't go as planned.</t>
  </si>
  <si>
    <t>Malcolm McDowell</t>
  </si>
  <si>
    <t>Patrick Magee</t>
  </si>
  <si>
    <t>Michael Bates</t>
  </si>
  <si>
    <t>Warren Clarke</t>
  </si>
  <si>
    <t>https://m.media-amazon.com/images/M/MV5BMmNlYzRiNDctZWNhMi00MzI4LThkZTctMTUzMmZkMmFmNThmXkEyXkFqcGdeQXVyNzkwMjQ5NzM@._V1_UX67_CR0,0,67,98_AL_.jpg</t>
  </si>
  <si>
    <t>2001: A Space Odyssey</t>
  </si>
  <si>
    <t>Adventure, Sci-Fi</t>
  </si>
  <si>
    <t>After discovering a mysterious artifact buried beneath the Lunar surface, mankind sets off on a quest to find its origins with help from intelligent supercomputer H.A.L. 9000.</t>
  </si>
  <si>
    <t>Keir Dullea</t>
  </si>
  <si>
    <t>Gary Lockwood</t>
  </si>
  <si>
    <t>William Sylvester</t>
  </si>
  <si>
    <t>Daniel Richter</t>
  </si>
  <si>
    <t>https://m.media-amazon.com/images/M/MV5BNWM1NmYyM2ItMTFhNy00NDU0LThlYWUtYjQyYTJmOTY0ZmM0XkEyXkFqcGdeQXVyNjU0OTQ0OTY@._V1_UX67_CR0,0,67,98_AL_.jpg</t>
  </si>
  <si>
    <t>Per qualche dollaro in piÃ¹</t>
  </si>
  <si>
    <t>Two bounty hunters with the same intentions team up to track down a Western outlaw.</t>
  </si>
  <si>
    <t>Gian Maria VolontÃ¨</t>
  </si>
  <si>
    <t>Mara Krupp</t>
  </si>
  <si>
    <t>https://m.media-amazon.com/images/M/MV5BYWY5ZjhjNGYtZmI2Ny00ODM0LWFkNzgtZmI1YzA2N2MxMzA0XkEyXkFqcGdeQXVyNjUwNzk3NDc@._V1_UY98_CR0,0,67,98_AL_.jpg</t>
  </si>
  <si>
    <t>Lawrence of Arabia</t>
  </si>
  <si>
    <t>Adventure, Biography, Drama</t>
  </si>
  <si>
    <t>The story of T.E. Lawrence, the English officer who successfully united and led the diverse, often warring, Arab tribes during World War I in order to fight the Turks.</t>
  </si>
  <si>
    <t>David Lean</t>
  </si>
  <si>
    <t>Peter O'Toole</t>
  </si>
  <si>
    <t>Anthony Quinn</t>
  </si>
  <si>
    <t>Jack Hawkins</t>
  </si>
  <si>
    <t>https://m.media-amazon.com/images/M/MV5BNzkwODFjNzItMmMwNi00MTU5LWE2MzktM2M4ZDczZGM1MmViXkEyXkFqcGdeQXVyNDY2MTk1ODk@._V1_UX67_CR0,0,67,98_AL_.jpg</t>
  </si>
  <si>
    <t>The Apartment</t>
  </si>
  <si>
    <t>A man tries to rise in his company by letting its executives use his apartment for trysts, but complications and a romance of his own ensue.</t>
  </si>
  <si>
    <t>Jack Lemmon</t>
  </si>
  <si>
    <t>Shirley MacLaine</t>
  </si>
  <si>
    <t>Fred MacMurray</t>
  </si>
  <si>
    <t>Ray Walston</t>
  </si>
  <si>
    <t>https://m.media-amazon.com/images/M/MV5BZDA3NDExMTUtMDlhOC00MmQ5LWExZGUtYmI1NGVlZWI4OWNiXkEyXkFqcGdeQXVyNjc1NTYyMjg@._V1_UX67_CR0,0,67,98_AL_.jpg</t>
  </si>
  <si>
    <t>North by Northwest</t>
  </si>
  <si>
    <t>Adventure, Mystery, Thriller</t>
  </si>
  <si>
    <t>A New York City advertising executive goes on the run after being mistaken for a government agent by a group of foreign spies.</t>
  </si>
  <si>
    <t>Cary Grant</t>
  </si>
  <si>
    <t>Eva Marie Saint</t>
  </si>
  <si>
    <t>James Mason</t>
  </si>
  <si>
    <t>Jessie Royce Landis</t>
  </si>
  <si>
    <t>https://m.media-amazon.com/images/M/MV5BYTE4ODEwZDUtNDFjOC00NjAxLWEzYTQtYTI1NGVmZmFlNjdiL2ltYWdlL2ltYWdlXkEyXkFqcGdeQXVyNjc1NTYyMjg@._V1_UX67_CR0,0,67,98_AL_.jpg</t>
  </si>
  <si>
    <t>Vertigo</t>
  </si>
  <si>
    <t>Mystery, Romance, Thriller</t>
  </si>
  <si>
    <t>A former police detective juggles wrestling with his personal demons and becoming obsessed with a hauntingly beautiful woman.</t>
  </si>
  <si>
    <t>Kim Novak</t>
  </si>
  <si>
    <t>Barbara Bel Geddes</t>
  </si>
  <si>
    <t>Tom Helmore</t>
  </si>
  <si>
    <t>https://m.media-amazon.com/images/M/MV5BZDRjNGViMjQtOThlMi00MTA3LThkYzQtNzJkYjBkMGE0YzE1XkEyXkFqcGdeQXVyNDYyMDk5MTU@._V1_UY98_CR0,0,67,98_AL_.jpg</t>
  </si>
  <si>
    <t>Singin' in the Rain</t>
  </si>
  <si>
    <t>Comedy, Musical, Romance</t>
  </si>
  <si>
    <t>A silent film production company and cast make a difficult transition to sound.</t>
  </si>
  <si>
    <t>Stanley Donen</t>
  </si>
  <si>
    <t>Gene Kelly</t>
  </si>
  <si>
    <t>Donald O'Connor</t>
  </si>
  <si>
    <t>Debbie Reynolds</t>
  </si>
  <si>
    <t>https://m.media-amazon.com/images/M/MV5BZmM0NGY3Y2MtMTA1YS00YmQzLTk2YTctYWFhMDkzMDRjZWQzXkEyXkFqcGdeQXVyNTA4NzY1MzY@._V1_UX67_CR0,0,67,98_AL_.jpg</t>
  </si>
  <si>
    <t>Ikiru</t>
  </si>
  <si>
    <t>A bureaucrat tries to find a meaning in his life after he discovers he has terminal cancer.</t>
  </si>
  <si>
    <t>Nobuo Kaneko</t>
  </si>
  <si>
    <t>Shin'ichi Himori</t>
  </si>
  <si>
    <t>Haruo Tanaka</t>
  </si>
  <si>
    <t>https://m.media-amazon.com/images/M/MV5BNmI1ODdjODctMDlmMC00ZWViLWI5MzYtYzRhNDdjYmM3MzFjXkEyXkFqcGdeQXVyMTMxODk2OTU@._V1_UY98_CR0,0,67,98_AL_.jpg</t>
  </si>
  <si>
    <t>Ladri di biciclette</t>
  </si>
  <si>
    <t>In post-war Italy, a working-class man's bicycle is stolen. He and his son set out to find it.</t>
  </si>
  <si>
    <t>Vittorio De Sica</t>
  </si>
  <si>
    <t>Lamberto Maggiorani</t>
  </si>
  <si>
    <t>Enzo Staiola</t>
  </si>
  <si>
    <t>Lianella Carell</t>
  </si>
  <si>
    <t>Elena Altieri</t>
  </si>
  <si>
    <t>https://m.media-amazon.com/images/M/MV5BOTdlNjgyZGUtOTczYi00MDdhLTljZmMtYTEwZmRiOWFkYjRhXkEyXkFqcGdeQXVyNDY2MTk1ODk@._V1_UX67_CR0,0,67,98_AL_.jpg</t>
  </si>
  <si>
    <t>Double Indemnity</t>
  </si>
  <si>
    <t>Crime, Drama, Film-Noir</t>
  </si>
  <si>
    <t>An insurance representative lets himself be talked by a seductive housewife into a murder/insurance fraud scheme that arouses the suspicion of an insurance investigator.</t>
  </si>
  <si>
    <t>Barbara Stanwyck</t>
  </si>
  <si>
    <t>Edward G. Robinson</t>
  </si>
  <si>
    <t>Byron Barr</t>
  </si>
  <si>
    <t>https://m.media-amazon.com/images/M/MV5BYjBiOTYxZWItMzdiZi00NjlkLWIzZTYtYmFhZjhiMTljOTdkXkEyXkFqcGdeQXVyNzkwMjQ5NzM@._V1_UX67_CR0,0,67,98_AL_.jpg</t>
  </si>
  <si>
    <t>Citizen Kane</t>
  </si>
  <si>
    <t>Drama, Mystery</t>
  </si>
  <si>
    <t>Following the death of publishing tycoon Charles Foster Kane, reporters scramble to uncover the meaning of his final utterance; 'Rosebud'.</t>
  </si>
  <si>
    <t>Orson Welles</t>
  </si>
  <si>
    <t>Joseph Cotten</t>
  </si>
  <si>
    <t>Dorothy Comingore</t>
  </si>
  <si>
    <t>Agnes Moorehead</t>
  </si>
  <si>
    <t>https://m.media-amazon.com/images/M/MV5BODA4ODk3OTEzMF5BMl5BanBnXkFtZTgwMTQ2ODMwMzE@._V1_UX67_CR0,0,67,98_AL_.jpg</t>
  </si>
  <si>
    <t>M - Eine Stadt sucht einen MÃ¶rder</t>
  </si>
  <si>
    <t>When the police in a German city are unable to catch a child-murderer, other criminals join in the manhunt.</t>
  </si>
  <si>
    <t>Fritz Lang</t>
  </si>
  <si>
    <t>Peter Lorre</t>
  </si>
  <si>
    <t>Ellen Widmann</t>
  </si>
  <si>
    <t>Inge Landgut</t>
  </si>
  <si>
    <t>Otto Wernicke</t>
  </si>
  <si>
    <t>https://m.media-amazon.com/images/M/MV5BMTg5YWIyMWUtZDY5My00Zjc1LTljOTctYmI0MWRmY2M2NmRkXkEyXkFqcGdeQXVyMTMxODk2OTU@._V1_UX67_CR0,0,67,98_AL_.jpg</t>
  </si>
  <si>
    <t>Metropolis</t>
  </si>
  <si>
    <t>Drama, Sci-Fi</t>
  </si>
  <si>
    <t>In a futuristic city sharply divided between the working class and the city planners, the son of the city's mastermind falls in love with a working-class prophet who predicts the coming of a savior to mediate their differences.</t>
  </si>
  <si>
    <t>Brigitte Helm</t>
  </si>
  <si>
    <t>Alfred Abel</t>
  </si>
  <si>
    <t>Gustav FrÃ¶hlich</t>
  </si>
  <si>
    <t>Rudolf Klein-Rogge</t>
  </si>
  <si>
    <t>https://m.media-amazon.com/images/M/MV5BZjhhMThhNDItNTY2MC00MmU1LTliNDEtNDdhZjdlNTY5ZDQ1XkEyXkFqcGdeQXVyNjc1NTYyMjg@._V1_UX67_CR0,0,67,98_AL_.jpg</t>
  </si>
  <si>
    <t>The Kid</t>
  </si>
  <si>
    <t>The Tramp cares for an abandoned child, but events put that relationship in jeopardy.</t>
  </si>
  <si>
    <t>Edna Purviance</t>
  </si>
  <si>
    <t>Jackie Coogan</t>
  </si>
  <si>
    <t>Carl Miller</t>
  </si>
  <si>
    <t>https://m.media-amazon.com/images/M/MV5BYjg2ZDI2YTYtN2EwYi00YWI5LTgyMWQtMWFkYmE3NmJkOGVhXkEyXkFqcGdeQXVyODE5NzE3OTE@._V1_UY98_CR0,0,67,98_AL_.jpg</t>
  </si>
  <si>
    <t>Chhichhore</t>
  </si>
  <si>
    <t>A tragic incident forces Anirudh, a middle-aged man, to take a trip down memory lane and reminisce his college days along with his friends, who were labelled as losers.</t>
  </si>
  <si>
    <t>Sushant Singh Rajput</t>
  </si>
  <si>
    <t>Shraddha Kapoor</t>
  </si>
  <si>
    <t>Varun Sharma</t>
  </si>
  <si>
    <t>Prateik</t>
  </si>
  <si>
    <t>https://m.media-amazon.com/images/M/MV5BMWU4ZjNlNTQtOGE2MS00NDI0LWFlYjMtMmY3ZWVkMjJkNGRmXkEyXkFqcGdeQXVyNjE1OTQ0NjA@._V1_UY98_CR0,0,67,98_AL_.jpg</t>
  </si>
  <si>
    <t>Uri: The Surgical Strike</t>
  </si>
  <si>
    <t>Action, Drama, War</t>
  </si>
  <si>
    <t>Indian army special forces execute a covert operation, avenging the killing of fellow army men at their base by a terrorist group.</t>
  </si>
  <si>
    <t>Aditya Dhar</t>
  </si>
  <si>
    <t>Vicky Kaushal</t>
  </si>
  <si>
    <t>Mohit Raina</t>
  </si>
  <si>
    <t>Yami Gautam</t>
  </si>
  <si>
    <t>https://m.media-amazon.com/images/M/MV5BZDNlNzBjMGUtYTA0Yy00OTI2LWJmZjMtODliYmUyYTI0OGFmXkEyXkFqcGdeQXVyODIwMDI1NjM@._V1_UX67_CR0,0,67,98_AL_.jpg</t>
  </si>
  <si>
    <t>K.G.F: Chapter 1</t>
  </si>
  <si>
    <t>Action, Drama</t>
  </si>
  <si>
    <t>In the 1970s, a fierce rebel rises against brutal oppression and becomes the symbol of hope to legions of downtrodden people.</t>
  </si>
  <si>
    <t>Prashanth Neel</t>
  </si>
  <si>
    <t>Yash</t>
  </si>
  <si>
    <t>Srinidhi Shetty</t>
  </si>
  <si>
    <t>Ramachandra Raju</t>
  </si>
  <si>
    <t>Archana Jois</t>
  </si>
  <si>
    <t>https://m.media-amazon.com/images/M/MV5BYzIzYmJlYTYtNGNiYy00N2EwLTk4ZjItMGYyZTJiOTVkM2RlXkEyXkFqcGdeQXVyODY1NDk1NjE@._V1_UX67_CR0,0,67,98_AL_.jpg</t>
  </si>
  <si>
    <t>Green Book</t>
  </si>
  <si>
    <t>A working-class Italian-American bouncer becomes the driver of an African-American classical pianist on a tour of venues through the 1960s American South.</t>
  </si>
  <si>
    <t>Peter Farrelly</t>
  </si>
  <si>
    <t>Mahershala Ali</t>
  </si>
  <si>
    <t>Linda Cardellini</t>
  </si>
  <si>
    <t>Sebastian Maniscalco</t>
  </si>
  <si>
    <t>https://m.media-amazon.com/images/M/MV5BMjI0ODcxNzM1N15BMl5BanBnXkFtZTgwMzIwMTEwNDI@._V1_UX67_CR0,0,67,98_AL_.jpg</t>
  </si>
  <si>
    <t>Three Billboards Outside Ebbing, Missouri</t>
  </si>
  <si>
    <t>A mother personally challenges the local authorities to solve her daughter's murder when they fail to catch the culprit.</t>
  </si>
  <si>
    <t>Martin McDonagh</t>
  </si>
  <si>
    <t>Frances McDormand</t>
  </si>
  <si>
    <t>Woody Harrelson</t>
  </si>
  <si>
    <t>Sam Rockwell</t>
  </si>
  <si>
    <t>Caleb Landry Jones</t>
  </si>
  <si>
    <t>https://m.media-amazon.com/images/M/MV5BMTYzODg0Mjc4M15BMl5BanBnXkFtZTgwNzY4Mzc3NjE@._V1_UY98_CR2,0,67,98_AL_.jpg</t>
  </si>
  <si>
    <t>Talvar</t>
  </si>
  <si>
    <t>An experienced investigator confronts several conflicting theories about the perpetrators of a violent double homicide.</t>
  </si>
  <si>
    <t>Meghna Gulzar</t>
  </si>
  <si>
    <t>Irrfan Khan</t>
  </si>
  <si>
    <t>Konkona Sen Sharma</t>
  </si>
  <si>
    <t>Neeraj Kabi</t>
  </si>
  <si>
    <t>https://m.media-amazon.com/images/M/MV5BOGNlNmRkMjctNDgxMC00NzFhLWIzY2YtZDk3ZDE0NWZhZDBlXkEyXkFqcGdeQXVyODIwMDI1NjM@._V1_UX67_CR0,0,67,98_AL_.jpg</t>
  </si>
  <si>
    <t>Baahubali 2: The Conclusion</t>
  </si>
  <si>
    <t>When Shiva, the son of Bahubali, learns about his heritage, he begins to look for answers. His story is juxtaposed with past events that unfolded in the Mahishmati Kingdom.</t>
  </si>
  <si>
    <t>S.S. Rajamouli</t>
  </si>
  <si>
    <t>Prabhas</t>
  </si>
  <si>
    <t>Rana Daggubati</t>
  </si>
  <si>
    <t>Anushka Shetty</t>
  </si>
  <si>
    <t>Tamannaah Bhatia</t>
  </si>
  <si>
    <t>https://m.media-amazon.com/images/M/MV5BMWYwOThjM2ItZGYxNy00NTQwLWFlZWEtM2MzM2Q5MmY3NDU5XkEyXkFqcGdeQXVyMTkxNjUyNQ@@._V1_UX67_CR0,0,67,98_AL_.jpg</t>
  </si>
  <si>
    <t>Klaus</t>
  </si>
  <si>
    <t>A simple act of kindness always sparks another, even in a frozen, faraway place. When Smeerensburg's new postman, Jesper, befriends toymaker Klaus, their gifts melt an age-old feud and deliver a sleigh full of holiday traditions.</t>
  </si>
  <si>
    <t>Sergio Pablos</t>
  </si>
  <si>
    <t>Carlos MartÃ­nez LÃ³pez</t>
  </si>
  <si>
    <t>Jason Schwartzman</t>
  </si>
  <si>
    <t>Rashida Jones</t>
  </si>
  <si>
    <t>https://m.media-amazon.com/images/M/MV5BYmJhZmJlYTItZmZlNy00MGY0LTg0ZGMtNWFkYWU5NTA1YTNhXkEyXkFqcGdeQXVyODE5NzE3OTE@._V1_UY98_CR0,0,67,98_AL_.jpg</t>
  </si>
  <si>
    <t>Desperate measures are taken by a man who tries to save his family from the dark side of the law, after they commit an unexpected crime.</t>
  </si>
  <si>
    <t>Nishikant Kamat</t>
  </si>
  <si>
    <t>Ajay Devgn</t>
  </si>
  <si>
    <t>Shriya Saran</t>
  </si>
  <si>
    <t>Rajat Kapoor</t>
  </si>
  <si>
    <t>https://m.media-amazon.com/images/M/MV5BNWYyOWRlOWItZWM5MS00ZjJkLWI0MTUtYTE3NTI5MDAwYjgyXkEyXkFqcGdeQXVyODE5NzE3OTE@._V1_UY98_CR0,0,67,98_AL_.jpg</t>
  </si>
  <si>
    <t>Queen</t>
  </si>
  <si>
    <t>Adventure, Comedy, Drama</t>
  </si>
  <si>
    <t>A Delhi girl from a traditional family sets out on a solo honeymoon after her marriage gets cancelled.</t>
  </si>
  <si>
    <t>Vikas Bahl</t>
  </si>
  <si>
    <t>Kangana Ranaut</t>
  </si>
  <si>
    <t>Rajkummar Rao</t>
  </si>
  <si>
    <t>Lisa Haydon</t>
  </si>
  <si>
    <t>Jeffrey Ho</t>
  </si>
  <si>
    <t>https://m.media-amazon.com/images/M/MV5BMTgwNzA3MDQzOV5BMl5BanBnXkFtZTgwNTE5MDE5NDE@._V1_UX67_CR0,0,67,98_AL_.jpg</t>
  </si>
  <si>
    <t>Mandariinid</t>
  </si>
  <si>
    <t>In 1992, war rages in Abkhazia, a breakaway region of Georgia. An Estonian man Ivo has decided to stay behind and harvest his crops of tangerines. In a bloody conflict at his door, a wounded man is left behind, and Ivo takes him in.</t>
  </si>
  <si>
    <t>Zaza Urushadze</t>
  </si>
  <si>
    <t>Lembit Ulfsak</t>
  </si>
  <si>
    <t>Elmo NÃ¼ganen</t>
  </si>
  <si>
    <t>Giorgi Nakashidze</t>
  </si>
  <si>
    <t>Misha Meskhi</t>
  </si>
  <si>
    <t>https://m.media-amazon.com/images/M/MV5BMTY1Nzg4MjcwN15BMl5BanBnXkFtZTcwOTc1NTk1OQ@@._V1_UY98_CR0,0,67,98_AL_.jpg</t>
  </si>
  <si>
    <t>Bhaag Milkha Bhaag</t>
  </si>
  <si>
    <t>Biography, Drama, Sport</t>
  </si>
  <si>
    <t>The truth behind the ascension of Milkha Singh who was scarred because of the India-Pakistan partition.</t>
  </si>
  <si>
    <t>Rakeysh Omprakash Mehra</t>
  </si>
  <si>
    <t>Farhan Akhtar</t>
  </si>
  <si>
    <t>Sonam Kapoor</t>
  </si>
  <si>
    <t>Pawan Malhotra</t>
  </si>
  <si>
    <t>Art Malik</t>
  </si>
  <si>
    <t>https://m.media-amazon.com/images/M/MV5BMTc5NjY4MjUwNF5BMl5BanBnXkFtZTgwODM3NzM5MzE@._V1_UX67_CR0,0,67,98_AL_.jpg</t>
  </si>
  <si>
    <t>Gangs of Wasseypur</t>
  </si>
  <si>
    <t>Action, Comedy, Crime</t>
  </si>
  <si>
    <t>A clash between Sultan and Shahid Khan leads to the expulsion of Khan from Wasseypur, and ignites a deadly blood feud spanning three generations.</t>
  </si>
  <si>
    <t>Anurag Kashyap</t>
  </si>
  <si>
    <t>Manoj Bajpayee</t>
  </si>
  <si>
    <t>Richa Chadha</t>
  </si>
  <si>
    <t>Nawazuddin Siddiqui</t>
  </si>
  <si>
    <t>Tigmanshu Dhulia</t>
  </si>
  <si>
    <t>https://m.media-amazon.com/images/M/MV5BNzgxMzExMzUwNV5BMl5BanBnXkFtZTcwMDc2MjUwNA@@._V1_UY98_CR0,0,67,98_AL_.jpg</t>
  </si>
  <si>
    <t>Udaan</t>
  </si>
  <si>
    <t>Expelled from his school, a 16-year old boy returns home to his abusive and oppressive father.</t>
  </si>
  <si>
    <t>Vikramaditya Motwane</t>
  </si>
  <si>
    <t>Rajat Barmecha</t>
  </si>
  <si>
    <t>Ronit Roy</t>
  </si>
  <si>
    <t>Manjot Singh</t>
  </si>
  <si>
    <t>Ram Kapoor</t>
  </si>
  <si>
    <t>https://m.media-amazon.com/images/M/MV5BNTgwODM5OTMzN15BMl5BanBnXkFtZTcwMTA3NzI1Nw@@._V1_UY98_CR0,0,67,98_AL_.jpg</t>
  </si>
  <si>
    <t>Paan Singh Tomar</t>
  </si>
  <si>
    <t>Action, Biography, Crime</t>
  </si>
  <si>
    <t>The story of Paan Singh Tomar, an Indian athlete and seven-time national steeplechase champion who becomes one of the most feared dacoits in Chambal Valley after his retirement.</t>
  </si>
  <si>
    <t>Mahie Gill</t>
  </si>
  <si>
    <t>Rajesh Abhay</t>
  </si>
  <si>
    <t>Hemendra Dandotiya</t>
  </si>
  <si>
    <t>https://m.media-amazon.com/images/M/MV5BY2FhZGI5M2QtZWFiZS00NjkwLWE4NWQtMzg3ZDZjNjdkYTJiXkEyXkFqcGdeQXVyMTMxODk2OTU@._V1_UX67_CR0,0,67,98_AL_.jpg</t>
  </si>
  <si>
    <t>El secreto de sus ojos</t>
  </si>
  <si>
    <t>Drama, Mystery, Romance</t>
  </si>
  <si>
    <t>A retired legal counselor writes a novel hoping to find closure for one of his past unresolved homicide cases and for his unreciprocated love with his superior - both of which still haunt him decades later.</t>
  </si>
  <si>
    <t>Juan JosÃ© Campanella</t>
  </si>
  <si>
    <t>Ricardo DarÃ­n</t>
  </si>
  <si>
    <t>Soledad Villamil</t>
  </si>
  <si>
    <t>Pablo Rago</t>
  </si>
  <si>
    <t>Carla Quevedo</t>
  </si>
  <si>
    <t>https://m.media-amazon.com/images/M/MV5BMTk4ODk5MTMyNV5BMl5BanBnXkFtZTcwMDMyNTg0Ng@@._V1_UX67_CR0,0,67,98_AL_.jpg</t>
  </si>
  <si>
    <t>Warrior</t>
  </si>
  <si>
    <t>Action, Drama, Sport</t>
  </si>
  <si>
    <t>The youngest son of an alcoholic former boxer returns home, where he's trained by his father for competition in a mixed martial arts tournament - a path that puts the fighter on a collision course with his estranged, older brother.</t>
  </si>
  <si>
    <t>Gavin O'Connor</t>
  </si>
  <si>
    <t>Nick Nolte</t>
  </si>
  <si>
    <t>Joel Edgerton</t>
  </si>
  <si>
    <t>Jennifer Morrison</t>
  </si>
  <si>
    <t>https://m.media-amazon.com/images/M/MV5BYzhiNDkyNzktNTZmYS00ZTBkLTk2MDAtM2U0YjU1MzgxZjgzXkEyXkFqcGdeQXVyMTMxODk2OTU@._V1_UX67_CR0,0,67,98_AL_.jpg</t>
  </si>
  <si>
    <t>Shutter Island</t>
  </si>
  <si>
    <t>In 1954, a U.S. Marshal investigates the disappearance of a murderer who escaped from a hospital for the criminally insane.</t>
  </si>
  <si>
    <t>Emily Mortimer</t>
  </si>
  <si>
    <t>https://m.media-amazon.com/images/M/MV5BMTk3NDE2NzI4NF5BMl5BanBnXkFtZTgwNzE1MzEyMTE@._V1_UX67_CR0,0,67,98_AL_.jpg</t>
  </si>
  <si>
    <t>Up</t>
  </si>
  <si>
    <t>78-year-old Carl Fredricksen travels to Paradise Falls in his house equipped with balloons, inadvertently taking a young stowaway.</t>
  </si>
  <si>
    <t>Pete Docter</t>
  </si>
  <si>
    <t>Bob Peterson</t>
  </si>
  <si>
    <t>Edward Asner</t>
  </si>
  <si>
    <t>Jordan Nagai</t>
  </si>
  <si>
    <t>John Ratzenberger</t>
  </si>
  <si>
    <t>https://m.media-amazon.com/images/M/MV5BMjIxMjgxNTk0MF5BMl5BanBnXkFtZTgwNjIyOTg2MDE@._V1_UX67_CR0,0,67,98_AL_.jpg</t>
  </si>
  <si>
    <t>The Wolf of Wall Street</t>
  </si>
  <si>
    <t>Based on the true story of Jordan Belfort, from his rise to a wealthy stock-broker living the high life to his fall involving crime, corruption and the federal government.</t>
  </si>
  <si>
    <t>Jonah Hill</t>
  </si>
  <si>
    <t>Margot Robbie</t>
  </si>
  <si>
    <t>https://m.media-amazon.com/images/M/MV5BMTUzODMyNzk4NV5BMl5BanBnXkFtZTgwNTk1NTYyNTM@._V1_UY98_CR3,0,67,98_AL_.jpg</t>
  </si>
  <si>
    <t>Chak De! India</t>
  </si>
  <si>
    <t>Kabir Khan is the coach of the Indian Women's National Hockey Team and his dream is to make his all girls team emerge victorious against all odds.</t>
  </si>
  <si>
    <t>Shimit Amin</t>
  </si>
  <si>
    <t>Shah Rukh Khan</t>
  </si>
  <si>
    <t>Vidya Malvade</t>
  </si>
  <si>
    <t>Sagarika Ghatge</t>
  </si>
  <si>
    <t>Shilpa Shukla</t>
  </si>
  <si>
    <t>https://m.media-amazon.com/images/M/MV5BMjAxODQ4MDU5NV5BMl5BanBnXkFtZTcwMDU4MjU1MQ@@._V1_UX67_CR0,0,67,98_AL_.jpg</t>
  </si>
  <si>
    <t>There Will Be Blood</t>
  </si>
  <si>
    <t>A story of family, religion, hatred, oil and madness, focusing on a turn-of-the-century prospector in the early days of the business.</t>
  </si>
  <si>
    <t>Paul Thomas Anderson</t>
  </si>
  <si>
    <t>Daniel Day-Lewis</t>
  </si>
  <si>
    <t>Paul Dano</t>
  </si>
  <si>
    <t>CiarÃ¡n Hinds</t>
  </si>
  <si>
    <t>Martin Stringer</t>
  </si>
  <si>
    <t>https://m.media-amazon.com/images/M/MV5BMTU3ODg2NjQ5NF5BMl5BanBnXkFtZTcwMDEwODgzMQ@@._V1_UX67_CR0,0,67,98_AL_.jpg</t>
  </si>
  <si>
    <t>Pan's Labyrinth</t>
  </si>
  <si>
    <t>Drama, Fantasy, War</t>
  </si>
  <si>
    <t>In the Falangist Spain of 1944, the bookish young stepdaughter of a sadistic army officer escapes into an eerie but captivating fantasy world.</t>
  </si>
  <si>
    <t>Guillermo del Toro</t>
  </si>
  <si>
    <t>Ivana Baquero</t>
  </si>
  <si>
    <t>Ariadna Gil</t>
  </si>
  <si>
    <t>Sergi LÃ³pez</t>
  </si>
  <si>
    <t>Maribel VerdÃº</t>
  </si>
  <si>
    <t>https://m.media-amazon.com/images/M/MV5BMTgxOTY4Mjc0MF5BMl5BanBnXkFtZTcwNTA4MDQyMw@@._V1_UY98_CR1,0,67,98_AL_.jpg</t>
  </si>
  <si>
    <t>Toy Story 3</t>
  </si>
  <si>
    <t>The toys are mistakenly delivered to a day-care center instead of the attic right before Andy leaves for college, and it's up to Woody to convince the other toys that they weren't abandoned and to return home.</t>
  </si>
  <si>
    <t>Joan Cusack</t>
  </si>
  <si>
    <t>Ned Beatty</t>
  </si>
  <si>
    <t>https://m.media-amazon.com/images/M/MV5BOTI5ODc3NzExNV5BMl5BanBnXkFtZTcwNzYxNzQzMw@@._V1_UX67_CR0,0,67,98_AL_.jpg</t>
  </si>
  <si>
    <t>V for Vendetta</t>
  </si>
  <si>
    <t>Action, Drama, Sci-Fi</t>
  </si>
  <si>
    <t>In a future British tyranny, a shadowy freedom fighter, known only by the alias of "V", plots to overthrow it with the help of a young woman.</t>
  </si>
  <si>
    <t>James McTeigue</t>
  </si>
  <si>
    <t>Hugo Weaving</t>
  </si>
  <si>
    <t>Rupert Graves</t>
  </si>
  <si>
    <t>Stephen Rea</t>
  </si>
  <si>
    <t>https://m.media-amazon.com/images/M/MV5BYThmZDA0YmQtMWJhNy00MDQwLTk0Y2YtMDhmZTE5ZjhlNjliXkEyXkFqcGdeQXVyODE5NzE3OTE@._V1_UY98_CR1,0,67,98_AL_.jpg</t>
  </si>
  <si>
    <t>Rang De Basanti</t>
  </si>
  <si>
    <t>The story of six young Indians who assist an English woman to film a documentary on the freedom fighters from their past, and the events that lead them to relive the long-forgotten saga of freedom.</t>
  </si>
  <si>
    <t>Soha Ali Khan</t>
  </si>
  <si>
    <t>Siddharth</t>
  </si>
  <si>
    <t>https://m.media-amazon.com/images/M/MV5BNTI5MmE5M2UtZjIzYS00M2JjLWIwNDItYTY2ZWNiODBmYTBiXkEyXkFqcGdeQXVyNjQ2MjQ5NzM@._V1_UY98_CR0,0,67,98_AL_.jpg</t>
  </si>
  <si>
    <t>Black</t>
  </si>
  <si>
    <t>The cathartic tale of a young woman who can't see, hear or talk and the teacher who brings a ray of light into her dark world.</t>
  </si>
  <si>
    <t>Sanjay Leela Bhansali</t>
  </si>
  <si>
    <t>Rani Mukerji</t>
  </si>
  <si>
    <t>Shernaz Patel</t>
  </si>
  <si>
    <t>Ayesha Kapoor</t>
  </si>
  <si>
    <t>https://m.media-amazon.com/images/M/MV5BOTY4YjI2N2MtYmFlMC00ZjcyLTg3YjEtMDQyM2ZjYzQ5YWFkXkEyXkFqcGdeQXVyMTQxNzMzNDI@._V1_UX67_CR0,0,67,98_AL_.jpg</t>
  </si>
  <si>
    <t>Batman Begins</t>
  </si>
  <si>
    <t>After training with his mentor, Batman begins his fight to free crime-ridden Gotham City from corruption.</t>
  </si>
  <si>
    <t>https://m.media-amazon.com/images/M/MV5BYzExOTcwNjYtZTljMC00YTQ2LWI2YjYtNWFlYzQ0YTJhNzJmXkEyXkFqcGdeQXVyNjQ2MjQ5NzM@._V1_UY98_CR0,0,67,98_AL_.jpg</t>
  </si>
  <si>
    <t>Swades: We, the People</t>
  </si>
  <si>
    <t>A successful Indian scientist returns to an Indian village to take his nanny to America with him and in the process rediscovers his roots.</t>
  </si>
  <si>
    <t>Ashutosh Gowariker</t>
  </si>
  <si>
    <t>Gayatri Joshi</t>
  </si>
  <si>
    <t>Kishori Ballal</t>
  </si>
  <si>
    <t>Smit Sheth</t>
  </si>
  <si>
    <t>https://m.media-amazon.com/images/M/MV5BMTU0NTU5NTAyMl5BMl5BanBnXkFtZTYwNzYwMDg2._V1_UX67_CR0,0,67,98_AL_.jpg</t>
  </si>
  <si>
    <t>Der Untergang</t>
  </si>
  <si>
    <t>Traudl Junge, the final secretary for Adolf Hitler, tells of the Nazi dictator's final days in his Berlin bunker at the end of WWII.</t>
  </si>
  <si>
    <t>Oliver Hirschbiegel</t>
  </si>
  <si>
    <t>Bruno Ganz</t>
  </si>
  <si>
    <t>Alexandra Maria Lara</t>
  </si>
  <si>
    <t>Ulrich Matthes</t>
  </si>
  <si>
    <t>Juliane KÃ¶hler</t>
  </si>
  <si>
    <t>https://m.media-amazon.com/images/M/MV5BNmM4YTFmMmItMGE3Yy00MmRkLTlmZGEtMzZlOTQzYjk3MzA2XkEyXkFqcGdeQXVyMTMxODk2OTU@._V1_UX67_CR0,0,67,98_AL_.jpg</t>
  </si>
  <si>
    <t>Hauru no ugoku shiro</t>
  </si>
  <si>
    <t>When an unconfident young woman is cursed with an old body by a spiteful witch, her only chance of breaking the spell lies with a self-indulgent yet insecure young wizard and his companions in his legged, walking castle.</t>
  </si>
  <si>
    <t>Chieko BaishÃ´</t>
  </si>
  <si>
    <t>Takuya Kimura</t>
  </si>
  <si>
    <t>Tatsuya GashÃ»in</t>
  </si>
  <si>
    <t>Akihiro Miwa</t>
  </si>
  <si>
    <t>https://m.media-amazon.com/images/M/MV5BMzcwYWFkYzktZjAzNC00OGY1LWI4YTgtNzc5MzVjMDVmNjY0XkEyXkFqcGdeQXVyMTQxNzMzNDI@._V1_UX67_CR0,0,67,98_AL_.jpg</t>
  </si>
  <si>
    <t>A Beautiful Mind</t>
  </si>
  <si>
    <t>Biography, Drama</t>
  </si>
  <si>
    <t>After John Nash, a brilliant but asocial mathematician, accepts secret work in cryptography, his life takes a turn for the nightmarish.</t>
  </si>
  <si>
    <t>Ron Howard</t>
  </si>
  <si>
    <t>Ed Harris</t>
  </si>
  <si>
    <t>Christopher Plummer</t>
  </si>
  <si>
    <t>https://m.media-amazon.com/images/M/MV5BMGMzZjY2ZWQtZjQxYS00NWY3LThhNjItNWQzNTkzOTllODljXkEyXkFqcGdeQXVyNjY1MTg4Mzc@._V1_UY98_CR1,0,67,98_AL_.jpg</t>
  </si>
  <si>
    <t>Hera Pheri</t>
  </si>
  <si>
    <t>Three unemployed men look for answers to all their money problems - but when their opportunity arrives, will they know what to do with it?</t>
  </si>
  <si>
    <t>Priyadarshan</t>
  </si>
  <si>
    <t>Akshay Kumar</t>
  </si>
  <si>
    <t>Sunil Shetty</t>
  </si>
  <si>
    <t>https://m.media-amazon.com/images/M/MV5BMTAyN2JmZmEtNjAyMy00NzYwLThmY2MtYWQ3OGNhNjExMmM4XkEyXkFqcGdeQXVyNDk3NzU2MTQ@._V1_UX67_CR0,0,67,98_AL_.jpg</t>
  </si>
  <si>
    <t>Lock, Stock and Two Smoking Barrels</t>
  </si>
  <si>
    <t>A botched card game in London triggers four friends, thugs, weed-growers, hard gangsters, loan sharks and debt collectors to collide with each other in a series of unexpected events, all for the sake of weed, cash and two antique shotguns.</t>
  </si>
  <si>
    <t>Jason Flemyng</t>
  </si>
  <si>
    <t>Dexter Fletcher</t>
  </si>
  <si>
    <t>Nick Moran</t>
  </si>
  <si>
    <t>https://m.media-amazon.com/images/M/MV5BMDQ2YzEyZGItYWRhOS00MjBmLTkzMDUtMTdjYzkyMmQxZTJlXkEyXkFqcGdeQXVyNjU0OTQ0OTY@._V1_UX67_CR0,0,67,98_AL_.jpg</t>
  </si>
  <si>
    <t>L.A. Confidential</t>
  </si>
  <si>
    <t>As corruption grows in 1950s Los Angeles, three policemen - one strait-laced, one brutal, and one sleazy - investigate a series of murders with their own brand of justice.</t>
  </si>
  <si>
    <t>Curtis Hanson</t>
  </si>
  <si>
    <t>Kim Basinger</t>
  </si>
  <si>
    <t>https://m.media-amazon.com/images/M/MV5BOGQ4ZjFmYjktOGNkNS00OWYyLWIyZjgtMGJjM2U1ZTA0ZTlhXkEyXkFqcGdeQXVyNTA4NzY1MzY@._V1_UY98_CR1,0,67,98_AL_.jpg</t>
  </si>
  <si>
    <t>Eskiya</t>
  </si>
  <si>
    <t>Baran the Bandit, released from prison after 35 years, searches for vengeance and his lover.</t>
  </si>
  <si>
    <t>Yavuz Turgul</t>
  </si>
  <si>
    <t>Sener Sen</t>
  </si>
  <si>
    <t>Ugur YÃ¼cel</t>
  </si>
  <si>
    <t>Sermin HÃ¼rmeriÃ§</t>
  </si>
  <si>
    <t>Yesim Salkim</t>
  </si>
  <si>
    <t>https://m.media-amazon.com/images/M/MV5BNGMwNzUwNjYtZWM5NS00YzMyLWI4NjAtNjM0ZDBiMzE1YWExXkEyXkFqcGdeQXVyNDk3NzU2MTQ@._V1_UX67_CR0,0,67,98_AL_.jpg</t>
  </si>
  <si>
    <t>Heat</t>
  </si>
  <si>
    <t>A group of professional bank robbers start to feel the heat from police when they unknowingly leave a clue at their latest heist.</t>
  </si>
  <si>
    <t>Michael Mann</t>
  </si>
  <si>
    <t>Val Kilmer</t>
  </si>
  <si>
    <t>Jon Voight</t>
  </si>
  <si>
    <t>https://m.media-amazon.com/images/M/MV5BMTcxOWYzNDYtYmM4YS00N2NkLTk0NTAtNjg1ODgwZjAxYzI3XkEyXkFqcGdeQXVyNTA4NzY1MzY@._V1_UX67_CR0,0,67,98_AL_.jpg</t>
  </si>
  <si>
    <t>Casino</t>
  </si>
  <si>
    <t>A tale of greed, deception, money, power, and murder occur between two best friends: a mafia enforcer and a casino executive compete against each other over a gambling empire, and over a fast-living and fast-loving socialite.</t>
  </si>
  <si>
    <t>Sharon Stone</t>
  </si>
  <si>
    <t>https://m.media-amazon.com/images/M/MV5BZTIwYzRjMGYtZWQ0Ni00NDZhLThhZDYtOGViZGJiZTkwMzk2XkEyXkFqcGdeQXVyODE5NzE3OTE@._V1_UY98_CR3,0,67,98_AL_.jpg</t>
  </si>
  <si>
    <t>Andaz Apna Apna</t>
  </si>
  <si>
    <t>Action, Comedy, Romance</t>
  </si>
  <si>
    <t>Two slackers competing for the affections of an heiress inadvertently become her protectors from an evil criminal.</t>
  </si>
  <si>
    <t>Rajkumar Santoshi</t>
  </si>
  <si>
    <t>Salman Khan</t>
  </si>
  <si>
    <t>Raveena Tandon</t>
  </si>
  <si>
    <t>Karisma Kapoor</t>
  </si>
  <si>
    <t>https://m.media-amazon.com/images/M/MV5BODM3YWY4NmQtN2Y3Ni00OTg0LWFhZGQtZWE3ZWY4MTJlOWU4XkEyXkFqcGdeQXVyNjU0OTQ0OTY@._V1_UX67_CR0,0,67,98_AL_.jpg</t>
  </si>
  <si>
    <t>Unforgiven</t>
  </si>
  <si>
    <t>Retired Old West gunslinger William Munny reluctantly takes on one last job, with the help of his old partner Ned Logan and a young man, The "Schofield Kid."</t>
  </si>
  <si>
    <t>Gene Hackman</t>
  </si>
  <si>
    <t>Richard Harris</t>
  </si>
  <si>
    <t>https://m.media-amazon.com/images/M/MV5BMjNkMzc2N2QtNjVlNS00ZTk5LTg0MTgtODY2MDAwNTMwZjBjXkEyXkFqcGdeQXVyNDk3NzU2MTQ@._V1_UX67_CR0,0,67,98_AL_.jpg</t>
  </si>
  <si>
    <t>Indiana Jones and the Last Crusade</t>
  </si>
  <si>
    <t>In 1938, after his father Professor Henry Jones, Sr. goes missing while pursuing the Holy Grail, Professor Henry "Indiana" Jones, Jr. finds himself up against Adolf Hitler's Nazis again to stop them from obtaining its powers.</t>
  </si>
  <si>
    <t>Sean Connery</t>
  </si>
  <si>
    <t>Alison Doody</t>
  </si>
  <si>
    <t>Denholm Elliott</t>
  </si>
  <si>
    <t>https://m.media-amazon.com/images/M/MV5BODI2ZjVlMGQtMWE5ZS00MjJiLWIyMWYtMGU5NmIxNDc0OTMyXkEyXkFqcGdeQXVyMTQ3Njg3MQ@@._V1_UX67_CR0,0,67,98_AL_.jpg</t>
  </si>
  <si>
    <t>Dom za vesanje</t>
  </si>
  <si>
    <t>In this luminous tale set in the area around Sarajevo and in Italy, Perhan, an engaging young Romany (gypsy) with telekinetic powers, is seduced by the quick-cash world of petty crime, which threatens to destroy him and those he loves.</t>
  </si>
  <si>
    <t>Emir Kusturica</t>
  </si>
  <si>
    <t>Davor Dujmovic</t>
  </si>
  <si>
    <t>Bora Todorovic</t>
  </si>
  <si>
    <t>Ljubica Adzovic</t>
  </si>
  <si>
    <t>Husnija Hasimovic</t>
  </si>
  <si>
    <t>https://m.media-amazon.com/images/M/MV5BYzJjMTYyMjQtZDI0My00ZjE2LTkyNGYtOTllNGQxNDMyZjE0XkEyXkFqcGdeQXVyMTMxODk2OTU@._V1_UY98_CR1,0,67,98_AL_.jpg</t>
  </si>
  <si>
    <t>Tonari no Totoro</t>
  </si>
  <si>
    <t>Animation, Family, Fantasy</t>
  </si>
  <si>
    <t>When two girls move to the country to be near their ailing mother, they have adventures with the wondrous forest spirits who live nearby.</t>
  </si>
  <si>
    <t>Hitoshi Takagi</t>
  </si>
  <si>
    <t>Noriko Hidaka</t>
  </si>
  <si>
    <t>Chika Sakamoto</t>
  </si>
  <si>
    <t>Shigesato Itoi</t>
  </si>
  <si>
    <t>https://m.media-amazon.com/images/M/MV5BZjRlNDUxZjAtOGQ4OC00OTNlLTgxNmQtYTBmMDgwZmNmNjkxXkEyXkFqcGdeQXVyNzkwMjQ5NzM@._V1_UX67_CR0,0,67,98_AL_.jpg</t>
  </si>
  <si>
    <t>Die Hard</t>
  </si>
  <si>
    <t>Action, Thriller</t>
  </si>
  <si>
    <t>An NYPD officer tries to save his wife and several others taken hostage by German terrorists during a Christmas party at the Nakatomi Plaza in Los Angeles.</t>
  </si>
  <si>
    <t>John McTiernan</t>
  </si>
  <si>
    <t>Alan Rickman</t>
  </si>
  <si>
    <t>Bonnie Bedelia</t>
  </si>
  <si>
    <t>Reginald VelJohnson</t>
  </si>
  <si>
    <t>https://m.media-amazon.com/images/M/MV5BZDBjZTM4ZmEtOTA5ZC00NTQzLTkyNzYtMmUxNGU2YjI5YjU5L2ltYWdlXkEyXkFqcGdeQXVyNTAyODkwOQ@@._V1_UY98_CR1,0,67,98_AL_.jpg</t>
  </si>
  <si>
    <t>Ran</t>
  </si>
  <si>
    <t>In Medieval Japan, an elderly warlord retires, handing over his empire to his three sons. However, he vastly underestimates how the new-found power will corrupt them and cause them to turn on each other...and him.</t>
  </si>
  <si>
    <t>Akira Terao</t>
  </si>
  <si>
    <t>Jinpachi Nezu</t>
  </si>
  <si>
    <t>Daisuke RyÃ»</t>
  </si>
  <si>
    <t>https://m.media-amazon.com/images/M/MV5BYjRmODkzNDItMTNhNi00YjJlLTg0ZjAtODlhZTM0YzgzYThlXkEyXkFqcGdeQXVyNzQ1ODk3MTQ@._V1_UX67_CR0,0,67,98_AL_.jpg</t>
  </si>
  <si>
    <t>Raging Bull</t>
  </si>
  <si>
    <t>The life of boxer Jake LaMotta, whose violence and temper that led him to the top in the ring destroyed his life outside of it.</t>
  </si>
  <si>
    <t>Cathy Moriarty</t>
  </si>
  <si>
    <t>Frank Vincent</t>
  </si>
  <si>
    <t>https://m.media-amazon.com/images/M/MV5BMDgwODNmMGItMDcwYi00OWZjLTgyZjAtMGYwMmI4N2Q0NmJmXkEyXkFqcGdeQXVyNzY1MTU0Njk@._V1_UY98_CR1,0,67,98_AL_.jpg</t>
  </si>
  <si>
    <t>Stalker</t>
  </si>
  <si>
    <t>A guide leads two men through an area known as the Zone to find a room that grants wishes.</t>
  </si>
  <si>
    <t>Andrei Tarkovsky</t>
  </si>
  <si>
    <t>Alisa Freyndlikh</t>
  </si>
  <si>
    <t>Aleksandr Kaydanovskiy</t>
  </si>
  <si>
    <t>Anatoliy Solonitsyn</t>
  </si>
  <si>
    <t>Nikolay Grinko</t>
  </si>
  <si>
    <t>https://m.media-amazon.com/images/M/MV5BNGIyMWRlYTctMWNlMi00ZGIzLThjOTgtZjQzZjRjNmRhMDdlXkEyXkFqcGdeQXVyMTAwMzUyOTc@._V1_UX67_CR0,0,67,98_AL_.jpg</t>
  </si>
  <si>
    <t>HÃ¶stsonaten</t>
  </si>
  <si>
    <t>A married daughter who longs for her mother's love is visited by the latter, a successful concert pianist.</t>
  </si>
  <si>
    <t>Ingmar Bergman</t>
  </si>
  <si>
    <t>Liv Ullmann</t>
  </si>
  <si>
    <t>Lena Nyman</t>
  </si>
  <si>
    <t>Halvar BjÃ¶rk</t>
  </si>
  <si>
    <t>https://m.media-amazon.com/images/M/MV5BMjk3YjJmYTctMTAzZC00MzE4LWFlZGMtNDM5OTMyMDEzZWIxXkEyXkFqcGdeQXVyNTI4MjkwNjA@._V1_UX67_CR0,0,67,98_AL_.jpg</t>
  </si>
  <si>
    <t>The Message</t>
  </si>
  <si>
    <t>This epic historical drama chronicles the life and times of Prophet Muhammad and serves as an introduction to early Islamic history.</t>
  </si>
  <si>
    <t>Moustapha Akkad</t>
  </si>
  <si>
    <t>Irene Papas</t>
  </si>
  <si>
    <t>Michael Ansara</t>
  </si>
  <si>
    <t>Johnny Sekka</t>
  </si>
  <si>
    <t>https://m.media-amazon.com/images/M/MV5BOGZiM2IwODktNTdiMC00MGU1LWEyZTYtOTk4NTkwYmJkNmI1L2ltYWdlL2ltYWdlXkEyXkFqcGdeQXVyNjU0OTQ0OTY@._V1_UY98_CR2,0,67,98_AL_.jpg</t>
  </si>
  <si>
    <t>Sholay</t>
  </si>
  <si>
    <t>Action, Adventure, Comedy</t>
  </si>
  <si>
    <t>After his family is murdered by a notorious and ruthless bandit, a former police officer enlists the services of two outlaws to capture the bandit.</t>
  </si>
  <si>
    <t>Ramesh Sippy</t>
  </si>
  <si>
    <t>Sanjeev Kumar</t>
  </si>
  <si>
    <t>Dharmendra</t>
  </si>
  <si>
    <t>Amjad Khan</t>
  </si>
  <si>
    <t>https://m.media-amazon.com/images/M/MV5BN2IyNTE4YzUtZWU0Mi00MGIwLTgyMmQtMzQ4YzQxYWNlYWE2XkEyXkFqcGdeQXVyNjU0OTQ0OTY@._V1_UX67_CR0,0,67,98_AL_.jpg</t>
  </si>
  <si>
    <t>Monty Python and the Holy Grail</t>
  </si>
  <si>
    <t>Adventure, Comedy, Fantasy</t>
  </si>
  <si>
    <t>King Arthur and his Knights of the Round Table embark on a surreal, low-budget search for the Holy Grail, encountering many, very silly obstacles.</t>
  </si>
  <si>
    <t>Terry Gilliam</t>
  </si>
  <si>
    <t>Terry Jones</t>
  </si>
  <si>
    <t>Graham Chapman</t>
  </si>
  <si>
    <t>John Cleese</t>
  </si>
  <si>
    <t>Eric Idle</t>
  </si>
  <si>
    <t>https://m.media-amazon.com/images/M/MV5BNzA2NmYxMWUtNzBlMC00MWM2LTkwNmQtYTFlZjQwODNhOWE0XkEyXkFqcGdeQXVyNTIzOTk5ODM@._V1_UX67_CR0,0,67,98_AL_.jpg</t>
  </si>
  <si>
    <t>The Great Escape</t>
  </si>
  <si>
    <t>Adventure, Drama, History</t>
  </si>
  <si>
    <t>Allied prisoners of war plan for several hundred of their number to escape from a German camp during World War II.</t>
  </si>
  <si>
    <t>John Sturges</t>
  </si>
  <si>
    <t>Steve McQueen</t>
  </si>
  <si>
    <t>James Garner</t>
  </si>
  <si>
    <t>Richard Attenborough</t>
  </si>
  <si>
    <t>https://m.media-amazon.com/images/M/MV5BNmVmYzcwNzMtMWM1NS00MWIyLThlMDEtYzUwZDgzODE1NmE2XkEyXkFqcGdeQXVyNzkwMjQ5NzM@._V1_UX67_CR0,0,67,98_AL_.jpg</t>
  </si>
  <si>
    <t>To Kill a Mockingbird</t>
  </si>
  <si>
    <t>Atticus Finch, a lawyer in the Depression-era South, defends a black man against an undeserved rape charge, and his children against prejudice.</t>
  </si>
  <si>
    <t>Robert Mulligan</t>
  </si>
  <si>
    <t>Gregory Peck</t>
  </si>
  <si>
    <t>John Megna</t>
  </si>
  <si>
    <t>Frank Overton</t>
  </si>
  <si>
    <t>Rosemary Murphy</t>
  </si>
  <si>
    <t>https://m.media-amazon.com/images/M/MV5BZThiZjAzZjgtNDU3MC00YThhLThjYWUtZGRkYjc2ZWZlOTVjXkEyXkFqcGdeQXVyNTA4NzY1MzY@._V1_UX67_CR0,0,67,98_AL_.jpg</t>
  </si>
  <si>
    <t>YÃ´jinbÃ´</t>
  </si>
  <si>
    <t>Action, Drama, Thriller</t>
  </si>
  <si>
    <t>A crafty ronin comes to a town divided by two criminal gangs and decides to play them against each other to free the town.</t>
  </si>
  <si>
    <t>EijirÃ´ TÃ´no</t>
  </si>
  <si>
    <t>YÃ´ko Tsukasa</t>
  </si>
  <si>
    <t>https://m.media-amazon.com/images/M/MV5BNDc2ODQ5NTE2MV5BMl5BanBnXkFtZTcwODExMjUyNA@@._V1_UX67_CR0,0,67,98_AL_.jpg</t>
  </si>
  <si>
    <t>Judgment at Nuremberg</t>
  </si>
  <si>
    <t>In 1948, an American court in occupied Germany tries four Nazis judged for war crimes.</t>
  </si>
  <si>
    <t>Stanley Kramer</t>
  </si>
  <si>
    <t>Spencer Tracy</t>
  </si>
  <si>
    <t>Burt Lancaster</t>
  </si>
  <si>
    <t>Richard Widmark</t>
  </si>
  <si>
    <t>https://m.media-amazon.com/images/M/MV5BNzAyOGIxYjAtMGY2NC00ZTgyLWIwMWEtYzY0OWQ4NDFjOTc5XkEyXkFqcGdeQXVyNjU0OTQ0OTY@._V1_UX67_CR0,0,67,98_AL_.jpg</t>
  </si>
  <si>
    <t>Some Like It Hot</t>
  </si>
  <si>
    <t>Comedy, Music, Romance</t>
  </si>
  <si>
    <t>After two male musicians witness a mob hit, they flee the state in an all-female band disguised as women, but further complications set in.</t>
  </si>
  <si>
    <t>Marilyn Monroe</t>
  </si>
  <si>
    <t>Tony Curtis</t>
  </si>
  <si>
    <t>George Raft</t>
  </si>
  <si>
    <t>https://m.media-amazon.com/images/M/MV5BZjJhNTBmNTgtMDViOC00NDY2LWE4N2ItMDJiM2ZiYmQzYzliXkEyXkFqcGdeQXVyMzg1ODEwNQ@@._V1_UY98_CR0,0,67,98_AL_.jpg</t>
  </si>
  <si>
    <t>SmultronstÃ¤llet</t>
  </si>
  <si>
    <t>After living a life marked by coldness, an aging professor is forced to confront the emptiness of his existence.</t>
  </si>
  <si>
    <t>Victor SjÃ¶strÃ¶m</t>
  </si>
  <si>
    <t>Bibi Andersson</t>
  </si>
  <si>
    <t>Ingrid Thulin</t>
  </si>
  <si>
    <t>Gunnar BjÃ¶rnstrand</t>
  </si>
  <si>
    <t>https://m.media-amazon.com/images/M/MV5BM2I1ZWU4YjMtYzU0My00YmMzLWFmNTAtZDJhZGYwMmI3YWQ5XkEyXkFqcGdeQXVyNjU0OTQ0OTY@._V1_UX67_CR0,0,67,98_AL_.jpg</t>
  </si>
  <si>
    <t>Det sjunde inseglet</t>
  </si>
  <si>
    <t>Drama, Fantasy, History</t>
  </si>
  <si>
    <t>A man seeks answers about life, death, and the existence of God as he plays chess against the Grim Reaper during the Black Plague.</t>
  </si>
  <si>
    <t>Max von Sydow</t>
  </si>
  <si>
    <t>Bengt Ekerot</t>
  </si>
  <si>
    <t>Nils Poppe</t>
  </si>
  <si>
    <t>https://m.media-amazon.com/images/M/MV5BNjZmZGRiMDgtNDkwNi00OTZhLWFhZmMtYTdkYjgyNThhOWY3XkEyXkFqcGdeQXVyMTA1NTM1NDI2._V1_UX67_CR0,0,67,98_AL_.jpg</t>
  </si>
  <si>
    <t>Du rififi chez les hommes</t>
  </si>
  <si>
    <t>Four men plan a technically perfect crime, but the human element intervenes...</t>
  </si>
  <si>
    <t>Jules Dassin</t>
  </si>
  <si>
    <t>Jean Servais</t>
  </si>
  <si>
    <t>Carl MÃ¶hner</t>
  </si>
  <si>
    <t>Robert Manuel</t>
  </si>
  <si>
    <t>Janine Darcey</t>
  </si>
  <si>
    <t>https://m.media-amazon.com/images/M/MV5BOWIwODIxYWItZDI4MS00YzhhLWE3MmYtMzlhZDIwOTMzZmE5L2ltYWdlXkEyXkFqcGdeQXVyNjc1NTYyMjg@._V1_UX67_CR0,0,67,98_AL_.jpg</t>
  </si>
  <si>
    <t>Dial M for Murder</t>
  </si>
  <si>
    <t>Crime, Thriller</t>
  </si>
  <si>
    <t>A former tennis player tries to arrange his wife's murder after learning of her affair.</t>
  </si>
  <si>
    <t>Ray Milland</t>
  </si>
  <si>
    <t>Robert Cummings</t>
  </si>
  <si>
    <t>John Williams</t>
  </si>
  <si>
    <t>https://m.media-amazon.com/images/M/MV5BYWQ4ZTRiODktNjAzZC00Nzg1LTk1YWQtNDFmNDI0NmZiNGIwXkEyXkFqcGdeQXVyNzkwMjQ5NzM@._V1_UY98_CR0,0,67,98_AL_.jpg</t>
  </si>
  <si>
    <t>TÃ´kyÃ´ monogatari</t>
  </si>
  <si>
    <t>An old couple visit their children and grandchildren in the city, but receive little attention.</t>
  </si>
  <si>
    <t>YasujirÃ´ Ozu</t>
  </si>
  <si>
    <t>ChishÃ» RyÃ»</t>
  </si>
  <si>
    <t>Chieko Higashiyama</t>
  </si>
  <si>
    <t>SÃ´ Yamamura</t>
  </si>
  <si>
    <t>Setsuko Hara</t>
  </si>
  <si>
    <t>https://m.media-amazon.com/images/M/MV5BMjEzMzA4NDE2OF5BMl5BanBnXkFtZTcwNTc5MDI2NQ@@._V1_UX67_CR0,0,67,98_AL_.jpg</t>
  </si>
  <si>
    <t>RashÃ´mon</t>
  </si>
  <si>
    <t>The rape of a bride and the murder of her samurai husband are recalled from the perspectives of a bandit, the bride, the samurai's ghost and a woodcutter.</t>
  </si>
  <si>
    <t>Machiko KyÃ´</t>
  </si>
  <si>
    <t>Masayuki Mori</t>
  </si>
  <si>
    <t>https://m.media-amazon.com/images/M/MV5BMTY2MTAzODI5NV5BMl5BanBnXkFtZTgwMjM4NzQ0MjE@._V1_UX67_CR0,0,67,98_AL_.jpg</t>
  </si>
  <si>
    <t>All About Eve</t>
  </si>
  <si>
    <t>A seemingly timid but secretly ruthless ingÃ©nue insinuates herself into the lives of an aging Broadway star and her circle of theater friends.</t>
  </si>
  <si>
    <t>Joseph L. Mankiewicz</t>
  </si>
  <si>
    <t>Bette Davis</t>
  </si>
  <si>
    <t>Anne Baxter</t>
  </si>
  <si>
    <t>George Sanders</t>
  </si>
  <si>
    <t>Celeste Holm</t>
  </si>
  <si>
    <t>https://m.media-amazon.com/images/M/MV5BOTJlZWMxYzEtMjlkMS00ODE0LThlM2ItMDI3NGQ2YjhmMzkxXkEyXkFqcGdeQXVyMDI2NDg0NQ@@._V1_UX67_CR0,0,67,98_AL_.jpg</t>
  </si>
  <si>
    <t>The Treasure of the Sierra Madre</t>
  </si>
  <si>
    <t>Adventure, Drama, Western</t>
  </si>
  <si>
    <t>Two Americans searching for work in Mexico convince an old prospector to help them mine for gold in the Sierra Madre Mountains.</t>
  </si>
  <si>
    <t>John Huston</t>
  </si>
  <si>
    <t>Walter Huston</t>
  </si>
  <si>
    <t>Tim Holt</t>
  </si>
  <si>
    <t>Bruce Bennett</t>
  </si>
  <si>
    <t>https://m.media-amazon.com/images/M/MV5BYTIwNDcyMjktMTczMy00NDM5LTlhNDEtMmE3NGVjOTM2YjQ3XkEyXkFqcGdeQXVyNjc0MzMzNjA@._V1_UX67_CR0,0,67,98_AL_.jpg</t>
  </si>
  <si>
    <t>To Be or Not to Be</t>
  </si>
  <si>
    <t>Comedy, War</t>
  </si>
  <si>
    <t>During the Nazi occupation of Poland, an acting troupe becomes embroiled in a Polish soldier's efforts to track down a German spy.</t>
  </si>
  <si>
    <t>Ernst Lubitsch</t>
  </si>
  <si>
    <t>Carole Lombard</t>
  </si>
  <si>
    <t>Jack Benny</t>
  </si>
  <si>
    <t>Robert Stack</t>
  </si>
  <si>
    <t>Felix Bressart</t>
  </si>
  <si>
    <t>https://m.media-amazon.com/images/M/MV5BZjEyOTE4MzMtNmMzMy00Mzc3LWJlOTQtOGJiNDE0ZmJiOTU4L2ltYWdlXkEyXkFqcGdeQXVyNTAyODkwOQ@@._V1_UY98_CR2,0,67,98_AL_.jpg</t>
  </si>
  <si>
    <t>The Gold Rush</t>
  </si>
  <si>
    <t>A prospector goes to the Klondike in search of gold and finds it and more.</t>
  </si>
  <si>
    <t>Mack Swain</t>
  </si>
  <si>
    <t>Tom Murray</t>
  </si>
  <si>
    <t>https://m.media-amazon.com/images/M/MV5BZWFhOGU5NDctY2Q3YS00Y2VlLWI1NzEtZmIwY2ZiZjY4OTA2XkEyXkFqcGdeQXVyMDI2NDg0NQ@@._V1_UX67_CR0,0,67,98_AL_.jpg</t>
  </si>
  <si>
    <t>Sherlock Jr.</t>
  </si>
  <si>
    <t>A film projectionist longs to be a detective, and puts his meagre skills to work when he is framed by a rival for stealing his girlfriend's father's pocketwatch.</t>
  </si>
  <si>
    <t>Buster Keaton</t>
  </si>
  <si>
    <t>Kathryn McGuire</t>
  </si>
  <si>
    <t>Joe Keaton</t>
  </si>
  <si>
    <t>Erwin Connelly</t>
  </si>
  <si>
    <t>https://m.media-amazon.com/images/M/MV5BNjgwNjkwOWYtYmM3My00NzI1LTk5OGItYWY0OTMyZTY4OTg2XkEyXkFqcGdeQXVyODk4OTc3MTY@._V1_UX67_CR0,0,67,98_AL_.jpg</t>
  </si>
  <si>
    <t>Portrait de la jeune fille en feu</t>
  </si>
  <si>
    <t>On an isolated island in Brittany at the end of the eighteenth century, a female painter is obliged to paint a wedding portrait of a young woman.</t>
  </si>
  <si>
    <t>CÃ©line Sciamma</t>
  </si>
  <si>
    <t>NoÃ©mie Merlant</t>
  </si>
  <si>
    <t>AdÃ¨le Haenel</t>
  </si>
  <si>
    <t>LuÃ na Bajrami</t>
  </si>
  <si>
    <t>Valeria Golino</t>
  </si>
  <si>
    <t>https://m.media-amazon.com/images/M/MV5BNGI1MTI1YTQtY2QwYi00YzUzLTg3NWYtNzExZDlhOTZmZWU0XkEyXkFqcGdeQXVyMDkwNTkwNg@@._V1_UY98_CR3,0,67,98_AL_.jpg</t>
  </si>
  <si>
    <t>Pink</t>
  </si>
  <si>
    <t>Drama, Thriller</t>
  </si>
  <si>
    <t>When three young women are implicated in a crime, a retired lawyer steps forward to help them clear their names.</t>
  </si>
  <si>
    <t>Aniruddha Roy Chowdhury</t>
  </si>
  <si>
    <t>Taapsee Pannu</t>
  </si>
  <si>
    <t>Kirti Kulhari</t>
  </si>
  <si>
    <t>Andrea Tariang</t>
  </si>
  <si>
    <t>https://m.media-amazon.com/images/M/MV5BZGRkOGMxYTUtZTBhYS00NzI3LWEzMDQtOWRhMmNjNjJjMzM4XkEyXkFqcGdeQXVyMTMxODk2OTU@._V1_UY98_CR0,0,67,98_AL_.jpg</t>
  </si>
  <si>
    <t>Koe no katachi</t>
  </si>
  <si>
    <t>Animation, Drama, Family</t>
  </si>
  <si>
    <t>A young man is ostracized by his classmates after he bullies a deaf girl to the point where she moves away. Years later, he sets off on a path for redemption.</t>
  </si>
  <si>
    <t>Naoko Yamada</t>
  </si>
  <si>
    <t>Saori Hayami</t>
  </si>
  <si>
    <t>KenshÃ´ Ono</t>
  </si>
  <si>
    <t>https://m.media-amazon.com/images/M/MV5BMDk0YzAwYjktMWFiZi00Y2FmLWJmMmMtMzUyZDZmMmU5MjkzXkEyXkFqcGdeQXVyMTMxODk2OTU@._V1_UY98_CR1,0,67,98_AL_.jpg</t>
  </si>
  <si>
    <t>Contratiempo</t>
  </si>
  <si>
    <t>TV-MA</t>
  </si>
  <si>
    <t>A successful entrepreneur accused of murder and a witness preparation expert have less than three hours to come up with an impregnable defense.</t>
  </si>
  <si>
    <t>Oriol Paulo</t>
  </si>
  <si>
    <t>Mario Casas</t>
  </si>
  <si>
    <t>Ana Wagener</t>
  </si>
  <si>
    <t>Jose Coronado</t>
  </si>
  <si>
    <t>BÃ¡rbara Lennie</t>
  </si>
  <si>
    <t>https://m.media-amazon.com/images/M/MV5BNDJhYTk2MTctZmVmOS00OTViLTgxNjQtMzQxOTRiMDdmNGRjXkEyXkFqcGdeQXVyMTMxODk2OTU@._V1_UY98_CR0,0,67,98_AL_.jpg</t>
  </si>
  <si>
    <t>Ah-ga-ssi</t>
  </si>
  <si>
    <t>Drama, Romance, Thriller</t>
  </si>
  <si>
    <t>A woman is hired as a handmaiden to a Japanese heiress, but secretly she is involved in a plot to defraud her.</t>
  </si>
  <si>
    <t>Kim Min-hee</t>
  </si>
  <si>
    <t>Jung-woo Ha</t>
  </si>
  <si>
    <t>Cho Jin-woong</t>
  </si>
  <si>
    <t>Moon So-Ri</t>
  </si>
  <si>
    <t>https://m.media-amazon.com/images/M/MV5BMGI3YWFmNDQtNjc0Ny00ZDBjLThlNjYtZTc1ZTk5MzU2YTVjXkEyXkFqcGdeQXVyNzA4ODc3ODU@._V1_UY98_CR1,0,67,98_AL_.jpg</t>
  </si>
  <si>
    <t>Mommy</t>
  </si>
  <si>
    <t>A widowed single mother, raising her violent son alone, finds new hope when a mysterious neighbor inserts herself into their household.</t>
  </si>
  <si>
    <t>Xavier Dolan</t>
  </si>
  <si>
    <t>Anne Dorval</t>
  </si>
  <si>
    <t>Antoine Olivier Pilon</t>
  </si>
  <si>
    <t>Suzanne ClÃ©ment</t>
  </si>
  <si>
    <t>Patrick Huard</t>
  </si>
  <si>
    <t>https://m.media-amazon.com/images/M/MV5BMjA1NTEwMDMxMF5BMl5BanBnXkFtZTgwODkzMzI0MjE@._V1_UY98_CR0,0,67,98_AL_.jpg</t>
  </si>
  <si>
    <t>Haider</t>
  </si>
  <si>
    <t>A young man returns to Kashmir after his father's disappearance to confront his uncle, whom he suspects of playing a role in his father's fate.</t>
  </si>
  <si>
    <t>Vishal Bhardwaj</t>
  </si>
  <si>
    <t>Shahid Kapoor</t>
  </si>
  <si>
    <t>Kay Kay Menon</t>
  </si>
  <si>
    <t>https://m.media-amazon.com/images/M/MV5BYzc5MTU4N2EtYTkyMi00NjdhLTg3NWEtMTY4OTEyMzJhZTAzXkEyXkFqcGdeQXVyNjc1NTYyMjg@._V1_UX67_CR0,0,67,98_AL_.jpg</t>
  </si>
  <si>
    <t>Logan</t>
  </si>
  <si>
    <t>In a future where mutants are nearly extinct, an elderly and weary Logan leads a quiet life. But when Laura, a mutant child pursued by scientists, comes to him for help, he must get her to safety.</t>
  </si>
  <si>
    <t>James Mangold</t>
  </si>
  <si>
    <t>Patrick Stewart</t>
  </si>
  <si>
    <t>Dafne Keen</t>
  </si>
  <si>
    <t>Boyd Holbrook</t>
  </si>
  <si>
    <t>https://m.media-amazon.com/images/M/MV5BMjE4NzgzNzEwMl5BMl5BanBnXkFtZTgwMTMzMDE0NjE@._V1_UX67_CR0,0,67,98_AL_.jpg</t>
  </si>
  <si>
    <t>Room</t>
  </si>
  <si>
    <t>Held captive for 7 years in an enclosed space, a woman and her young son finally gain their freedom, allowing the boy to experience the outside world for the first time.</t>
  </si>
  <si>
    <t>Lenny Abrahamson</t>
  </si>
  <si>
    <t>Brie Larson</t>
  </si>
  <si>
    <t>Jacob Tremblay</t>
  </si>
  <si>
    <t>Sean Bridgers</t>
  </si>
  <si>
    <t>Wendy Crewson</t>
  </si>
  <si>
    <t>https://m.media-amazon.com/images/M/MV5BNGQzY2Y0MTgtMDA4OC00NjM3LWI0ZGQtNTJlM2UxZDQxZjI0XkEyXkFqcGdeQXVyNDUzOTQ5MjY@._V1_UY98_CR1,0,67,98_AL_.jpg</t>
  </si>
  <si>
    <t>Relatos salvajes</t>
  </si>
  <si>
    <t>Six short stories that explore the extremities of human behavior involving people in distress.</t>
  </si>
  <si>
    <t>DamiÃ¡n Szifron</t>
  </si>
  <si>
    <t>DarÃ­o Grandinetti</t>
  </si>
  <si>
    <t>MarÃ­a Marull</t>
  </si>
  <si>
    <t>MÃ³nica Villa</t>
  </si>
  <si>
    <t>Diego Starosta</t>
  </si>
  <si>
    <t>https://m.media-amazon.com/images/M/MV5BZGE1MDg5M2MtNTkyZS00MTY5LTg1YzUtZTlhZmM1Y2EwNmFmXkEyXkFqcGdeQXVyNjA3OTI0MDc@._V1_UX67_CR0,0,67,98_AL_.jpg</t>
  </si>
  <si>
    <t>Soul</t>
  </si>
  <si>
    <t>After landing the gig of a lifetime, a New York jazz pianist suddenly finds himself trapped in a strange land between Earth and the afterlife.</t>
  </si>
  <si>
    <t>Kemp Powers</t>
  </si>
  <si>
    <t>Tina Fey</t>
  </si>
  <si>
    <t>Graham Norton</t>
  </si>
  <si>
    <t>https://m.media-amazon.com/images/M/MV5BYzE2MjEwMTQtOTQ2Mi00ZWExLTkyMjUtNmJjMjBlYWFjZDdlXkEyXkFqcGdeQXVyMTI3ODAyMzE2._V1_UY98_CR0,0,67,98_AL_.jpg</t>
  </si>
  <si>
    <t>Kis Uykusu</t>
  </si>
  <si>
    <t>A hotel owner and landlord in a remote Turkish village deals with conflicts within his family and a tenant behind on his rent.</t>
  </si>
  <si>
    <t>Nuri Bilge Ceylan</t>
  </si>
  <si>
    <t>Haluk Bilginer</t>
  </si>
  <si>
    <t>Melisa SÃ¶zen</t>
  </si>
  <si>
    <t>Demet Akbag</t>
  </si>
  <si>
    <t>Ayberk Pekcan</t>
  </si>
  <si>
    <t>https://m.media-amazon.com/images/M/MV5BMTYzOTE2NjkxN15BMl5BanBnXkFtZTgwMDgzMTg0MzE@._V1_UY98_CR0,0,67,98_AL_.jpg</t>
  </si>
  <si>
    <t>PK</t>
  </si>
  <si>
    <t>Comedy, Drama, Musical</t>
  </si>
  <si>
    <t>An alien on Earth loses the only device he can use to communicate with his spaceship. His innocent nature and child-like questions force the country to evaluate the impact of religion on its people.</t>
  </si>
  <si>
    <t>Anushka Sharma</t>
  </si>
  <si>
    <t>Sanjay Dutt</t>
  </si>
  <si>
    <t>Boman Irani</t>
  </si>
  <si>
    <t>https://m.media-amazon.com/images/M/MV5BMGNhYjUwNmYtNDQxNi00NDdmLTljMDAtZWM1NDQyZTk3ZDYwXkEyXkFqcGdeQXVyODE5NzE3OTE@._V1_UY98_CR0,0,67,98_AL_.jpg</t>
  </si>
  <si>
    <t>OMG: Oh My God!</t>
  </si>
  <si>
    <t>Comedy, Drama, Fantasy</t>
  </si>
  <si>
    <t>A shopkeeper takes God to court when his shop is destroyed by an earthquake.</t>
  </si>
  <si>
    <t>Umesh Shukla</t>
  </si>
  <si>
    <t>Mithun Chakraborty</t>
  </si>
  <si>
    <t>Mahesh Manjrekar</t>
  </si>
  <si>
    <t>https://m.media-amazon.com/images/M/MV5BMzM5NjUxOTEyMl5BMl5BanBnXkFtZTgwNjEyMDM0MDE@._V1_UX67_CR0,0,67,98_AL_.jpg</t>
  </si>
  <si>
    <t>The Grand Budapest Hotel</t>
  </si>
  <si>
    <t>Adventure, Comedy, Crime</t>
  </si>
  <si>
    <t>A writer encounters the owner of an aging high-class hotel, who tells him of his early years serving as a lobby boy in the hotel's glorious years under an exceptional concierge.</t>
  </si>
  <si>
    <t>Wes Anderson</t>
  </si>
  <si>
    <t>Mathieu Amalric</t>
  </si>
  <si>
    <t>https://m.media-amazon.com/images/M/MV5BMTk0MDQ3MzAzOV5BMl5BanBnXkFtZTgwNzU1NzE3MjE@._V1_UX67_CR0,0,67,98_AL_.jpg</t>
  </si>
  <si>
    <t>Gone Girl</t>
  </si>
  <si>
    <t>With his wife's disappearance having become the focus of an intense media circus, a man sees the spotlight turned on him when it's suspected that he may not be innocent.</t>
  </si>
  <si>
    <t>Rosamund Pike</t>
  </si>
  <si>
    <t>Neil Patrick Harris</t>
  </si>
  <si>
    <t>Tyler Perry</t>
  </si>
  <si>
    <t>https://m.media-amazon.com/images/M/MV5BYzQxNDZhNDUtNDUwOC00NjQyLTg2OWUtZWVlYThjYjYyMTc2XkEyXkFqcGdeQXVyNTAyODkwOQ@@._V1_UY98_CR1,0,67,98_AL_.jpg</t>
  </si>
  <si>
    <t>Ã”kami kodomo no Ame to Yuki</t>
  </si>
  <si>
    <t>After her werewolf lover unexpectedly dies in an accident while hunting for food for their children, a young woman must find ways to raise the werewolf son and daughter that she had with him while keeping their trait hidden from society.</t>
  </si>
  <si>
    <t>Mamoru Hosoda</t>
  </si>
  <si>
    <t>Aoi Miyazaki</t>
  </si>
  <si>
    <t>Takao Osawa</t>
  </si>
  <si>
    <t>Haru Kuroki</t>
  </si>
  <si>
    <t>Yukito Nishii</t>
  </si>
  <si>
    <t>https://m.media-amazon.com/images/M/MV5BMjQ1NjM3MTUxNV5BMl5BanBnXkFtZTgwMDc5MTY5OTE@._V1_UX67_CR0,0,67,98_AL_.jpg</t>
  </si>
  <si>
    <t>Hacksaw Ridge</t>
  </si>
  <si>
    <t>World War II American Army Medic Desmond T. Doss, who served during the Battle of Okinawa, refuses to kill people, and becomes the first man in American history to receive the Medal of Honor without firing a shot.</t>
  </si>
  <si>
    <t>Andrew Garfield</t>
  </si>
  <si>
    <t>Sam Worthington</t>
  </si>
  <si>
    <t>Luke Bracey</t>
  </si>
  <si>
    <t>Teresa Palmer</t>
  </si>
  <si>
    <t>https://m.media-amazon.com/images/M/MV5BOTgxMDQwMDk0OF5BMl5BanBnXkFtZTgwNjU5OTg2NDE@._V1_UX67_CR0,0,67,98_AL_.jpg</t>
  </si>
  <si>
    <t>Inside Out</t>
  </si>
  <si>
    <t>After young Riley is uprooted from her Midwest life and moved to San Francisco, her emotions - Joy, Fear, Anger, Disgust and Sadness - conflict on how best to navigate a new city, house, and school.</t>
  </si>
  <si>
    <t>Ronnie Del Carmen</t>
  </si>
  <si>
    <t>Amy Poehler</t>
  </si>
  <si>
    <t>Bill Hader</t>
  </si>
  <si>
    <t>Lewis Black</t>
  </si>
  <si>
    <t>https://m.media-amazon.com/images/M/MV5BMTQzMTEyODY2Ml5BMl5BanBnXkFtZTgwMjA0MDUyMjE@._V1_UY98_CR0,0,67,98_AL_.jpg</t>
  </si>
  <si>
    <t>Barfi!</t>
  </si>
  <si>
    <t>Three young people learn that love can neither be defined nor contained by society's definition of normal and abnormal.</t>
  </si>
  <si>
    <t>Anurag Basu</t>
  </si>
  <si>
    <t>Ranbir Kapoor</t>
  </si>
  <si>
    <t>Priyanka Chopra</t>
  </si>
  <si>
    <t>Ileana D'Cruz</t>
  </si>
  <si>
    <t>Saurabh Shukla</t>
  </si>
  <si>
    <t>https://m.media-amazon.com/images/M/MV5BMjExMTEzODkyN15BMl5BanBnXkFtZTcwNTU4NTc4OQ@@._V1_UX67_CR0,0,67,98_AL_.jpg</t>
  </si>
  <si>
    <t>12 Years a Slave</t>
  </si>
  <si>
    <t>In the antebellum United States, Solomon Northup, a free black man from upstate New York, is abducted and sold into slavery.</t>
  </si>
  <si>
    <t>Chiwetel Ejiofor</t>
  </si>
  <si>
    <t>Michael Kenneth Williams</t>
  </si>
  <si>
    <t>Michael Fassbender</t>
  </si>
  <si>
    <t>https://m.media-amazon.com/images/M/MV5BOWEwODJmZDItYTNmZC00OGM4LThlNDktOTQzZjIzMGQxODA4XkEyXkFqcGdeQXVyNjU0OTQ0OTY@._V1_UX67_CR0,0,67,98_AL_.jpg</t>
  </si>
  <si>
    <t>Rush</t>
  </si>
  <si>
    <t>The merciless 1970s rivalry between Formula One rivals James Hunt and Niki Lauda.</t>
  </si>
  <si>
    <t>Daniel BrÃ¼hl</t>
  </si>
  <si>
    <t>Olivia Wilde</t>
  </si>
  <si>
    <t>https://m.media-amazon.com/images/M/MV5BM2UwMDVmMDItM2I2Yi00NGZmLTk4ZTUtY2JjNTQ3OGQ5ZjM2XkEyXkFqcGdeQXVyMTA1OTYzOTUx._V1_UX67_CR0,0,67,98_AL_.jpg</t>
  </si>
  <si>
    <t>Ford v Ferrari</t>
  </si>
  <si>
    <t>American car designer Carroll Shelby and driver Ken Miles battle corporate interference and the laws of physics to build a revolutionary race car for Ford in order to defeat Ferrari at the 24 Hours of Le Mans in 1966.</t>
  </si>
  <si>
    <t>Jon Bernthal</t>
  </si>
  <si>
    <t>Caitriona Balfe</t>
  </si>
  <si>
    <t>https://m.media-amazon.com/images/M/MV5BMjIyOTM5OTIzNV5BMl5BanBnXkFtZTgwMDkzODE2NjE@._V1_UX67_CR0,0,67,98_AL_.jpg</t>
  </si>
  <si>
    <t>Spotlight</t>
  </si>
  <si>
    <t>The true story of how the Boston Globe uncovered the massive scandal of child molestation and cover-up within the local Catholic Archdiocese, shaking the entire Catholic Church to its core.</t>
  </si>
  <si>
    <t>Tom McCarthy</t>
  </si>
  <si>
    <t>Michael Keaton</t>
  </si>
  <si>
    <t>Rachel McAdams</t>
  </si>
  <si>
    <t>Liev Schreiber</t>
  </si>
  <si>
    <t>https://m.media-amazon.com/images/M/MV5BMTQ2MDMwNjEwNV5BMl5BanBnXkFtZTgwOTkxMzI0MzE@._V1_UY98_CR0,0,67,98_AL_.jpg</t>
  </si>
  <si>
    <t>Song of the Sea</t>
  </si>
  <si>
    <t>Ben, a young Irish boy, and his little sister Saoirse, a girl who can turn into a seal, go on an adventure to free the fairies and save the spirit world.</t>
  </si>
  <si>
    <t>Tomm Moore</t>
  </si>
  <si>
    <t>David Rawle</t>
  </si>
  <si>
    <t>Brendan Gleeson</t>
  </si>
  <si>
    <t>Lisa Hannigan</t>
  </si>
  <si>
    <t>Fionnula Flanagan</t>
  </si>
  <si>
    <t>https://m.media-amazon.com/images/M/MV5BMTQ1NDI0NzkyOF5BMl5BanBnXkFtZTcwNzAyNzE2Nw@@._V1_UY98_CR0,0,67,98_AL_.jpg</t>
  </si>
  <si>
    <t>Kahaani</t>
  </si>
  <si>
    <t>A pregnant woman's search for her missing husband takes her from London to Kolkata, but everyone she questions denies having ever met him.</t>
  </si>
  <si>
    <t>Sujoy Ghosh</t>
  </si>
  <si>
    <t>Vidya Balan</t>
  </si>
  <si>
    <t>Parambrata Chattopadhyay</t>
  </si>
  <si>
    <t>Indraneil Sengupta</t>
  </si>
  <si>
    <t>https://m.media-amazon.com/images/M/MV5BZGFmMjM5OWMtZTRiNC00ODhlLThlYTItYTcyZDMyYmMyYjFjXkEyXkFqcGdeQXVyNDUzOTQ5MjY@._V1_UY98_CR0,0,67,98_AL_.jpg</t>
  </si>
  <si>
    <t>Zindagi Na Milegi Dobara</t>
  </si>
  <si>
    <t>Three friends decide to turn their fantasy vacation into reality after one of their friends gets engaged.</t>
  </si>
  <si>
    <t>Zoya Akhtar</t>
  </si>
  <si>
    <t>Hrithik Roshan</t>
  </si>
  <si>
    <t>Abhay Deol</t>
  </si>
  <si>
    <t>Katrina Kaif</t>
  </si>
  <si>
    <t>https://m.media-amazon.com/images/M/MV5BMTg0NTIzMjQ1NV5BMl5BanBnXkFtZTcwNDc3MzM5OQ@@._V1_UX67_CR0,0,67,98_AL_.jpg</t>
  </si>
  <si>
    <t>Prisoners</t>
  </si>
  <si>
    <t>When Keller Dover's daughter and her friend go missing, he takes matters into his own hands as the police pursue multiple leads and the pressure mounts.</t>
  </si>
  <si>
    <t>Jake Gyllenhaal</t>
  </si>
  <si>
    <t>Viola Davis</t>
  </si>
  <si>
    <t>Melissa Leo</t>
  </si>
  <si>
    <t>https://m.media-amazon.com/images/M/MV5BN2EwM2I5OWMtMGQyMi00Zjg1LWJkNTctZTdjYTA4OGUwZjMyXkEyXkFqcGdeQXVyMTMxODk2OTU@._V1_UX67_CR0,0,67,98_AL_.jpg</t>
  </si>
  <si>
    <t>Mad Max: Fury Road</t>
  </si>
  <si>
    <t>In a post-apocalyptic wasteland, a woman rebels against a tyrannical ruler in search for her homeland with the aid of a group of female prisoners, a psychotic worshiper, and a drifter named Max.</t>
  </si>
  <si>
    <t>George Miller</t>
  </si>
  <si>
    <t>Charlize Theron</t>
  </si>
  <si>
    <t>Nicholas Hoult</t>
  </si>
  <si>
    <t>ZoÃ« Kravitz</t>
  </si>
  <si>
    <t>https://m.media-amazon.com/images/M/MV5BOTcwMzdiMWItMjZlOS00MzAzLTg5OTItNTA4OGYyMjBhMmRiXkEyXkFqcGdeQXVyODE5NzE3OTE@._V1_UY98_CR1,0,67,98_AL_.jpg</t>
  </si>
  <si>
    <t>A Wednesday</t>
  </si>
  <si>
    <t>A retiring police officer reminisces about the most astounding day of his career. About a case that was never filed but continues to haunt him in his memories - the case of a man and a Wednesday.</t>
  </si>
  <si>
    <t>Neeraj Pandey</t>
  </si>
  <si>
    <t>Anupam Kher</t>
  </si>
  <si>
    <t>Naseeruddin Shah</t>
  </si>
  <si>
    <t>Jimmy Sheirgill</t>
  </si>
  <si>
    <t>Aamir Bashir</t>
  </si>
  <si>
    <t>https://m.media-amazon.com/images/M/MV5BMTc5NTk2OTU1Nl5BMl5BanBnXkFtZTcwMDc3NjAwMg@@._V1_UX67_CR0,0,67,98_AL_.jpg</t>
  </si>
  <si>
    <t>Gran Torino</t>
  </si>
  <si>
    <t>Disgruntled Korean War veteran Walt Kowalski sets out to reform his neighbor, Thao Lor, a Hmong teenager who tried to steal Kowalski's prized possession: a 1972 Gran Torino.</t>
  </si>
  <si>
    <t>Bee Vang</t>
  </si>
  <si>
    <t>Christopher Carley</t>
  </si>
  <si>
    <t>Ahney Her</t>
  </si>
  <si>
    <t>https://m.media-amazon.com/images/M/MV5BMGVmMWNiMDktYjQ0Mi00MWIxLTk0N2UtN2ZlYTdkN2IzNDNlXkEyXkFqcGdeQXVyODE5NzE3OTE@._V1_UX67_CR0,0,67,98_AL_.jpg</t>
  </si>
  <si>
    <t>Harry Potter and the Deathly Hallows: Part 2</t>
  </si>
  <si>
    <t>Adventure, Drama, Fantasy</t>
  </si>
  <si>
    <t>Harry, Ron, and Hermione search for Voldemort's remaining Horcruxes in their effort to destroy the Dark Lord as the final battle rages on at Hogwarts.</t>
  </si>
  <si>
    <t>David Yates</t>
  </si>
  <si>
    <t>Daniel Radcliffe</t>
  </si>
  <si>
    <t>Emma Watson</t>
  </si>
  <si>
    <t>Rupert Grint</t>
  </si>
  <si>
    <t>Michael Gambon</t>
  </si>
  <si>
    <t>https://m.media-amazon.com/images/M/MV5BMTUzOTcwOTA2NV5BMl5BanBnXkFtZTcwNDczMzczMg@@._V1_UY98_CR0,0,67,98_AL_.jpg</t>
  </si>
  <si>
    <t>Okuribito</t>
  </si>
  <si>
    <t>A newly unemployed cellist takes a job preparing the dead for funerals.</t>
  </si>
  <si>
    <t>YÃ´jirÃ´ Takita</t>
  </si>
  <si>
    <t>Masahiro Motoki</t>
  </si>
  <si>
    <t>RyÃ´ko Hirosue</t>
  </si>
  <si>
    <t>Tsutomu Yamazaki</t>
  </si>
  <si>
    <t>Kazuko Yoshiyuki</t>
  </si>
  <si>
    <t>https://m.media-amazon.com/images/M/MV5BNzE4NDg5OWMtMzg3NC00ZDRjLTllMDMtZTRjNWZmNjBmMGZlXkEyXkFqcGdeQXVyMTMxODk2OTU@._V1_UY98_CR1,0,67,98_AL_.jpg</t>
  </si>
  <si>
    <t>Hachi: A Dog's Tale</t>
  </si>
  <si>
    <t>Biography, Drama, Family</t>
  </si>
  <si>
    <t>A college professor bonds with an abandoned dog he takes into his home.</t>
  </si>
  <si>
    <t>Lasse HallstrÃ¶m</t>
  </si>
  <si>
    <t>Richard Gere</t>
  </si>
  <si>
    <t>Joan Allen</t>
  </si>
  <si>
    <t>Cary-Hiroyuki Tagawa</t>
  </si>
  <si>
    <t>Sarah Roemer</t>
  </si>
  <si>
    <t>https://m.media-amazon.com/images/M/MV5BMDgzYjQwMDMtNGUzYi00MTRmLWIyMGMtNjE1OGZkNzY2YWIzL2ltYWdlXkEyXkFqcGdeQXVyNjU0OTQ0OTY@._V1_UY98_CR1,0,67,98_AL_.jpg</t>
  </si>
  <si>
    <t>Mary and Max</t>
  </si>
  <si>
    <t>Animation, Comedy, Drama</t>
  </si>
  <si>
    <t>A tale of friendship between two unlikely pen pals: Mary, a lonely, eight-year-old girl living in the suburbs of Melbourne, and Max, a forty-four-year old, severely obese man living in New York.</t>
  </si>
  <si>
    <t>Adam Elliot</t>
  </si>
  <si>
    <t>Toni Collette</t>
  </si>
  <si>
    <t>Philip Seymour Hoffman</t>
  </si>
  <si>
    <t>Eric Bana</t>
  </si>
  <si>
    <t>Barry Humphries</t>
  </si>
  <si>
    <t>https://m.media-amazon.com/images/M/MV5BMjA5NDQyMjc2NF5BMl5BanBnXkFtZTcwMjg5ODcyMw@@._V1_UX67_CR0,0,67,98_AL_.jpg</t>
  </si>
  <si>
    <t>How to Train Your Dragon</t>
  </si>
  <si>
    <t>A hapless young Viking who aspires to hunt dragons becomes the unlikely friend of a young dragon himself, and learns there may be more to the creatures than he assumed.</t>
  </si>
  <si>
    <t>Dean DeBlois</t>
  </si>
  <si>
    <t>Chris Sanders</t>
  </si>
  <si>
    <t>Jay Baruchel</t>
  </si>
  <si>
    <t>Gerard Butler</t>
  </si>
  <si>
    <t>Christopher Mintz-Plasse</t>
  </si>
  <si>
    <t>https://m.media-amazon.com/images/M/MV5BMTAwNDEyODU1MjheQTJeQWpwZ15BbWU2MDc3NDQwNw@@._V1_UX67_CR0,0,67,98_AL_.jpg</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</si>
  <si>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</si>
  <si>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</si>
  <si>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Sean Penn</t>
  </si>
  <si>
    <t>Emile Hirsch</t>
  </si>
  <si>
    <t>Vince Vaughn</t>
  </si>
  <si>
    <t>Catherine Keener</t>
  </si>
  <si>
    <t>Marcia Gay Harden</t>
  </si>
  <si>
    <t>https://m.media-amazon.com/images/M/MV5BMjA5Njk3MjM4OV5BMl5BanBnXkFtZTcwMTc5MTE1MQ@@._V1_UX67_CR0,0,67,98_AL_.jpg</t>
  </si>
  <si>
    <t>No Country for Old Men</t>
  </si>
  <si>
    <t>Violence and mayhem ensue after a hunter stumbles upon a drug deal gone wrong and more than two million dollars in cash near the Rio Grande.</t>
  </si>
  <si>
    <t>Ethan Coen</t>
  </si>
  <si>
    <t>Joel Coen</t>
  </si>
  <si>
    <t>Tommy Lee Jones</t>
  </si>
  <si>
    <t>Javier Bardem</t>
  </si>
  <si>
    <t>Josh Brolin</t>
  </si>
  <si>
    <t>https://m.media-amazon.com/images/M/MV5BN2ZmMDMwODgtMzA5MS00MGU0LWEyYTgtYzQ5MmQzMzU2NTVkXkEyXkFqcGdeQXVyODE5NzE3OTE@._V1_UY98_CR0,0,67,98_AL_.jpg</t>
  </si>
  <si>
    <t>Lage Raho Munna Bhai</t>
  </si>
  <si>
    <t>Munna Bhai embarks on a journey with Mahatma Gandhi in order to fight against a corrupt property dealer.</t>
  </si>
  <si>
    <t>Arshad Warsi</t>
  </si>
  <si>
    <t>https://m.media-amazon.com/images/M/MV5BMTkxNzA1NDQxOV5BMl5BanBnXkFtZTcwNTkyMTIzMw@@._V1_UX67_CR0,0,67,98_AL_.jpg</t>
  </si>
  <si>
    <t>Million Dollar Baby</t>
  </si>
  <si>
    <t>Drama, Sport</t>
  </si>
  <si>
    <t>A determined woman works with a hardened boxing trainer to become a professional.</t>
  </si>
  <si>
    <t>Hilary Swank</t>
  </si>
  <si>
    <t>https://m.media-amazon.com/images/M/MV5BZGJjYmIzZmQtNWE4Yy00ZGVmLWJkZGEtMzUzNmQ4ZWFlMjRhXkEyXkFqcGdeQXVyMTMxODk2OTU@._V1_UX67_CR0,0,67,98_AL_.jpg</t>
  </si>
  <si>
    <t>Hotel Rwanda</t>
  </si>
  <si>
    <t>Paul Rusesabagina, a hotel manager, houses over a thousand Tutsi refugees during their struggle against the Hutu militia in Rwanda, Africa.</t>
  </si>
  <si>
    <t>Terry George</t>
  </si>
  <si>
    <t>Don Cheadle</t>
  </si>
  <si>
    <t>Sophie Okonedo</t>
  </si>
  <si>
    <t>Xolani Mali</t>
  </si>
  <si>
    <t>https://m.media-amazon.com/images/M/MV5BNjAxZTEzNzQtYjdlNy00ZTJmLTkwZDUtOTAwNTM3YjI2MWUyL2ltYWdlXkEyXkFqcGdeQXVyNTAyODkwOQ@@._V1_UX67_CR0,0,67,98_AL_.jpg</t>
  </si>
  <si>
    <t>Taegukgi hwinalrimyeo</t>
  </si>
  <si>
    <t>When two brothers are forced to fight in the Korean War, the elder decides to take the riskiest missions if it will help shield the younger from battle.</t>
  </si>
  <si>
    <t>Je-kyu Kang</t>
  </si>
  <si>
    <t>Jang Dong-Gun</t>
  </si>
  <si>
    <t>Won Bin</t>
  </si>
  <si>
    <t>Eun-ju Lee</t>
  </si>
  <si>
    <t>Hyeong-jin Kong</t>
  </si>
  <si>
    <t>https://m.media-amazon.com/images/M/MV5BMTQ1MjAwNTM5Ml5BMl5BanBnXkFtZTYwNDM0MTc3._V1_UX67_CR0,0,67,98_AL_.jpg</t>
  </si>
  <si>
    <t>Before Sunset</t>
  </si>
  <si>
    <t>Nine years after Jesse and Celine first met, they encounter each other again on the French leg of Jesse's book tour.</t>
  </si>
  <si>
    <t>Richard Linklater</t>
  </si>
  <si>
    <t>Ethan Hawke</t>
  </si>
  <si>
    <t>Julie Delpy</t>
  </si>
  <si>
    <t>Vernon Dobtcheff</t>
  </si>
  <si>
    <t>Louise Lemoine TorrÃ¨s</t>
  </si>
  <si>
    <t>https://m.media-amazon.com/images/M/MV5BMzQ4MTBlYTQtMzJkYS00OGNjLTk1MWYtNzQ0OTQ0OWEyOWU1XkEyXkFqcGdeQXVyNDgyODgxNjE@._V1_UY98_CR1,0,67,98_AL_.jpg</t>
  </si>
  <si>
    <t>Munna Bhai M.B.B.S.</t>
  </si>
  <si>
    <t>A gangster sets out to fulfill his father's dream of becoming a doctor.</t>
  </si>
  <si>
    <t>Gracy Singh</t>
  </si>
  <si>
    <t>Sunil Dutt</t>
  </si>
  <si>
    <t>https://m.media-amazon.com/images/M/MV5BOGViNTg4YTktYTQ2Ni00MTU0LTk2NWUtMTI4OTc1YTM0NzQ2XkEyXkFqcGdeQXVyMDM2NDM2MQ@@._V1_UX67_CR0,0,67,98_AL_.jpg</t>
  </si>
  <si>
    <t>Salinui chueok</t>
  </si>
  <si>
    <t>In a small Korean province in 1986, two detectives struggle with the case of multiple young women being found raped and murdered by an unknown culprit.</t>
  </si>
  <si>
    <t>Kim Sang-kyung</t>
  </si>
  <si>
    <t>Roe-ha Kim</t>
  </si>
  <si>
    <t>Jae-ho Song</t>
  </si>
  <si>
    <t>https://m.media-amazon.com/images/M/MV5BMjRjMTYwMTYtMmRkNi00MmVkLWE0MjQtNmM3YjI0NWFhZDNmXkEyXkFqcGdeQXVyODE5NzE3OTE@._V1_UX67_CR0,0,67,98_AL_.jpg</t>
  </si>
  <si>
    <t>Dil Chahta Hai</t>
  </si>
  <si>
    <t>Three inseparable childhood friends are just out of college. Nothing comes between them - until they each fall in love, and their wildly different approaches to relationships creates tension.</t>
  </si>
  <si>
    <t>Saif Ali Khan</t>
  </si>
  <si>
    <t>Akshaye Khanna</t>
  </si>
  <si>
    <t>Preity Zinta</t>
  </si>
  <si>
    <t>https://m.media-amazon.com/images/M/MV5BNzM3NDFhYTAtYmU5Mi00NGRmLTljYjgtMDkyODQ4MjNkMGY2XkEyXkFqcGdeQXVyNzkwMjQ5NzM@._V1_UX67_CR0,0,67,98_AL_.jpg</t>
  </si>
  <si>
    <t>Kill Bill: Vol. 1</t>
  </si>
  <si>
    <t>After awakening from a four-year coma, a former assassin wreaks vengeance on the team of assassins who betrayed her.</t>
  </si>
  <si>
    <t>David Carradine</t>
  </si>
  <si>
    <t>Daryl Hannah</t>
  </si>
  <si>
    <t>https://m.media-amazon.com/images/M/MV5BZTAzNWZlNmUtZDEzYi00ZjA5LWIwYjEtZGM1NWE1MjE4YWRhXkEyXkFqcGdeQXVyNjU0OTQ0OTY@._V1_UX67_CR0,0,67,98_AL_.jpg</t>
  </si>
  <si>
    <t>Finding Nemo</t>
  </si>
  <si>
    <t>After his son is captured in the Great Barrier Reef and taken to Sydney, a timid clownfish sets out on a journey to bring him home.</t>
  </si>
  <si>
    <t>Ellen DeGeneres</t>
  </si>
  <si>
    <t>Alexander Gould</t>
  </si>
  <si>
    <t>https://m.media-amazon.com/images/M/MV5BMTY5MzYzNjc5NV5BMl5BanBnXkFtZTYwNTUyNTc2._V1_UX67_CR0,0,67,98_AL_.jpg</t>
  </si>
  <si>
    <t>Catch Me If You Can</t>
  </si>
  <si>
    <t>Barely 21 yet, Frank is a skilled forger who has passed as a doctor, lawyer and pilot. FBI agent Carl becomes obsessed with tracking down the con man, who only revels in the pursuit.</t>
  </si>
  <si>
    <t>Christopher Walken</t>
  </si>
  <si>
    <t>https://m.media-amazon.com/images/M/MV5BMjQxMWJhMzMtMzllZi00NzMwLTllYjktNTcwZmU4ZmU3NTA0XkEyXkFqcGdeQXVyMTAzMDM4MjM0._V1_UY98_CR3,0,67,98_AL_.jpg</t>
  </si>
  <si>
    <t>Amores perros</t>
  </si>
  <si>
    <t>A horrific car accident connects three stories, each involving characters dealing with loss, regret, and life's harsh realities, all in the name of love.</t>
  </si>
  <si>
    <t>Alejandro G. IÃ±Ã¡rritu</t>
  </si>
  <si>
    <t>Emilio EchevarrÃ­a</t>
  </si>
  <si>
    <t>Goya Toledo</t>
  </si>
  <si>
    <t>Ãlvaro Guerrero</t>
  </si>
  <si>
    <t>https://m.media-amazon.com/images/M/MV5BMTY1NTI0ODUyOF5BMl5BanBnXkFtZTgwNTEyNjQ0MDE@._V1_UX67_CR0,0,67,98_AL_.jpg</t>
  </si>
  <si>
    <t>Monsters, Inc.</t>
  </si>
  <si>
    <t>In order to power the city, monsters have to scare children so that they scream. However, the children are toxic to the monsters, and after a child gets through, 2 monsters realize things may not be what they think.</t>
  </si>
  <si>
    <t>David Silverman</t>
  </si>
  <si>
    <t>Billy Crystal</t>
  </si>
  <si>
    <t>John Goodman</t>
  </si>
  <si>
    <t>https://m.media-amazon.com/images/M/MV5BZjJhMThkNTQtNjkxNy00MDdjLTg4MWQtMTI2MmQ3MDVmODUzXkEyXkFqcGdeQXVyMTAwOTA3NzY3._V1_UY98_CR1,0,67,98_AL_.jpg</t>
  </si>
  <si>
    <t>Shin seiki Evangelion GekijÃ´-ban: Air/Magokoro wo, kimi ni</t>
  </si>
  <si>
    <t>Animation, Action, Drama</t>
  </si>
  <si>
    <t>Concurrent theatrical ending of the TV series Shin seiki evangerion (1995).</t>
  </si>
  <si>
    <t>Hideaki Anno</t>
  </si>
  <si>
    <t>Kazuya Tsurumaki</t>
  </si>
  <si>
    <t>Megumi Ogata</t>
  </si>
  <si>
    <t>Megumi Hayashibara</t>
  </si>
  <si>
    <t>YÃ»ko Miyamura</t>
  </si>
  <si>
    <t>https://m.media-amazon.com/images/M/MV5BNDYxNWUzZmYtOGQxMC00MTdkLTkxOTctYzkyOGIwNWQxZjhmXkEyXkFqcGdeQXVyNjU0OTQ0OTY@._V1_UX67_CR0,0,67,98_AL_.jpg</t>
  </si>
  <si>
    <t>Lagaan: Once Upon a Time in India</t>
  </si>
  <si>
    <t>Adventure, Drama, Musical</t>
  </si>
  <si>
    <t>The people of a small village in Victorian India stake their future on a game of cricket against their ruthless British rulers.</t>
  </si>
  <si>
    <t>Raghuvir Yadav</t>
  </si>
  <si>
    <t>Rachel Shelley</t>
  </si>
  <si>
    <t>https://m.media-amazon.com/images/M/MV5BMWM4NTFhYjctNzUyNi00NGMwLTk3NTYtMDIyNTZmMzRlYmQyXkEyXkFqcGdeQXVyMTAwMzUyOTc@._V1_UX67_CR0,0,67,98_AL_.jpg</t>
  </si>
  <si>
    <t>The Sixth Sense</t>
  </si>
  <si>
    <t>A boy who communicates with spirits seeks the help of a disheartened child psychologist.</t>
  </si>
  <si>
    <t>M. Night Shyamalan</t>
  </si>
  <si>
    <t>Haley Joel Osment</t>
  </si>
  <si>
    <t>Olivia Williams</t>
  </si>
  <si>
    <t>https://m.media-amazon.com/images/M/MV5BMzIwOTdmNjQtOWQ1ZS00ZWQ4LWIxYTMtOWFkM2NjODJiMGY4L2ltYWdlL2ltYWdlXkEyXkFqcGdeQXVyNTI4MjkwNjA@._V1_UX67_CR0,0,67,98_AL_.jpg</t>
  </si>
  <si>
    <t>La leggenda del pianista sull'oceano</t>
  </si>
  <si>
    <t>Drama, Music, Romance</t>
  </si>
  <si>
    <t>A baby boy, discovered in 1900 on an ocean liner, grows into a musical prodigy, never setting foot on land.</t>
  </si>
  <si>
    <t>Pruitt Taylor Vince</t>
  </si>
  <si>
    <t>MÃ©lanie Thierry</t>
  </si>
  <si>
    <t>Bill Nunn</t>
  </si>
  <si>
    <t>https://m.media-amazon.com/images/M/MV5BMDIzODcyY2EtMmY2MC00ZWVlLTgwMzAtMjQwOWUyNmJjNTYyXkEyXkFqcGdeQXVyNDk3NzU2MTQ@._V1_UX67_CR0,0,67,98_AL_.jpg</t>
  </si>
  <si>
    <t>The Truman Show</t>
  </si>
  <si>
    <t>An insurance salesman discovers his whole life is actually a reality TV show.</t>
  </si>
  <si>
    <t>Peter Weir</t>
  </si>
  <si>
    <t>Laura Linney</t>
  </si>
  <si>
    <t>Noah Emmerich</t>
  </si>
  <si>
    <t>https://m.media-amazon.com/images/M/MV5BMmExZTZhN2QtMzg5Mi00Y2M5LTlmMWYtNTUzMzUwMGM2OGQ3XkEyXkFqcGdeQXVyNTA4NzY1MzY@._V1_UX67_CR0,0,67,98_AL_.jpg</t>
  </si>
  <si>
    <t>Crna macka, beli macor</t>
  </si>
  <si>
    <t>Comedy, Crime, Romance</t>
  </si>
  <si>
    <t>Matko and his son Zare live on the banks of the Danube river and get by through hustling and basically doing anything to make a living. In order to pay off a business debt Matko agrees to marry off Zare to the sister of a local gangster.</t>
  </si>
  <si>
    <t>Bajram Severdzan</t>
  </si>
  <si>
    <t>Srdjan 'Zika' Todorovic</t>
  </si>
  <si>
    <t>Branka Katic</t>
  </si>
  <si>
    <t>Florijan Ajdini</t>
  </si>
  <si>
    <t>https://m.media-amazon.com/images/M/MV5BMTQ0NjUzMDMyOF5BMl5BanBnXkFtZTgwODA1OTU0MDE@._V1_UX67_CR0,0,67,98_AL_.jpg</t>
  </si>
  <si>
    <t>The Big Lebowski</t>
  </si>
  <si>
    <t>Comedy, Crime, Sport</t>
  </si>
  <si>
    <t>Jeff "The Dude" Lebowski, mistaken for a millionaire of the same name, seeks restitution for his ruined rug and enlists his bowling buddies to help get it.</t>
  </si>
  <si>
    <t>Jeff Bridges</t>
  </si>
  <si>
    <t>Julianne Moore</t>
  </si>
  <si>
    <t>https://m.media-amazon.com/images/M/MV5BYjZjODRlMjQtMjJlYy00ZDBjLTkyYTQtZGQxZTk5NzJhYmNmXkEyXkFqcGdeQXVyMTQxNzMzNDI@._V1_UY98_CR1,0,67,98_AL_.jpg</t>
  </si>
  <si>
    <t>Fa yeung nin wah</t>
  </si>
  <si>
    <t>Two neighbors, a woman and a man, form a strong bond after both suspect extramarital activities of their spouses. However, they agree to keep their bond platonic so as not to commit similar wrongs.</t>
  </si>
  <si>
    <t>Kar-Wai Wong</t>
  </si>
  <si>
    <t>Tony Chiu-Wai Leung</t>
  </si>
  <si>
    <t>Maggie Cheung</t>
  </si>
  <si>
    <t>Ping Lam Siu</t>
  </si>
  <si>
    <t>Tung Cho 'Joe' Cheung</t>
  </si>
  <si>
    <t>https://m.media-amazon.com/images/M/MV5BMzA5Zjc3ZTMtMmU5YS00YTMwLWI4MWUtYTU0YTVmNjVmODZhXkEyXkFqcGdeQXVyNjU0OTQ0OTY@._V1_UX67_CR0,0,67,98_AL_.jpg</t>
  </si>
  <si>
    <t>Trainspotting</t>
  </si>
  <si>
    <t>Renton, deeply immersed in the Edinburgh drug scene, tries to clean up and get out, despite the allure of the drugs and influence of friends.</t>
  </si>
  <si>
    <t>Danny Boyle</t>
  </si>
  <si>
    <t>Ewan McGregor</t>
  </si>
  <si>
    <t>Ewen Bremner</t>
  </si>
  <si>
    <t>Jonny Lee Miller</t>
  </si>
  <si>
    <t>Kevin McKidd</t>
  </si>
  <si>
    <t>https://m.media-amazon.com/images/M/MV5BNDJiZDgyZjctYmRjMS00ZjdkLTkwMTEtNGU1NDg3NDQ0Yzk1XkEyXkFqcGdeQXVyNzkwMjQ5NzM@._V1_UX67_CR0,0,67,98_AL_.jpg</t>
  </si>
  <si>
    <t>Fargo</t>
  </si>
  <si>
    <t>Jerry Lundegaard's inept crime falls apart due to his and his henchmen's bungling and the persistent police work of the quite pregnant Marge Gunderson.</t>
  </si>
  <si>
    <t>William H. Macy</t>
  </si>
  <si>
    <t>Steve Buscemi</t>
  </si>
  <si>
    <t>https://m.media-amazon.com/images/M/MV5BNzI4YTVmMWEtMWQ3MS00OGE1LWE5YjMtNjc4NWJmYjRmZTQyXkEyXkFqcGdeQXVyNTA4NzY1MzY@._V1_UY98_CR0,0,67,98_AL_.jpg</t>
  </si>
  <si>
    <t>Underground</t>
  </si>
  <si>
    <t>A group of Serbian socialists prepares for the war in a surreal underground filled by parties, tragedies, love and hate.</t>
  </si>
  <si>
    <t>Predrag 'Miki' Manojlovic</t>
  </si>
  <si>
    <t>Lazar Ristovski</t>
  </si>
  <si>
    <t>Mirjana Jokovic</t>
  </si>
  <si>
    <t>Slavko Stimac</t>
  </si>
  <si>
    <t>https://m.media-amazon.com/images/M/MV5BNDNiOTA5YjktY2Q0Ni00ODgzLWE5MWItNGExOWRlYjY2MjBlXkEyXkFqcGdeQXVyNjQ2MjQ5NzM@._V1_UY98_CR1,0,67,98_AL_.jpg</t>
  </si>
  <si>
    <t>La haine</t>
  </si>
  <si>
    <t>24 hours in the lives of three young men in the French suburbs the day after a violent riot.</t>
  </si>
  <si>
    <t>Vincent Cassel</t>
  </si>
  <si>
    <t>Hubert KoundÃ©</t>
  </si>
  <si>
    <t>SaÃ¯d Taghmaoui</t>
  </si>
  <si>
    <t>Abdel Ahmed Ghili</t>
  </si>
  <si>
    <t>https://m.media-amazon.com/images/M/MV5BYmNjYzRlM2YtZTZjZC00ODVmLTljZWMtODg1YmYyNDBiNzU3XkEyXkFqcGdeQXVyNTkzNDQ4ODc@._V1_UY98_CR3,0,67,98_AL_.jpg</t>
  </si>
  <si>
    <t>Dilwale Dulhania Le Jayenge</t>
  </si>
  <si>
    <t>When Raj meets Simran in Europe, it isn't love at first sight but when Simran moves to India for an arranged marriage, love makes its presence felt.</t>
  </si>
  <si>
    <t>Aditya Chopra</t>
  </si>
  <si>
    <t>Kajol</t>
  </si>
  <si>
    <t>Amrish Puri</t>
  </si>
  <si>
    <t>Farida Jalal</t>
  </si>
  <si>
    <t>https://m.media-amazon.com/images/M/MV5BZDdiZTAwYzAtMDI3Ni00OTRjLTkzN2UtMGE3MDMyZmU4NTU4XkEyXkFqcGdeQXVyNjU0OTQ0OTY@._V1_UX67_CR0,0,67,98_AL_.jpg</t>
  </si>
  <si>
    <t>Before Sunrise</t>
  </si>
  <si>
    <t>A young man and woman meet on a train in Europe, and wind up spending one evening together in Vienna. Unfortunately, both know that this will probably be their only night together.</t>
  </si>
  <si>
    <t>Andrea Eckert</t>
  </si>
  <si>
    <t>Hanno PÃ¶schl</t>
  </si>
  <si>
    <t>https://m.media-amazon.com/images/M/MV5BYTg1MmNiMjItMmY4Yy00ZDQ3LThjMzYtZGQ0ZTQzNTdkMGQ1L2ltYWdlL2ltYWdlXkEyXkFqcGdeQXVyMTQxNzMzNDI@._V1_UX67_CR0,0,67,98_AL_.jpg</t>
  </si>
  <si>
    <t>Trois couleurs: Rouge</t>
  </si>
  <si>
    <t>A model discovers a retired judge is keen on invading people's privacy.</t>
  </si>
  <si>
    <t>Krzysztof Kieslowski</t>
  </si>
  <si>
    <t>IrÃ¨ne Jacob</t>
  </si>
  <si>
    <t>Jean-Louis Trintignant</t>
  </si>
  <si>
    <t>FrÃ©dÃ©rique Feder</t>
  </si>
  <si>
    <t>Jean-Pierre Lorit</t>
  </si>
  <si>
    <t>https://m.media-amazon.com/images/M/MV5BMGQ5MzljNzYtMDM1My00NmI0LThlYzQtMTg0ZmQ0MTk1YjkxXkEyXkFqcGdeQXVyNTAyODkwOQ@@._V1_UY98_CR1,0,67,98_AL_.jpg</t>
  </si>
  <si>
    <t>Chung Hing sam lam</t>
  </si>
  <si>
    <t>Two melancholy Hong Kong policemen fall in love: one with a mysterious female underworld figure, the other with a beautiful and ethereal server at a late-night restaurant he frequents.</t>
  </si>
  <si>
    <t>Brigitte Lin</t>
  </si>
  <si>
    <t>Takeshi Kaneshiro</t>
  </si>
  <si>
    <t>Faye Wong</t>
  </si>
  <si>
    <t>https://m.media-amazon.com/images/M/MV5BMjM2MDgxMDg0Nl5BMl5BanBnXkFtZTgwNTM2OTM5NDE@._V1_UX67_CR0,0,67,98_AL_.jpg</t>
  </si>
  <si>
    <t>Jurassic Park</t>
  </si>
  <si>
    <t>A pragmatic paleontologist visiting an almost complete theme park is tasked with protecting a couple of kids after a power failure causes the park's cloned dinosaurs to run loose.</t>
  </si>
  <si>
    <t>Sam Neill</t>
  </si>
  <si>
    <t>Laura Dern</t>
  </si>
  <si>
    <t>Jeff Goldblum</t>
  </si>
  <si>
    <t>https://m.media-amazon.com/images/M/MV5BMmYyOTgwYWItYmU3Ny00M2E2LTk0NWMtMDVlNmQ0MWZiMTMxXkEyXkFqcGdeQXVyNzkwMjQ5NzM@._V1_UX67_CR0,0,67,98_AL_.jpg</t>
  </si>
  <si>
    <t>In the Name of the Father</t>
  </si>
  <si>
    <t>A man's coerced confession to an I.R.A. bombing he did not commit results in the imprisonment of his father as well. An English lawyer fights to free them.</t>
  </si>
  <si>
    <t>Jim Sheridan</t>
  </si>
  <si>
    <t>Pete Postlethwaite</t>
  </si>
  <si>
    <t>Alison Crosbie</t>
  </si>
  <si>
    <t>Philip King</t>
  </si>
  <si>
    <t>https://m.media-amazon.com/images/M/MV5BYmFhZmM3Y2MtNDA1Ny00NjkzLWJkM2EtYWU1ZjEwYmNjZDQ0XkEyXkFqcGdeQXVyMTMxMTY0OTQ@._V1_UX67_CR0,0,67,98_AL_.jpg</t>
  </si>
  <si>
    <t>Ba wang bie ji</t>
  </si>
  <si>
    <t>Two boys meet at an opera training school in Peking in 1924. Their resulting friendship will span nearly 70 years and will endure some of the most troublesome times in China's history.</t>
  </si>
  <si>
    <t>Kaige Chen</t>
  </si>
  <si>
    <t>Leslie Cheung</t>
  </si>
  <si>
    <t>Fengyi Zhang</t>
  </si>
  <si>
    <t>Gong Li</t>
  </si>
  <si>
    <t>You Ge</t>
  </si>
  <si>
    <t>https://m.media-amazon.com/images/M/MV5BMjEzNjY5NDcwNV5BMl5BanBnXkFtZTcwNzEwMzg4NA@@._V1_UX67_CR0,0,67,98_AL_.jpg</t>
  </si>
  <si>
    <t>DÃ  hÃ³ng denglong gaogao guÃ </t>
  </si>
  <si>
    <t>Drama, History, Romance</t>
  </si>
  <si>
    <t>A young woman becomes the fourth wife of a wealthy lord, and must learn to live with the strict rules and tensions within the household.</t>
  </si>
  <si>
    <t>Yimou Zhang</t>
  </si>
  <si>
    <t>Jingwu Ma</t>
  </si>
  <si>
    <t>Saifei He</t>
  </si>
  <si>
    <t>Cuifen Cao</t>
  </si>
  <si>
    <t>https://m.media-amazon.com/images/M/MV5BOGYwYWNjMzgtNGU4ZC00NWQ2LWEwZjUtMzE1Zjc3NjY3YTU1XkEyXkFqcGdeQXVyMTQxNzMzNDI@._V1_UX67_CR0,0,67,98_AL_.jpg</t>
  </si>
  <si>
    <t>Dead Poets Society</t>
  </si>
  <si>
    <t>Maverick teacher John Keating uses poetry to embolden his boarding school students to new heights of self-expression.</t>
  </si>
  <si>
    <t>Robert Sean Leonard</t>
  </si>
  <si>
    <t>Josh Charles</t>
  </si>
  <si>
    <t>https://m.media-amazon.com/images/M/MV5BODJmY2Y2OGQtMDg2My00N2Q3LWJmZTUtYTc2ODBjZDVlNDlhXkEyXkFqcGdeQXVyMTQxNzMzNDI@._V1_UX67_CR0,0,67,98_AL_.jpg</t>
  </si>
  <si>
    <t>Stand by Me</t>
  </si>
  <si>
    <t>Adventure, Drama</t>
  </si>
  <si>
    <t>After the death of one of his friends, a writer recounts a childhood journey with his friends to find the body of a missing boy.</t>
  </si>
  <si>
    <t>Rob Reiner</t>
  </si>
  <si>
    <t>Wil Wheaton</t>
  </si>
  <si>
    <t>River Phoenix</t>
  </si>
  <si>
    <t>Corey Feldman</t>
  </si>
  <si>
    <t>Jerry O'Connell</t>
  </si>
  <si>
    <t>https://m.media-amazon.com/images/M/MV5BMzRjZjdlMjQtODVkYS00N2YzLWJlYWYtMGVlN2E5MWEwMWQzXkEyXkFqcGdeQXVyMTQxNzMzNDI@._V1_UX67_CR0,0,67,98_AL_.jpg</t>
  </si>
  <si>
    <t>Platoon</t>
  </si>
  <si>
    <t>Chris Taylor, a neophyte recruit in Vietnam, finds himself caught in a battle of wills between two sergeants, one good and the other evil. A shrewd examination of the brutality of war and the duality of man in conflict.</t>
  </si>
  <si>
    <t>Oliver Stone</t>
  </si>
  <si>
    <t>Charlie Sheen</t>
  </si>
  <si>
    <t>Tom Berenger</t>
  </si>
  <si>
    <t>Willem Dafoe</t>
  </si>
  <si>
    <t>Keith David</t>
  </si>
  <si>
    <t>https://m.media-amazon.com/images/M/MV5BM2RjMmU3ZWItYzBlMy00ZmJkLWE5YzgtNTVkODdhOWM3NGZhXkEyXkFqcGdeQXVyNDA5Mjg5MjA@._V1_UX67_CR0,0,67,98_AL_.jpg</t>
  </si>
  <si>
    <t>Paris, Texas</t>
  </si>
  <si>
    <t>Travis Henderson, an aimless drifter who has been missing for four years, wanders out of the desert and must reconnect with society, himself, his life, and his family.</t>
  </si>
  <si>
    <t>Wim Wenders</t>
  </si>
  <si>
    <t>Harry Dean Stanton</t>
  </si>
  <si>
    <t>Nastassja Kinski</t>
  </si>
  <si>
    <t>Dean Stockwell</t>
  </si>
  <si>
    <t>Aurore ClÃ©ment</t>
  </si>
  <si>
    <t>https://m.media-amazon.com/images/M/MV5BZWFkN2ZhODAtYTNkZS00Y2NjLWIzNDYtNzJjNDNlMzAyNTIyXkEyXkFqcGdeQXVyODEzNjM5OTQ@._V1_UY98_CR1,0,67,98_AL_.jpg</t>
  </si>
  <si>
    <t>Kaze no tani no Naushika</t>
  </si>
  <si>
    <t>Animation, Adventure, Fantasy</t>
  </si>
  <si>
    <t>Warrior and pacifist Princess NausicaÃ¤ desperately struggles to prevent two warring nations from destroying themselves and their dying planet.</t>
  </si>
  <si>
    <t>Sumi Shimamoto</t>
  </si>
  <si>
    <t>Mahito Tsujimura</t>
  </si>
  <si>
    <t>Hisako KyÃ´da</t>
  </si>
  <si>
    <t>GorÃ´ Naya</t>
  </si>
  <si>
    <t>https://m.media-amazon.com/images/M/MV5BNGViZWZmM2EtNGYzZi00ZDAyLTk3ODMtNzIyZTBjN2Y1NmM1XkEyXkFqcGdeQXVyNTAyODkwOQ@@._V1_UX67_CR0,0,67,98_AL_.jpg</t>
  </si>
  <si>
    <t>The Thing</t>
  </si>
  <si>
    <t>Horror, Mystery, Sci-Fi</t>
  </si>
  <si>
    <t>A research team in Antarctica is hunted by a shape-shifting alien that assumes the appearance of its victims.</t>
  </si>
  <si>
    <t>John Carpenter</t>
  </si>
  <si>
    <t>Kurt Russell</t>
  </si>
  <si>
    <t>Wilford Brimley</t>
  </si>
  <si>
    <t>Richard Masur</t>
  </si>
  <si>
    <t>https://m.media-amazon.com/images/M/MV5BZDhlZTYxOTYtYTk3Ny00ZDljLTk3ZmItZTcxZWU5YTIyYmFkXkEyXkFqcGdeQXVyMTQxNzMzNDI@._V1_UX67_CR0,0,67,98_AL_.jpg</t>
  </si>
  <si>
    <t>Pink Floyd: The Wall</t>
  </si>
  <si>
    <t>Drama, Fantasy, Music</t>
  </si>
  <si>
    <t>A confined but troubled rock star descends into madness in the midst of his physical and social isolation from everyone.</t>
  </si>
  <si>
    <t>Alan Parker</t>
  </si>
  <si>
    <t>Bob Geldof</t>
  </si>
  <si>
    <t>Christine Hargreaves</t>
  </si>
  <si>
    <t>James Laurenson</t>
  </si>
  <si>
    <t>Eleanor David</t>
  </si>
  <si>
    <t>https://m.media-amazon.com/images/M/MV5BYjIzNTYxMTctZjAwNS00YzI3LWExMGMtMGQxNGM5ZTc1NzhlXkEyXkFqcGdeQXVyMTQxNzMzNDI@._V1_UX67_CR0,0,67,98_AL_.jpg</t>
  </si>
  <si>
    <t>Fitzcarraldo</t>
  </si>
  <si>
    <t>The story of Brian Sweeney Fitzgerald, an extremely determined man who intends to build an opera house in the middle of a jungle.</t>
  </si>
  <si>
    <t>Werner Herzog</t>
  </si>
  <si>
    <t>Klaus Kinski</t>
  </si>
  <si>
    <t>JosÃ© Lewgoy</t>
  </si>
  <si>
    <t>Miguel Ãngel Fuentes</t>
  </si>
  <si>
    <t>https://m.media-amazon.com/images/M/MV5BZmQzMDE5ZWQtOTU3ZS00ZjdhLWI0OTctZDNkODk4YThmOTRhL2ltYWdlXkEyXkFqcGdeQXVyNjc1NTYyMjg@._V1_UX67_CR0,0,67,98_AL_.jpg</t>
  </si>
  <si>
    <t>Fanny och Alexander</t>
  </si>
  <si>
    <t>Two young Swedish children experience the many comedies and tragedies of their family, the Ekdahls.</t>
  </si>
  <si>
    <t>Bertil Guve</t>
  </si>
  <si>
    <t>Pernilla Allwin</t>
  </si>
  <si>
    <t>Kristina Adolphson</t>
  </si>
  <si>
    <t>BÃ¶rje Ahlstedt</t>
  </si>
  <si>
    <t>https://m.media-amazon.com/images/M/MV5BNzQzMzJhZTEtOWM4NS00MTdhLTg0YjgtMjM4MDRkZjUwZDBlXkEyXkFqcGdeQXVyNjU0OTQ0OTY@._V1_UX67_CR0,0,67,98_AL_.jpg</t>
  </si>
  <si>
    <t>Blade Runner</t>
  </si>
  <si>
    <t>Action, Sci-Fi, Thriller</t>
  </si>
  <si>
    <t>A blade runner must pursue and terminate four replicants who stole a ship in space, and have returned to Earth to find their creator.</t>
  </si>
  <si>
    <t>Rutger Hauer</t>
  </si>
  <si>
    <t>Sean Young</t>
  </si>
  <si>
    <t>Edward James Olmos</t>
  </si>
  <si>
    <t>https://m.media-amazon.com/images/M/MV5BMDVjNjIwOGItNDE3Ny00OThjLWE0NzQtZTU3YjMzZTZjMzhkXkEyXkFqcGdeQXVyMTQxNzMzNDI@._V1_UX67_CR0,0,67,98_AL_.jpg</t>
  </si>
  <si>
    <t>The Elephant Man</t>
  </si>
  <si>
    <t>A Victorian surgeon rescues a heavily disfigured man who is mistreated while scraping a living as a side-show freak. Behind his monstrous faÃ§ade, there is revealed a person of kindness, intelligence and sophistication.</t>
  </si>
  <si>
    <t>David Lynch</t>
  </si>
  <si>
    <t>Anne Bancroft</t>
  </si>
  <si>
    <t>John Gielgud</t>
  </si>
  <si>
    <t>https://m.media-amazon.com/images/M/MV5BMzAwNjU1OTktYjY3Mi00NDY5LWFlZWUtZjhjNGE0OTkwZDkwXkEyXkFqcGdeQXVyMTQxNzMzNDI@._V1_UX67_CR0,0,67,98_AL_.jpg</t>
  </si>
  <si>
    <t>Life of Brian</t>
  </si>
  <si>
    <t>Born on the original Christmas in the stable next door to Jesus Christ, Brian of Nazareth spends his life being mistaken for a messiah.</t>
  </si>
  <si>
    <t>Michael Palin</t>
  </si>
  <si>
    <t>https://m.media-amazon.com/images/M/MV5BNDhmNTA0ZDMtYjhkNS00NzEzLWIzYTItOGNkMTVmYjE2YmI3XkEyXkFqcGdeQXVyNzkwMjQ5NzM@._V1_UX67_CR0,0,67,98_AL_.jpg</t>
  </si>
  <si>
    <t>The Deer Hunter</t>
  </si>
  <si>
    <t>An in-depth examination of the ways in which the U.S. Vietnam War impacts and disrupts the lives of people in a small industrial town in Pennsylvania.</t>
  </si>
  <si>
    <t>Michael Cimino</t>
  </si>
  <si>
    <t>John Cazale</t>
  </si>
  <si>
    <t>John Savage</t>
  </si>
  <si>
    <t>https://m.media-amazon.com/images/M/MV5BMTY5MDMzODUyOF5BMl5BanBnXkFtZTcwMTQ3NTMyNA@@._V1_UX67_CR0,0,67,98_AL_.jpg</t>
  </si>
  <si>
    <t>Rocky</t>
  </si>
  <si>
    <t>A small-time boxer gets a supremely rare chance to fight a heavy-weight champion in a bout in which he strives to go the distance for his self-respect.</t>
  </si>
  <si>
    <t>John G. Avildsen</t>
  </si>
  <si>
    <t>Sylvester Stallone</t>
  </si>
  <si>
    <t>Talia Shire</t>
  </si>
  <si>
    <t>Burt Young</t>
  </si>
  <si>
    <t>Carl Weathers</t>
  </si>
  <si>
    <t>https://m.media-amazon.com/images/M/MV5BZGNjYjM2MzItZGQzZi00NmY3LTgxOGUtMTQ2MWQxNWQ2MmMwXkEyXkFqcGdeQXVyNzM0MTUwNTY@._V1_UX67_CR0,0,67,98_AL_.jpg</t>
  </si>
  <si>
    <t>Network</t>
  </si>
  <si>
    <t>A television network cynically exploits a deranged former anchor's ravings and revelations about the news media for its own profit.</t>
  </si>
  <si>
    <t>Faye Dunaway</t>
  </si>
  <si>
    <t>Peter Finch</t>
  </si>
  <si>
    <t>https://m.media-amazon.com/images/M/MV5BNmY0MWY2NDctZDdmMi00MjA1LTk0ZTQtZDMyZTQ1NTNlYzVjXkEyXkFqcGdeQXVyMjUzOTY1NTc@._V1_UX67_CR0,0,67,98_AL_.jpg</t>
  </si>
  <si>
    <t>Barry Lyndon</t>
  </si>
  <si>
    <t>An Irish rogue wins the heart of a rich widow and assumes her dead husband's aristocratic position in 18th-century England.</t>
  </si>
  <si>
    <t>Ryan O'Neal</t>
  </si>
  <si>
    <t>Marisa Berenson</t>
  </si>
  <si>
    <t>Hardy KrÃ¼ger</t>
  </si>
  <si>
    <t>https://m.media-amazon.com/images/M/MV5BMTg1MDg3OTk3M15BMl5BanBnXkFtZTgwMDEzMzE5MTE@._V1_UY98_CR0,0,67,98_AL_.jpg</t>
  </si>
  <si>
    <t>Zerkalo</t>
  </si>
  <si>
    <t>A dying man in his forties remembers his past. His childhood, his mother, the war, personal moments and things that tell of the recent history of all the Russian nation.</t>
  </si>
  <si>
    <t>Margarita Terekhova</t>
  </si>
  <si>
    <t>Filipp Yankovskiy</t>
  </si>
  <si>
    <t>Ignat Daniltsev</t>
  </si>
  <si>
    <t>Oleg Yankovskiy</t>
  </si>
  <si>
    <t>https://m.media-amazon.com/images/M/MV5BOGMwYmY5ZmEtMzY1Yi00OWJiLTk1Y2MtMzI2MjBhYmZkNTQ0XkEyXkFqcGdeQXVyNzkwMjQ5NzM@._V1_UX67_CR0,0,67,98_AL_.jpg</t>
  </si>
  <si>
    <t>Chinatown</t>
  </si>
  <si>
    <t>A private detective hired to expose an adulterer finds himself caught up in a web of deceit, corruption, and murder.</t>
  </si>
  <si>
    <t>Perry Lopez</t>
  </si>
  <si>
    <t>https://m.media-amazon.com/images/M/MV5BOWVmYzQwY2MtOTBjNi00MDNhLWI5OGMtN2RiMDYxODI3MjU5XkEyXkFqcGdeQXVyMjUzOTY1NTc@._V1_UX67_CR0,0,67,98_AL_.jpg</t>
  </si>
  <si>
    <t>Paper Moon</t>
  </si>
  <si>
    <t>During the Great Depression, a con man finds himself saddled with a young girl who may or may not be his daughter, and the two forge an unlikely partnership.</t>
  </si>
  <si>
    <t>Peter Bogdanovich</t>
  </si>
  <si>
    <t>Tatum O'Neal</t>
  </si>
  <si>
    <t>Madeline Kahn</t>
  </si>
  <si>
    <t>John Hillerman</t>
  </si>
  <si>
    <t>https://m.media-amazon.com/images/M/MV5BMTg3NzYzOTEtNmE2Ni00M2EyLWJhMjctNjMyMTk4ZTViOGUzXkEyXkFqcGdeQXVyNzQxNDExNTU@._V1_UY98_CR0,0,67,98_AL_.jpg</t>
  </si>
  <si>
    <t>Viskningar och rop</t>
  </si>
  <si>
    <t>When a woman dying of cancer in early twentieth-century Sweden is visited by her two sisters, long-repressed feelings between the siblings rise to the surface.</t>
  </si>
  <si>
    <t>Harriet Andersson</t>
  </si>
  <si>
    <t>Kari Sylwan</t>
  </si>
  <si>
    <t>https://m.media-amazon.com/images/M/MV5BZmY4Yjc0OWQtZDRhMy00ODc2LWI2NGYtMWFlODYyN2VlNDQyXkEyXkFqcGdeQXVyNjU0OTQ0OTY@._V1_UY98_CR1,0,67,98_AL_.jpg</t>
  </si>
  <si>
    <t>Solaris</t>
  </si>
  <si>
    <t>A psychologist is sent to a station orbiting a distant planet in order to discover what has caused the crew to go insane.</t>
  </si>
  <si>
    <t>Natalya Bondarchuk</t>
  </si>
  <si>
    <t>Donatas Banionis</t>
  </si>
  <si>
    <t>JÃ¼ri JÃ¤rvet</t>
  </si>
  <si>
    <t>Vladislav Dvorzhetskiy</t>
  </si>
  <si>
    <t>https://m.media-amazon.com/images/M/MV5BMWFjZjRiM2QtZmRkOC00MDUxLTlhYmQtYmY5ZTNiMTI5Nzc2L2ltYWdlXkEyXkFqcGdeQXVyNTAyODkwOQ@@._V1_UX67_CR0,0,67,98_AL_.jpg</t>
  </si>
  <si>
    <t>Le samouraÃ¯</t>
  </si>
  <si>
    <t>GP</t>
  </si>
  <si>
    <t>After professional hitman Jef Costello is seen by witnesses his efforts to provide himself an alibi drive him further into a corner.</t>
  </si>
  <si>
    <t>Jean-Pierre Melville</t>
  </si>
  <si>
    <t>Alain Delon</t>
  </si>
  <si>
    <t>FranÃ§ois PÃ©rier</t>
  </si>
  <si>
    <t>Nathalie Delon</t>
  </si>
  <si>
    <t>Cathy Rosier</t>
  </si>
  <si>
    <t>https://m.media-amazon.com/images/M/MV5BOWFlNzZhYmYtYTI5YS00MDQyLWIyNTUtNTRjMWUwNTEzNjA0XkEyXkFqcGdeQXVyNjUwNzk3NDc@._V1_UX67_CR0,0,67,98_AL_.jpg</t>
  </si>
  <si>
    <t>Cool Hand Luke</t>
  </si>
  <si>
    <t>A laid back Southern man is sentenced to two years in a rural prison, but refuses to conform.</t>
  </si>
  <si>
    <t>Stuart Rosenberg</t>
  </si>
  <si>
    <t>George Kennedy</t>
  </si>
  <si>
    <t>Strother Martin</t>
  </si>
  <si>
    <t>J.D. Cannon</t>
  </si>
  <si>
    <t>https://m.media-amazon.com/images/M/MV5BMTM0YzExY2EtMjUyZi00ZmIwLWFkYTktNjY5NmVkYTdkMjI5XkEyXkFqcGdeQXVyNzQxNDExNTU@._V1_UY98_CR0,0,67,98_AL_.jpg</t>
  </si>
  <si>
    <t>Persona</t>
  </si>
  <si>
    <t>A nurse is put in charge of a mute actress and finds that their personae are melding together.</t>
  </si>
  <si>
    <t>Margaretha Krook</t>
  </si>
  <si>
    <t>https://m.media-amazon.com/images/M/MV5BNjM2MjMwNzUzN15BMl5BanBnXkFtZTgwMjEzMzE5MTE@._V1_UY98_CR2,0,67,98_AL_.jpg</t>
  </si>
  <si>
    <t>Andrei Rublev</t>
  </si>
  <si>
    <t>The life, times and afflictions of the fifteenth-century Russian iconographer St. Andrei Rublev.</t>
  </si>
  <si>
    <t>Ivan Lapikov</t>
  </si>
  <si>
    <t>Nikolay Sergeev</t>
  </si>
  <si>
    <t>https://m.media-amazon.com/images/M/MV5BZWEzMGY4OTQtYTdmMy00M2QwLTliYTQtYWUzYzc3OTA5YzIwXkEyXkFqcGdeQXVyNjc1NTYyMjg@._V1_UY98_CR1,0,67,98_AL_.jpg</t>
  </si>
  <si>
    <t>La battaglia di Algeri</t>
  </si>
  <si>
    <t>In the 1950s, fear and violence escalate as the people of Algiers fight for independence from the French government.</t>
  </si>
  <si>
    <t>Gillo Pontecorvo</t>
  </si>
  <si>
    <t>Brahim Hadjadj</t>
  </si>
  <si>
    <t>Jean Martin</t>
  </si>
  <si>
    <t>Yacef Saadi</t>
  </si>
  <si>
    <t>Samia Kerbash</t>
  </si>
  <si>
    <t>https://m.media-amazon.com/images/M/MV5BZTg3M2ExY2EtZmI5Yy00YWM1LTg4NzItZWEzZTgxNzE2MjhhXkEyXkFqcGdeQXVyNDE5MTU2MDE@._V1_UX67_CR0,0,67,98_AL_.jpg</t>
  </si>
  <si>
    <t>El Ã¡ngel exterminador</t>
  </si>
  <si>
    <t>Drama, Fantasy</t>
  </si>
  <si>
    <t>The guests at an upper-class dinner party find themselves unable to leave.</t>
  </si>
  <si>
    <t>Luis BuÃ±uel</t>
  </si>
  <si>
    <t>Silvia Pinal</t>
  </si>
  <si>
    <t>Jacqueline Andere</t>
  </si>
  <si>
    <t>Enrique Rambal</t>
  </si>
  <si>
    <t>JosÃ© Baviera</t>
  </si>
  <si>
    <t>https://m.media-amazon.com/images/M/MV5BZmI0M2VmNTgtMWVhYS00Zjg1LTk1YTYtNmJmMjRkZmMwYTc2XkEyXkFqcGdeQXVyNTA4NzY1MzY@._V1_UX67_CR0,0,67,98_AL_.jpg</t>
  </si>
  <si>
    <t>What Ever Happened to Baby Jane?</t>
  </si>
  <si>
    <t>Drama, Horror, Thriller</t>
  </si>
  <si>
    <t>A former child star torments her paraplegic sister in their decaying Hollywood mansion.</t>
  </si>
  <si>
    <t>Robert Aldrich</t>
  </si>
  <si>
    <t>Joan Crawford</t>
  </si>
  <si>
    <t>Victor Buono</t>
  </si>
  <si>
    <t>Wesley Addy</t>
  </si>
  <si>
    <t>https://m.media-amazon.com/images/M/MV5BZmY3MDlmODctYTY3Yi00NzYyLWIxNTUtYjVlZWZjMmMwZTBkXkEyXkFqcGdeQXVyMzAxNjg3MjQ@._V1_UX67_CR0,0,67,98_AL_.jpg</t>
  </si>
  <si>
    <t>Sanjuro</t>
  </si>
  <si>
    <t>A crafty samurai helps a young man and his fellow clansmen save his uncle, who has been framed and imprisoned by a corrupt superintendent.</t>
  </si>
  <si>
    <t>Keiju Kobayashi</t>
  </si>
  <si>
    <t>YÃ»nosuke ItÃ´</t>
  </si>
  <si>
    <t>https://m.media-amazon.com/images/M/MV5BMGEyNzhkYzktMGMyZS00YzRiLWJlYjktZjJkOTU5ZDY0ZGI4XkEyXkFqcGdeQXVyNjUwNzk3NDc@._V1_UX67_CR0,0,67,98_AL_.jpg</t>
  </si>
  <si>
    <t>The Man Who Shot Liberty Valance</t>
  </si>
  <si>
    <t>A senator returns to a western town for the funeral of an old friend and tells the story of his origins.</t>
  </si>
  <si>
    <t>John Ford</t>
  </si>
  <si>
    <t>John Wayne</t>
  </si>
  <si>
    <t>Lee Marvin</t>
  </si>
  <si>
    <t>https://m.media-amazon.com/images/M/MV5BYTYzYzBhYjQtNDQxYS00MmUwLTkyZjgtZWVkOWFjNzE5OTI2XkEyXkFqcGdeQXVyNjMxMjkwMjI@._V1_UX67_CR0,0,67,98_AL_.jpg</t>
  </si>
  <si>
    <t>Ivanovo detstvo</t>
  </si>
  <si>
    <t>In WW2, twelve year old Soviet orphan Ivan Bondarev works for the Soviet army as a scout behind the German lines and strikes a friendship with three sympathetic Soviet officers.</t>
  </si>
  <si>
    <t>Eduard Abalov</t>
  </si>
  <si>
    <t>Nikolay Burlyaev</t>
  </si>
  <si>
    <t>Valentin Zubkov</t>
  </si>
  <si>
    <t>Evgeniy Zharikov</t>
  </si>
  <si>
    <t>https://m.media-amazon.com/images/M/MV5BZjgyMzZkMGUtNTBhZC00OTkzLWI4ZmMtYzcwMzc5MjQ0YTM3XkEyXkFqcGdeQXVyMTMxMTY0OTQ@._V1_UY98_CR3,0,67,98_AL_.jpg</t>
  </si>
  <si>
    <t>JungfrukÃ¤llan</t>
  </si>
  <si>
    <t>An innocent yet pampered young virgin and her family's pregnant and jealous servant set out to deliver candles to church, but only one returns from events that transpire in the woods along the way.</t>
  </si>
  <si>
    <t>Birgitta Valberg</t>
  </si>
  <si>
    <t>Gunnel Lindblom</t>
  </si>
  <si>
    <t>Birgitta Pettersson</t>
  </si>
  <si>
    <t>https://m.media-amazon.com/images/M/MV5BMGQ5ODNkNWYtYTgxZS00YjJkLThhODAtYzUwNGNiYjRmNjdkXkEyXkFqcGdeQXVyMTg2NTc4MzA@._V1_UY98_CR4,0,67,98_AL_.jpg</t>
  </si>
  <si>
    <t>Inherit the Wind</t>
  </si>
  <si>
    <t>Based on a real-life case in 1925, two great lawyers argue the case for and against a science teacher accused of the crime of teaching evolution.</t>
  </si>
  <si>
    <t>Fredric March</t>
  </si>
  <si>
    <t>Dick York</t>
  </si>
  <si>
    <t>https://m.media-amazon.com/images/M/MV5BYTQ4MjA4NmYtYjRhNi00MTEwLTg0NjgtNjk3ODJlZGU4NjRkL2ltYWdlL2ltYWdlXkEyXkFqcGdeQXVyNjU0OTQ0OTY@._V1_UY98_CR3,0,67,98_AL_.jpg</t>
  </si>
  <si>
    <t>Les quatre cents coups</t>
  </si>
  <si>
    <t>A young boy, left without attention, delves into a life of petty crime.</t>
  </si>
  <si>
    <t>FranÃ§ois Truffaut</t>
  </si>
  <si>
    <t>Jean-Pierre LÃ©aud</t>
  </si>
  <si>
    <t>Albert RÃ©my</t>
  </si>
  <si>
    <t>Claire Maurier</t>
  </si>
  <si>
    <t>Guy Decomble</t>
  </si>
  <si>
    <t>https://m.media-amazon.com/images/M/MV5BNjgxY2JiZDYtZmMwOC00ZmJjLWJmODUtMTNmNWNmYWI5ODkwL2ltYWdlL2ltYWdlXkEyXkFqcGdeQXVyNjc1NTYyMjg@._V1_UX67_CR0,0,67,98_AL_.jpg</t>
  </si>
  <si>
    <t>Ben-Hur</t>
  </si>
  <si>
    <t>After a Jewish prince is betrayed and sent into slavery by a Roman friend, he regains his freedom and comes back for revenge.</t>
  </si>
  <si>
    <t>William Wyler</t>
  </si>
  <si>
    <t>Charlton Heston</t>
  </si>
  <si>
    <t>Stephen Boyd</t>
  </si>
  <si>
    <t>Haya Harareet</t>
  </si>
  <si>
    <t>https://m.media-amazon.com/images/M/MV5BYjJkN2Y5MTktZDRhOS00NTUwLWFiMzEtMTVlNWU4ODM0Y2E5XkEyXkFqcGdeQXVyNjc1NTYyMjg@._V1_UY98_CR1,0,67,98_AL_.jpg</t>
  </si>
  <si>
    <t>Kakushi-toride no san-akunin</t>
  </si>
  <si>
    <t>Lured by gold, two greedy peasants unknowingly escort a princess and her general across enemy lines.</t>
  </si>
  <si>
    <t>Misa Uehara</t>
  </si>
  <si>
    <t>Minoru Chiaki</t>
  </si>
  <si>
    <t>Kamatari Fujiwara</t>
  </si>
  <si>
    <t>https://m.media-amazon.com/images/M/MV5BOTdhNmUxZmQtNmMwNC00MzE3LWE1MTUtZDgxZTYwYjEzZjcwXkEyXkFqcGdeQXVyNTA1NjYyMDk@._V1_UY98_CR0,0,67,98_AL_.jpg</t>
  </si>
  <si>
    <t>Le notti di Cabiria</t>
  </si>
  <si>
    <t>A waifish prostitute wanders the streets of Rome looking for true love but finds only heartbreak.</t>
  </si>
  <si>
    <t>Federico Fellini</t>
  </si>
  <si>
    <t>Giulietta Masina</t>
  </si>
  <si>
    <t>Franca Marzi</t>
  </si>
  <si>
    <t>Dorian Gray</t>
  </si>
  <si>
    <t>https://m.media-amazon.com/images/M/MV5BNGYxZjA2M2ItYTRmNS00NzRmLWJkYzgtYTdiNGFlZDI5ZjNmXkEyXkFqcGdeQXVyNDE5MTU2MDE@._V1_UY98_CR0,0,67,98_AL_.jpg</t>
  </si>
  <si>
    <t>Kumonosu-jÃ´</t>
  </si>
  <si>
    <t>Drama, History</t>
  </si>
  <si>
    <t>A war-hardened general, egged on by his ambitious wife, works to fulfill a prophecy that he would become lord of Spider's Web Castle.</t>
  </si>
  <si>
    <t>Isuzu Yamada</t>
  </si>
  <si>
    <t>https://m.media-amazon.com/images/M/MV5BMGVhNjhjODktODgxYS00MDdhLTlkZjktYTkyNzQxMTU0ZDYxXkEyXkFqcGdeQXVyNzkwMjQ5NzM@._V1_UX67_CR0,0,67,98_AL_.jpg</t>
  </si>
  <si>
    <t>The Bridge on the River Kwai</t>
  </si>
  <si>
    <t>British POWs are forced to build a railway bridge across the river Kwai for their Japanese captors, not knowing that the allied forces are planning to destroy it.</t>
  </si>
  <si>
    <t>Sessue Hayakawa</t>
  </si>
  <si>
    <t>https://m.media-amazon.com/images/M/MV5BY2I0MWFiZDMtNWQyYy00Njk5LTk3MDktZjZjNTNmZmVkYjkxXkEyXkFqcGdeQXVyNjc1NTYyMjg@._V1_UX67_CR0,0,67,98_AL_.jpg</t>
  </si>
  <si>
    <t>On the Waterfront</t>
  </si>
  <si>
    <t>An ex-prize fighter turned longshoreman struggles to stand up to his corrupt union bosses.</t>
  </si>
  <si>
    <t>Elia Kazan</t>
  </si>
  <si>
    <t>Karl Malden</t>
  </si>
  <si>
    <t>Rod Steiger</t>
  </si>
  <si>
    <t>https://m.media-amazon.com/images/M/MV5BZDdkNzMwZmUtY2Q5MS00ZmM2LWJhYjItYTBjMWY0MGM4MDRjXkEyXkFqcGdeQXVyNTA4NzY1MzY@._V1_UY98_CR0,0,67,98_AL_.jpg</t>
  </si>
  <si>
    <t>Le salaire de la peur</t>
  </si>
  <si>
    <t>In a decrepit South American village, four men are hired to transport an urgent nitroglycerine shipment without the equipment that would make it safe.</t>
  </si>
  <si>
    <t>Henri-Georges Clouzot</t>
  </si>
  <si>
    <t>Yves Montand</t>
  </si>
  <si>
    <t>Charles Vanel</t>
  </si>
  <si>
    <t>Peter van Eyck</t>
  </si>
  <si>
    <t>Folco Lulli</t>
  </si>
  <si>
    <t>https://m.media-amazon.com/images/M/MV5BNDUzZjlhZTYtN2E5MS00ODQ3LWI1ZjgtNzdiZmI0NTZiZTljXkEyXkFqcGdeQXVyMjI4MjA5MzA@._V1_UX67_CR0,0,67,98_AL_.jpg</t>
  </si>
  <si>
    <t>Ace in the Hole</t>
  </si>
  <si>
    <t>Approved</t>
  </si>
  <si>
    <t>A frustrated former big-city journalist now stuck working for an Albuquerque newspaper exploits a story about a man trapped in a cave to rekindle his career, but the situation quickly escalates into an out-of-control circus.</t>
  </si>
  <si>
    <t>Jan Sterling</t>
  </si>
  <si>
    <t>Robert Arthur</t>
  </si>
  <si>
    <t>Porter Hall</t>
  </si>
  <si>
    <t>https://m.media-amazon.com/images/M/MV5BZmI5NTA3MjItYzdhMi00MWMxLTg3OWMtYWQyYjg5MTFmM2U0L2ltYWdlL2ltYWdlXkEyXkFqcGdeQXVyNjc1NTYyMjg@._V1_UX67_CR0,0,67,98_AL_.jpg</t>
  </si>
  <si>
    <t>White Heat</t>
  </si>
  <si>
    <t>A psychopathic criminal with a mother complex makes a daring break from prison and leads his old gang in a chemical plant payroll heist.</t>
  </si>
  <si>
    <t>Raoul Walsh</t>
  </si>
  <si>
    <t>James Cagney</t>
  </si>
  <si>
    <t>Virginia Mayo</t>
  </si>
  <si>
    <t>Edmond O'Brien</t>
  </si>
  <si>
    <t>Margaret Wycherly</t>
  </si>
  <si>
    <t>https://m.media-amazon.com/images/M/MV5BYjE2OTdhMWUtOGJlMy00ZDViLWIzZjgtYjZkZGZmMDZjYmEyXkEyXkFqcGdeQXVyNzkwMjQ5NzM@._V1_UX67_CR0,0,67,98_AL_.jpg</t>
  </si>
  <si>
    <t>The Third Man</t>
  </si>
  <si>
    <t>Film-Noir, Mystery, Thriller</t>
  </si>
  <si>
    <t>Pulp novelist Holly Martins travels to shadowy, postwar Vienna, only to find himself investigating the mysterious death of an old friend, Harry Lime.</t>
  </si>
  <si>
    <t>Carol Reed</t>
  </si>
  <si>
    <t>Alida Valli</t>
  </si>
  <si>
    <t>Trevor Howard</t>
  </si>
  <si>
    <t>https://m.media-amazon.com/images/M/MV5BOWRmNGEwZjUtZjEwNS00OGZmLThhMmEtZTJlMTU5MGQ3ZWUwXkEyXkFqcGdeQXVyNjc1NTYyMjg@._V1_UX67_CR0,0,67,98_AL_.jpg</t>
  </si>
  <si>
    <t>The Red Shoes</t>
  </si>
  <si>
    <t>A young ballet dancer is torn between the man she loves and her pursuit to become a prima ballerina.</t>
  </si>
  <si>
    <t>Michael Powell</t>
  </si>
  <si>
    <t>Emeric Pressburger</t>
  </si>
  <si>
    <t>Anton Walbrook</t>
  </si>
  <si>
    <t>Marius Goring</t>
  </si>
  <si>
    <t>Moira Shearer</t>
  </si>
  <si>
    <t>https://m.media-amazon.com/images/M/MV5BNzc1MTcyNTQ5N15BMl5BanBnXkFtZTgwMzgwMDI0MjE@._V1_UX67_CR0,0,67,98_AL_.jpg</t>
  </si>
  <si>
    <t>The Shop Around the Corner</t>
  </si>
  <si>
    <t>Two employees at a gift shop can barely stand each other, without realizing that they are falling in love through the post as each other's anonymous pen pal.</t>
  </si>
  <si>
    <t>Margaret Sullavan</t>
  </si>
  <si>
    <t>Frank Morgan</t>
  </si>
  <si>
    <t>Joseph Schildkraut</t>
  </si>
  <si>
    <t>https://m.media-amazon.com/images/M/MV5BYTcxYWExOTMtMWFmYy00ZjgzLWI0YjktNWEzYzJkZTg0NDdmL2ltYWdlXkEyXkFqcGdeQXVyNjc1NTYyMjg@._V1_UY98_CR0,0,67,98_AL_.jpg</t>
  </si>
  <si>
    <t>Rebecca</t>
  </si>
  <si>
    <t>A self-conscious woman juggles adjusting to her new role as an aristocrat's wife and avoiding being intimidated by his first wife's spectral presence.</t>
  </si>
  <si>
    <t>Laurence Olivier</t>
  </si>
  <si>
    <t>Joan Fontaine</t>
  </si>
  <si>
    <t>Judith Anderson</t>
  </si>
  <si>
    <t>https://m.media-amazon.com/images/M/MV5BZTYwYjYxYzgtMDE1Ni00NzU4LWJlMTEtODQ5YmJmMGJhZjI5L2ltYWdlXkEyXkFqcGdeQXVyMDI2NDg0NQ@@._V1_UX67_CR0,0,67,98_AL_.jpg</t>
  </si>
  <si>
    <t>Mr. Smith Goes to Washington</t>
  </si>
  <si>
    <t>A naive man is appointed to fill a vacancy in the United States Senate. His plans promptly collide with political corruption, but he doesn't back down.</t>
  </si>
  <si>
    <t>Jean Arthur</t>
  </si>
  <si>
    <t>Edward Arnold</t>
  </si>
  <si>
    <t>https://m.media-amazon.com/images/M/MV5BYjUyZWZkM2UtMzYxYy00ZmQ3LWFmZTQtOGE2YjBkNjA3YWZlXkEyXkFqcGdeQXVyNzkwMjQ5NzM@._V1_UX67_CR0,0,67,98_AL_.jpg</t>
  </si>
  <si>
    <t>Gone with the Wind</t>
  </si>
  <si>
    <t>A manipulative woman and a roguish man conduct a turbulent romance during the American Civil War and Reconstruction periods.</t>
  </si>
  <si>
    <t>Victor Fleming</t>
  </si>
  <si>
    <t>George Cukor</t>
  </si>
  <si>
    <t>Sam Wood</t>
  </si>
  <si>
    <t>Clark Gable</t>
  </si>
  <si>
    <t>Vivien Leigh</t>
  </si>
  <si>
    <t>https://m.media-amazon.com/images/M/MV5BMTg3MTI5NTk0N15BMl5BanBnXkFtZTgwMjU1MDM5MTE@._V1_UY98_CR2,0,67,98_AL_.jpg</t>
  </si>
  <si>
    <t>La Grande Illusion</t>
  </si>
  <si>
    <t>During WWI, two French soldiers are captured and imprisoned in a German P.O.W. camp. Several escape attempts follow until they are eventually sent to a seemingly inescapable fortress.</t>
  </si>
  <si>
    <t>Jean Renoir</t>
  </si>
  <si>
    <t>Jean Gabin</t>
  </si>
  <si>
    <t>Dita Parlo</t>
  </si>
  <si>
    <t>Pierre Fresnay</t>
  </si>
  <si>
    <t>https://m.media-amazon.com/images/M/MV5BYzJmMWE5NjAtNWMyZS00NmFiLWIwMDgtZDE2NzczYWFhNzIzXkEyXkFqcGdeQXVyNjc1NTYyMjg@._V1_UX67_CR0,0,67,98_AL_.jpg</t>
  </si>
  <si>
    <t>It Happened One Night</t>
  </si>
  <si>
    <t>A renegade reporter and a crazy young heiress meet on a bus heading for New York, and end up stuck with each other when the bus leaves them behind at one of the stops.</t>
  </si>
  <si>
    <t>Claudette Colbert</t>
  </si>
  <si>
    <t>Walter Connolly</t>
  </si>
  <si>
    <t>Roscoe Karns</t>
  </si>
  <si>
    <t>https://m.media-amazon.com/images/M/MV5BNjBjNDJiYTUtOWY0OS00OGVmLTg2YzctMTE0NzVhODM1ZWJmXkEyXkFqcGdeQXVyNjU0OTQ0OTY@._V1_UX67_CR0,0,67,98_AL_.jpg</t>
  </si>
  <si>
    <t>La passion de Jeanne d'Arc</t>
  </si>
  <si>
    <t>In 1431, Jeanne d'Arc is placed on trial on charges of heresy. The ecclesiastical jurists attempt to force Jeanne to recant her claims of holy visions.</t>
  </si>
  <si>
    <t>Carl Theodor Dreyer</t>
  </si>
  <si>
    <t>Maria Falconetti</t>
  </si>
  <si>
    <t>Eugene Silvain</t>
  </si>
  <si>
    <t>AndrÃ© Berley</t>
  </si>
  <si>
    <t>Maurice Schutz</t>
  </si>
  <si>
    <t>https://m.media-amazon.com/images/M/MV5BM2QwYWQ0MWMtNzcwOC00N2Q2LWE1MDEtZmQxZjhiM2U1YzFhXkEyXkFqcGdeQXVyMTQxNzMzNDI@._V1_UX67_CR0,0,67,98_AL_.jpg</t>
  </si>
  <si>
    <t>The Circus</t>
  </si>
  <si>
    <t>The Tramp finds work and the girl of his dreams at a circus.</t>
  </si>
  <si>
    <t>Merna Kennedy</t>
  </si>
  <si>
    <t>Al Ernest Garcia</t>
  </si>
  <si>
    <t>Harry Crocker</t>
  </si>
  <si>
    <t>https://m.media-amazon.com/images/M/MV5BNDVkYmYwM2ItNzRiMy00NWQ4LTlhMjMtNDI1ZDYyOGVmMzJjXkEyXkFqcGdeQXVyNTgzMzU5MDI@._V1_UX67_CR0,0,67,98_AL_.jpg</t>
  </si>
  <si>
    <t>Sunrise: A Song of Two Humans</t>
  </si>
  <si>
    <t>An allegorical tale about a man fighting the good and evil within him. Both sides are made flesh - one a sophisticated woman he is attracted to and the other his wife.</t>
  </si>
  <si>
    <t>F.W. Murnau</t>
  </si>
  <si>
    <t>George O'Brien</t>
  </si>
  <si>
    <t>Janet Gaynor</t>
  </si>
  <si>
    <t>Margaret Livingston</t>
  </si>
  <si>
    <t>Bodil Rosing</t>
  </si>
  <si>
    <t>https://m.media-amazon.com/images/M/MV5BYmRiMDFlYjYtOTMwYy00OGY2LWE0Y2QtYzQxOGNhZmUwNTIxXkEyXkFqcGdeQXVyNzkwMjQ5NzM@._V1_UX67_CR0,0,67,98_AL_.jpg</t>
  </si>
  <si>
    <t>The General</t>
  </si>
  <si>
    <t>When Union spies steal an engineer's beloved locomotive, he pursues it single-handedly and straight through enemy lines.</t>
  </si>
  <si>
    <t>Clyde Bruckman</t>
  </si>
  <si>
    <t>Marion Mack</t>
  </si>
  <si>
    <t>Glen Cavender</t>
  </si>
  <si>
    <t>https://m.media-amazon.com/images/M/MV5BNWJiNGJiMTEtMGM3OC00ZWNlLTgwZTgtMzdhNTRiZjk5MTQ1XkEyXkFqcGdeQXVyMTMxODk2OTU@._V1_UY98_CR1,0,67,98_AL_.jpg</t>
  </si>
  <si>
    <t>Das Cabinet des Dr. Caligari</t>
  </si>
  <si>
    <t>Fantasy, Horror, Mystery</t>
  </si>
  <si>
    <t>Hypnotist Dr. Caligari uses a somnambulist, Cesare, to commit murders.</t>
  </si>
  <si>
    <t>Robert Wiene</t>
  </si>
  <si>
    <t>Werner Krauss</t>
  </si>
  <si>
    <t>Conrad Veidt</t>
  </si>
  <si>
    <t>Friedrich Feher</t>
  </si>
  <si>
    <t>Lil Dagover</t>
  </si>
  <si>
    <t>https://m.media-amazon.com/images/M/MV5BNjZlMDdmN2YtYThmZi00NGQzLTk0ZTQtNTUyZDFmODExOGNiXkEyXkFqcGdeQXVyODE5NzE3OTE@._V1_UY98_CR0,0,67,98_AL_.jpg</t>
  </si>
  <si>
    <t>Badhaai ho</t>
  </si>
  <si>
    <t>A man is embarrassed when he finds out his mother is pregnant.</t>
  </si>
  <si>
    <t>Amit Ravindernath Sharma</t>
  </si>
  <si>
    <t>Neena Gupta</t>
  </si>
  <si>
    <t>Gajraj Rao</t>
  </si>
  <si>
    <t>https://m.media-amazon.com/images/M/MV5BNjJkYTc5N2UtMGRlMC00M2FmLTk0ZWMtOTYxNDUwNjI2YzljXkEyXkFqcGdeQXVyNDg4NjY5OTQ@._V1_UX67_CR0,0,67,98_AL_.jpg</t>
  </si>
  <si>
    <t>Togo</t>
  </si>
  <si>
    <t>The story of Togo, the sled dog who led the 1925 serum run yet was considered by most to be too small and weak to lead such an intense race.</t>
  </si>
  <si>
    <t>Ericson Core</t>
  </si>
  <si>
    <t>Julianne Nicholson</t>
  </si>
  <si>
    <t>Christopher Heyerdahl</t>
  </si>
  <si>
    <t>Richard Dormer</t>
  </si>
  <si>
    <t>https://m.media-amazon.com/images/M/MV5BMGE1ZTkyOTMtMTdiZS00YzI2LTlmYWQtOTE5YWY0NWVlNjlmXkEyXkFqcGdeQXVyNjQ3ODkxMjE@._V1_UY98_CR0,0,67,98_AL_.jpg</t>
  </si>
  <si>
    <t>Airlift</t>
  </si>
  <si>
    <t>When Iraq invades Kuwait in August 1990, a callous Indian businessman becomes the spokesperson for more than 170,000 stranded countrymen.</t>
  </si>
  <si>
    <t>Raja Menon</t>
  </si>
  <si>
    <t>Nimrat Kaur</t>
  </si>
  <si>
    <t>Kumud Mishra</t>
  </si>
  <si>
    <t>Prakash Belawadi</t>
  </si>
  <si>
    <t>https://m.media-amazon.com/images/M/MV5BMjE1NjQ5ODc2NV5BMl5BanBnXkFtZTgwOTM5ODIxNjE@._V1_UY98_CR0,0,67,98_AL_.jpg</t>
  </si>
  <si>
    <t>Bajrangi Bhaijaan</t>
  </si>
  <si>
    <t>An Indian man with a magnanimous heart takes a young mute Pakistani girl back to her homeland to reunite her with her family.</t>
  </si>
  <si>
    <t>Kabir Khan</t>
  </si>
  <si>
    <t>Harshaali Malhotra</t>
  </si>
  <si>
    <t>Kareena Kapoor</t>
  </si>
  <si>
    <t>https://m.media-amazon.com/images/M/MV5BYTdhNjBjZDctYTlkYy00ZGIxLWFjYTktODk5ZjNlMzI4NjI3XkEyXkFqcGdeQXVyMjY1MjkzMjE@._V1_UY98_CR0,0,67,98_AL_.jpg</t>
  </si>
  <si>
    <t>Baby</t>
  </si>
  <si>
    <t>Action, Crime, Thriller</t>
  </si>
  <si>
    <t>An elite counter-intelligence unit learns of a plot, masterminded by a maniacal madman. With the clock ticking, it's up to them to track the terrorists' international tentacles and prevent them from striking at the heart of India.</t>
  </si>
  <si>
    <t>Danny Denzongpa</t>
  </si>
  <si>
    <t>https://m.media-amazon.com/images/M/MV5BMzUzNDM2NzM2MV5BMl5BanBnXkFtZTgwNTM3NTg4OTE@._V1_UX67_CR0,0,67,98_AL_.jpg</t>
  </si>
  <si>
    <t>La La Land</t>
  </si>
  <si>
    <t>Comedy, Drama, Music</t>
  </si>
  <si>
    <t>While navigating their careers in Los Angeles, a pianist and an actress fall in love while attempting to reconcile their aspirations for the future.</t>
  </si>
  <si>
    <t>Ryan Gosling</t>
  </si>
  <si>
    <t>Emma Stone</t>
  </si>
  <si>
    <t>Rosemarie DeWitt</t>
  </si>
  <si>
    <t>https://m.media-amazon.com/images/M/MV5BMjA3NjkzNjg2MF5BMl5BanBnXkFtZTgwMDkyMzgzMDI@._V1_UX67_CR0,0,67,98_AL_.jpg</t>
  </si>
  <si>
    <t>Lion</t>
  </si>
  <si>
    <t>A five-year-old Indian boy is adopted by an Australian couple after getting lost hundreds of kilometers from home. 25 years later, he sets out to find his lost family.</t>
  </si>
  <si>
    <t>Garth Davis</t>
  </si>
  <si>
    <t>Dev Patel</t>
  </si>
  <si>
    <t>Nicole Kidman</t>
  </si>
  <si>
    <t>Rooney Mara</t>
  </si>
  <si>
    <t>Sunny Pawar</t>
  </si>
  <si>
    <t>https://m.media-amazon.com/images/M/MV5BMTc2MTQ3MDA1Nl5BMl5BanBnXkFtZTgwODA3OTI4NjE@._V1_UX67_CR0,0,67,98_AL_.jpg</t>
  </si>
  <si>
    <t>The Martian</t>
  </si>
  <si>
    <t>An astronaut becomes stranded on Mars after his team assume him dead, and must rely on his ingenuity to find a way to signal to Earth that he is alive.</t>
  </si>
  <si>
    <t>Kristen Wiig</t>
  </si>
  <si>
    <t>Kate Mara</t>
  </si>
  <si>
    <t>https://m.media-amazon.com/images/M/MV5BOTMyMjEyNzIzMV5BMl5BanBnXkFtZTgwNzIyNjU0NzE@._V1_UX67_CR0,0,67,98_AL_.jpg</t>
  </si>
  <si>
    <t>Zootopia</t>
  </si>
  <si>
    <t>In a city of anthropomorphic animals, a rookie bunny cop and a cynical con artist fox must work together to uncover a conspiracy.</t>
  </si>
  <si>
    <t>Byron Howard</t>
  </si>
  <si>
    <t>Rich Moore</t>
  </si>
  <si>
    <t>Jared Bush</t>
  </si>
  <si>
    <t>Ginnifer Goodwin</t>
  </si>
  <si>
    <t>Jason Bateman</t>
  </si>
  <si>
    <t>https://m.media-amazon.com/images/M/MV5BYWVlMjVhZWYtNWViNC00ODFkLTk1MmItYjU1MDY5ZDdhMTU3XkEyXkFqcGdeQXVyODIwMDI1NjM@._V1_UX67_CR0,0,67,98_AL_.jpg</t>
  </si>
  <si>
    <t>BÃ£hubali: The Beginning</t>
  </si>
  <si>
    <t>In ancient India, an adventurous and daring man becomes involved in a decades-old feud between two warring peoples.</t>
  </si>
  <si>
    <t>Ramya Krishnan</t>
  </si>
  <si>
    <t>Sathyaraj</t>
  </si>
  <si>
    <t>https://m.media-amazon.com/images/M/MV5BNThmMWMyMWMtOWRiNy00MGY0LTg1OTUtNjYzODg2MjdlZGU5XkEyXkFqcGdeQXVyMTMxODk2OTU@._V1_UY98_CR1,0,67,98_AL_.jpg</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</si>
  <si>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</si>
  <si>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</si>
  <si>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ChloÃ« Grace Moretz</t>
  </si>
  <si>
    <t>Mary Steenburgen</t>
  </si>
  <si>
    <t>James Marsden</t>
  </si>
  <si>
    <t>https://m.media-amazon.com/images/M/MV5BYjFhOWY0OTgtNDkzMC00YWJkLTk1NGEtYWUxNjhmMmQ5ZjYyXkEyXkFqcGdeQXVyMjMxOTE0ODA@._V1_UX67_CR0,0,67,98_AL_.jpg</t>
  </si>
  <si>
    <t>Wonder</t>
  </si>
  <si>
    <t>Based on the New York Times bestseller, this movie tells the incredibly inspiring and heartwarming story of August Pullman, a boy with facial differences who enters the fifth grade, attending a mainstream elementary school for the first time.</t>
  </si>
  <si>
    <t>Stephen Chbosky</t>
  </si>
  <si>
    <t>Owen Wilson</t>
  </si>
  <si>
    <t>Izabela Vidovic</t>
  </si>
  <si>
    <t>Julia Roberts</t>
  </si>
  <si>
    <t>https://m.media-amazon.com/images/M/MV5BZDkzMTQ1YTMtMWY4Ny00MzExLTkzYzEtNzZhOTczNzU2NTU1XkEyXkFqcGdeQXVyODY3NjMyMDU@._V1_UY98_CR4,0,67,98_AL_.jpg</t>
  </si>
  <si>
    <t>Gully Boy</t>
  </si>
  <si>
    <t>A coming-of-age story based on the lives of street rappers in Mumbai.</t>
  </si>
  <si>
    <t>Vijay Varma</t>
  </si>
  <si>
    <t>Nakul Roshan Sahdev</t>
  </si>
  <si>
    <t>Ranveer Singh</t>
  </si>
  <si>
    <t>Vijay Raaz</t>
  </si>
  <si>
    <t>https://m.media-amazon.com/images/M/MV5BMTQ1NDI5MjMzNF5BMl5BanBnXkFtZTcwMTc0MDQwOQ@@._V1_UY98_CR0,0,67,98_AL_.jpg</t>
  </si>
  <si>
    <t>Special Chabbis</t>
  </si>
  <si>
    <t>A gang of con-men rob prominent rich businessmen and politicians by posing as C.B.I and income tax officers.</t>
  </si>
  <si>
    <t>https://m.media-amazon.com/images/M/MV5BMTEwNjE2OTM4NDZeQTJeQWpwZ15BbWU3MDE2MTE4OTk@._V1_UX67_CR0,0,67,98_AL_.jpg</t>
  </si>
  <si>
    <t>Short Term 12</t>
  </si>
  <si>
    <t>A 20-something supervising staff member of a residential treatment facility navigates the troubled waters of that world alongside her co-worker and longtime boyfriend.</t>
  </si>
  <si>
    <t>Destin Daniel Cretton</t>
  </si>
  <si>
    <t>Frantz Turner</t>
  </si>
  <si>
    <t>John Gallagher Jr.</t>
  </si>
  <si>
    <t>Kaitlyn Dever</t>
  </si>
  <si>
    <t>https://m.media-amazon.com/images/M/MV5BMTg5MTE2NjA4OV5BMl5BanBnXkFtZTgwMTUyMjczMTE@._V1_UX67_CR0,0,67,98_AL_.jpg</t>
  </si>
  <si>
    <t>Serbuan maut 2: Berandal</t>
  </si>
  <si>
    <t>Only a short time after the first raid, Rama goes undercover with the thugs of Jakarta and plans to bring down the syndicate and uncover the corruption within his police force.</t>
  </si>
  <si>
    <t>Gareth Evans</t>
  </si>
  <si>
    <t>Iko Uwais</t>
  </si>
  <si>
    <t>Yayan Ruhian</t>
  </si>
  <si>
    <t>Arifin Putra</t>
  </si>
  <si>
    <t>Oka Antara</t>
  </si>
  <si>
    <t>https://m.media-amazon.com/images/M/MV5BOTgwMzFiMWYtZDhlNS00ODNkLWJiODAtZDVhNzgyNzJhYjQ4L2ltYWdlXkEyXkFqcGdeQXVyNzEzOTYxNTQ@._V1_UX67_CR0,0,67,98_AL_.jpg</t>
  </si>
  <si>
    <t>The Imitation Game</t>
  </si>
  <si>
    <t>Biography, Drama, Thriller</t>
  </si>
  <si>
    <t>During World War II, the English mathematical genius Alan Turing tries to crack the German Enigma code with help from fellow mathematicians.</t>
  </si>
  <si>
    <t>Morten Tyldum</t>
  </si>
  <si>
    <t>Benedict Cumberbatch</t>
  </si>
  <si>
    <t>Keira Knightley</t>
  </si>
  <si>
    <t>Matthew Goode</t>
  </si>
  <si>
    <t>Allen Leech</t>
  </si>
  <si>
    <t>https://m.media-amazon.com/images/M/MV5BMTAwMjU5OTgxNjZeQTJeQWpwZ15BbWU4MDUxNDYxODEx._V1_UX67_CR0,0,67,98_AL_.jpg</t>
  </si>
  <si>
    <t>Guardians of the Galaxy</t>
  </si>
  <si>
    <t>A group of intergalactic criminals must pull together to stop a fanatical warrior with plans to purge the universe.</t>
  </si>
  <si>
    <t>James Gunn</t>
  </si>
  <si>
    <t>Chris Pratt</t>
  </si>
  <si>
    <t>Vin Diesel</t>
  </si>
  <si>
    <t>Bradley Cooper</t>
  </si>
  <si>
    <t>Zoe Saldana</t>
  </si>
  <si>
    <t>https://m.media-amazon.com/images/M/MV5BNzA1Njg4NzYxOV5BMl5BanBnXkFtZTgwODk5NjU3MzI@._V1_UX67_CR0,0,67,98_AL_.jpg</t>
  </si>
  <si>
    <t>Blade Runner 2049</t>
  </si>
  <si>
    <t>Young Blade Runner K's discovery of a long-buried secret leads him to track down former Blade Runner Rick Deckard, who's been missing for thirty years.</t>
  </si>
  <si>
    <t>Ana de Armas</t>
  </si>
  <si>
    <t>Dave Bautista</t>
  </si>
  <si>
    <t>https://m.media-amazon.com/images/M/MV5BMjA1Nzk0OTM2OF5BMl5BanBnXkFtZTgwNjU2NjEwMDE@._V1_UX67_CR0,0,67,98_AL_.jpg</t>
  </si>
  <si>
    <t>Her</t>
  </si>
  <si>
    <t>In a near future, a lonely writer develops an unlikely relationship with an operating system designed to meet his every need.</t>
  </si>
  <si>
    <t>Spike Jonze</t>
  </si>
  <si>
    <t>Amy Adams</t>
  </si>
  <si>
    <t>https://m.media-amazon.com/images/M/MV5BMTA2NDc3Njg5NDVeQTJeQWpwZ15BbWU4MDc1NDcxNTUz._V1_UX67_CR0,0,67,98_AL_.jpg</t>
  </si>
  <si>
    <t>Bohemian Rhapsody</t>
  </si>
  <si>
    <t>The story of the legendary British rock band Queen and lead singer Freddie Mercury, leading up to their famous performance at Live Aid (1985).</t>
  </si>
  <si>
    <t>Rami Malek</t>
  </si>
  <si>
    <t>Lucy Boynton</t>
  </si>
  <si>
    <t>Gwilym Lee</t>
  </si>
  <si>
    <t>Ben Hardy</t>
  </si>
  <si>
    <t>https://m.media-amazon.com/images/M/MV5BMDE5OWMzM2QtOTU2ZS00NzAyLWI2MDEtOTRlYjIxZGM0OWRjXkEyXkFqcGdeQXVyODE5NzE3OTE@._V1_UX67_CR0,0,67,98_AL_.jpg</t>
  </si>
  <si>
    <t>The Revenant</t>
  </si>
  <si>
    <t>A frontiersman on a fur trading expedition in the 1820s fights for survival after being mauled by a bear and left for dead by members of his own hunting team.</t>
  </si>
  <si>
    <t>Will Poulter</t>
  </si>
  <si>
    <t>Domhnall Gleeson</t>
  </si>
  <si>
    <t>https://m.media-amazon.com/images/M/MV5BZThjMmQ5YjktMTUyMC00MjljLWJmMTAtOWIzNDIzY2VhNzQ0XkEyXkFqcGdeQXVyMTAyNjg4NjE0._V1_UX67_CR0,0,67,98_AL_.jpg</t>
  </si>
  <si>
    <t>The Perks of Being a Wallflower</t>
  </si>
  <si>
    <t>An introvert freshman is taken under the wings of two seniors who welcome him to the real world</t>
  </si>
  <si>
    <t>Logan Lerman</t>
  </si>
  <si>
    <t>Ezra Miller</t>
  </si>
  <si>
    <t>Paul Rudd</t>
  </si>
  <si>
    <t>https://m.media-amazon.com/images/M/MV5BMjEzMzMxOTUyNV5BMl5BanBnXkFtZTcwNjI3MDc5Ng@@._V1_UX67_CR0,0,67,98_AL_.jpg</t>
  </si>
  <si>
    <t>Tropa de Elite 2: O Inimigo Agora Ã© Outro</t>
  </si>
  <si>
    <t>After a prison riot, former-Captain Nascimento, now a high ranking security officer in Rio de Janeiro, is swept into a bloody political dispute that involves government officials and paramilitary groups.</t>
  </si>
  <si>
    <t>JosÃ© Padilha</t>
  </si>
  <si>
    <t>Wagner Moura</t>
  </si>
  <si>
    <t>Irandhir Santos</t>
  </si>
  <si>
    <t>AndrÃ© Ramiro</t>
  </si>
  <si>
    <t>Milhem Cortaz</t>
  </si>
  <si>
    <t>https://m.media-amazon.com/images/M/MV5BMzU5MjEwMTg2Nl5BMl5BanBnXkFtZTcwNzM3MTYxNA@@._V1_UY98_CR0,0,67,98_AL_.jpg</t>
  </si>
  <si>
    <t>The King's Speech</t>
  </si>
  <si>
    <t>The story of King George VI, his impromptu ascension to the throne of the British Empire in 1936, and the speech therapist who helped the unsure monarch overcome his stammer.</t>
  </si>
  <si>
    <t>Tom Hooper</t>
  </si>
  <si>
    <t>Geoffrey Rush</t>
  </si>
  <si>
    <t>Helena Bonham Carter</t>
  </si>
  <si>
    <t>Derek Jacobi</t>
  </si>
  <si>
    <t>https://m.media-amazon.com/images/M/MV5BMTM5OTMyMjIxOV5BMl5BanBnXkFtZTcwNzU4MjIwNQ@@._V1_UX67_CR0,0,67,98_AL_.jpg</t>
  </si>
  <si>
    <t>The Help</t>
  </si>
  <si>
    <t>An aspiring author during the civil rights movement of the 1960s decides to write a book detailing the African American maids' point of view on the white families for which they work, and the hardships they go through on a daily basis.</t>
  </si>
  <si>
    <t>Tate Taylor</t>
  </si>
  <si>
    <t>Octavia Spencer</t>
  </si>
  <si>
    <t>Bryce Dallas Howard</t>
  </si>
  <si>
    <t>https://m.media-amazon.com/images/M/MV5BYzE5MjY1ZDgtMTkyNC00MTMyLThhMjAtZGI5OTE1NzFlZGJjXkEyXkFqcGdeQXVyNjU0OTQ0OTY@._V1_UX67_CR0,0,67,98_AL_.jpg</t>
  </si>
  <si>
    <t>Deadpool</t>
  </si>
  <si>
    <t>A wisecracking mercenary gets experimented on and becomes immortal but ugly, and sets out to track down the man who ruined his looks.</t>
  </si>
  <si>
    <t>Tim Miller</t>
  </si>
  <si>
    <t>Ryan Reynolds</t>
  </si>
  <si>
    <t>Morena Baccarin</t>
  </si>
  <si>
    <t>T.J. Miller</t>
  </si>
  <si>
    <t>Ed Skrein</t>
  </si>
  <si>
    <t>https://m.media-amazon.com/images/M/MV5BMTQ0MzQxODQ0MV5BMl5BanBnXkFtZTgwNTQ0NzY4NDE@._V1_UX67_CR0,0,67,98_AL_.jpg</t>
  </si>
  <si>
    <t>Darbareye Elly</t>
  </si>
  <si>
    <t>TV-PG</t>
  </si>
  <si>
    <t>The mysterious disappearance of a kindergarten teacher during a picnic in the north of Iran is followed by a series of misadventures for her fellow travelers.</t>
  </si>
  <si>
    <t>Golshifteh Farahani</t>
  </si>
  <si>
    <t>Taraneh Alidoosti</t>
  </si>
  <si>
    <t>Merila Zare'i</t>
  </si>
  <si>
    <t>https://m.media-amazon.com/images/M/MV5BYjU1NjczNzYtYmFjOC00NzkxLTg4YTUtNGYzMTk3NTU0ZDE3XkEyXkFqcGdeQXVyNDUzOTQ5MjY@._V1_UY98_CR0,0,67,98_AL_.jpg</t>
  </si>
  <si>
    <t>Dev.D</t>
  </si>
  <si>
    <t>After breaking up with his childhood sweetheart, a young man finds solace in drugs. Meanwhile, a teenage girl is caught in the world of prostitution. Will they be destroyed, or will they find redemption?</t>
  </si>
  <si>
    <t>Kalki Koechlin</t>
  </si>
  <si>
    <t>Dibyendu Bhattacharya</t>
  </si>
  <si>
    <t>https://m.media-amazon.com/images/M/MV5BNTFmMjM3M2UtOTIyZC00Zjk3LTkzODUtYTdhNGRmNzFhYzcyXkEyXkFqcGdeQXVyMTMxODk2OTU@._V1_UX67_CR0,0,67,98_AL_.jpg</t>
  </si>
  <si>
    <t>Yip Man</t>
  </si>
  <si>
    <t>During the Japanese invasion of China, a wealthy martial artist is forced to leave his home when his city is occupied. With little means of providing for themselves, Ip Man and the remaining members of the city must find a way to survive.</t>
  </si>
  <si>
    <t>Wilson Yip</t>
  </si>
  <si>
    <t>Donnie Yen</t>
  </si>
  <si>
    <t>Simon Yam</t>
  </si>
  <si>
    <t>Siu-Wong Fan</t>
  </si>
  <si>
    <t>Ka Tung Lam</t>
  </si>
  <si>
    <t>https://m.media-amazon.com/images/M/MV5BMTUyMTA4NDYzMV5BMl5BanBnXkFtZTcwMjk5MzcxMw@@._V1_UX67_CR0,0,67,98_AL_.jpg</t>
  </si>
  <si>
    <t>My Name Is Khan</t>
  </si>
  <si>
    <t>An Indian Muslim man with Asperger's syndrome takes a challenge to speak to the President of the United States seriously and embarks on a cross-country journey.</t>
  </si>
  <si>
    <t>Karan Johar</t>
  </si>
  <si>
    <t>Sheetal Menon</t>
  </si>
  <si>
    <t>Katie A. Keane</t>
  </si>
  <si>
    <t>https://m.media-amazon.com/images/M/MV5BMjE2NjEyMDg0M15BMl5BanBnXkFtZTcwODYyODg5Mg@@._V1_UY98_CR0,0,67,98_AL_.jpg</t>
  </si>
  <si>
    <t>Nefes: Vatan Sagolsun</t>
  </si>
  <si>
    <t>Story of 40-man Turkish task force who must defend a relay station.</t>
  </si>
  <si>
    <t>Levent Semerci</t>
  </si>
  <si>
    <t>Mete Horozoglu</t>
  </si>
  <si>
    <t>Ilker Kizmaz</t>
  </si>
  <si>
    <t>Baris Bagci</t>
  </si>
  <si>
    <t>https://m.media-amazon.com/images/M/MV5BZmNjZWI3NzktYWI1Mi00OTAyLWJkNTYtMzUwYTFlZDA0Y2UwXkEyXkFqcGdeQXVyNjU0OTQ0OTY@._V1_UX67_CR0,0,67,98_AL_.jpg</t>
  </si>
  <si>
    <t>Slumdog Millionaire</t>
  </si>
  <si>
    <t>A Mumbai teenager reflects on his life after being accused of cheating on the Indian version of "Who Wants to be a Millionaire?".</t>
  </si>
  <si>
    <t>Loveleen Tandan</t>
  </si>
  <si>
    <t>Freida Pinto</t>
  </si>
  <si>
    <t>https://m.media-amazon.com/images/M/MV5BNzY2NzI4OTE5MF5BMl5BanBnXkFtZTcwMjMyNDY4Mw@@._V1_UX67_CR0,0,67,98_AL_.jpg</t>
  </si>
  <si>
    <t>Black Swan</t>
  </si>
  <si>
    <t>A committed dancer struggles to maintain her sanity after winning the lead role in a production of Tchaikovsky's "Swan Lake".</t>
  </si>
  <si>
    <t>Mila Kunis</t>
  </si>
  <si>
    <t>Winona Ryder</t>
  </si>
  <si>
    <t>https://m.media-amazon.com/images/M/MV5BYmI1ODU5ZjMtNWUyNC00YzllLThjNzktODE1M2E4OTVmY2E5XkEyXkFqcGdeQXVyMTExNzQzMDE0._V1_UY98_CR1,0,67,98_AL_.jpg</t>
  </si>
  <si>
    <t>Tropa de Elite</t>
  </si>
  <si>
    <t>In 1997 Rio de Janeiro, Captain Nascimento has to find a substitute for his position while trying to take down drug dealers and criminals before the Pope visits.</t>
  </si>
  <si>
    <t>Caio Junqueira</t>
  </si>
  <si>
    <t>https://m.media-amazon.com/images/M/MV5BNDYxNjQyMjAtNTdiOS00NGYwLWFmNTAtNThmYjU5ZGI2YTI1XkEyXkFqcGdeQXVyMTMxODk2OTU@._V1_UX67_CR0,0,67,98_AL_.jpg</t>
  </si>
  <si>
    <t>The Avengers</t>
  </si>
  <si>
    <t>Earth's mightiest heroes must come together and learn to fight as a team if they are going to stop the mischievous Loki and his alien army from enslaving humanity.</t>
  </si>
  <si>
    <t>Joss Whedon</t>
  </si>
  <si>
    <t>Jeremy Renner</t>
  </si>
  <si>
    <t>https://m.media-amazon.com/images/M/MV5BMGRkZThmYzEtYjQxZC00OWEzLThjYjAtYzFkMjY0NGZkZWI4XkEyXkFqcGdeQXVyNTAyODkwOQ@@._V1_UX67_CR0,0,67,98_AL_.jpg</t>
  </si>
  <si>
    <t>Persepolis</t>
  </si>
  <si>
    <t>Animation, Biography, Drama</t>
  </si>
  <si>
    <t>A precocious and outspoken Iranian girl grows up during the Islamic Revolution.</t>
  </si>
  <si>
    <t>Vincent Paronnaud</t>
  </si>
  <si>
    <t>Marjane Satrapi</t>
  </si>
  <si>
    <t>Chiara Mastroianni</t>
  </si>
  <si>
    <t>Catherine Deneuve</t>
  </si>
  <si>
    <t>Gena Rowlands</t>
  </si>
  <si>
    <t>https://m.media-amazon.com/images/M/MV5BMTYwMTA4MzgyNF5BMl5BanBnXkFtZTgwMjEyMjE0MDE@._V1_UX67_CR0,0,67,98_AL_.jpg</t>
  </si>
  <si>
    <t>Dallas Buyers Club</t>
  </si>
  <si>
    <t>In 1985 Dallas, electrician and hustler Ron Woodroof works around the system to help AIDS patients get the medication they need after he is diagnosed with the disease.</t>
  </si>
  <si>
    <t>Jean-Marc VallÃ©e</t>
  </si>
  <si>
    <t>Jennifer Garner</t>
  </si>
  <si>
    <t>Steve Zahn</t>
  </si>
  <si>
    <t>https://m.media-amazon.com/images/M/MV5BMTQ5NjQ0NDI3NF5BMl5BanBnXkFtZTcwNDI0MjEzMw@@._V1_UX67_CR0,0,67,98_AL_.jpg</t>
  </si>
  <si>
    <t>The Pursuit of Happyness</t>
  </si>
  <si>
    <t>A struggling salesman takes custody of his son as he's poised to begin a life-changing professional career.</t>
  </si>
  <si>
    <t>Gabriele Muccino</t>
  </si>
  <si>
    <t>Will Smith</t>
  </si>
  <si>
    <t>Thandie Newton</t>
  </si>
  <si>
    <t>Jaden Smith</t>
  </si>
  <si>
    <t>Brian Howe</t>
  </si>
  <si>
    <t>https://m.media-amazon.com/images/M/MV5BZDMxOGZhNWYtMzRlYy00Mzk5LWJjMjEtNmQ4NDU4M2QxM2UzXkEyXkFqcGdeQXVyNTA4NzY1MzY@._V1_UX67_CR0,0,67,98_AL_.jpg</t>
  </si>
  <si>
    <t>Blood Diamond</t>
  </si>
  <si>
    <t>A fisherman, a smuggler, and a syndicate of businessmen match wits over the possession of a priceless diamond.</t>
  </si>
  <si>
    <t>Edward Zwick</t>
  </si>
  <si>
    <t>Djimon Hounsou</t>
  </si>
  <si>
    <t>Kagiso Kuypers</t>
  </si>
  <si>
    <t>https://m.media-amazon.com/images/M/MV5BNGNiNmU2YTMtZmU4OS00MjM0LTlmYWUtMjVlYjAzYjE2N2RjXkEyXkFqcGdeQXVyNDk3NzU2MTQ@._V1_UX67_CR0,0,67,98_AL_.jpg</t>
  </si>
  <si>
    <t>The Bourne Ultimatum</t>
  </si>
  <si>
    <t>Action, Mystery, Thriller</t>
  </si>
  <si>
    <t>Jason Bourne dodges a ruthless C.I.A. official and his Agents from a new assassination program while searching for the origins of his life as a trained killer.</t>
  </si>
  <si>
    <t>Paul Greengrass</t>
  </si>
  <si>
    <t>Edgar RamÃ­rez</t>
  </si>
  <si>
    <t>Julia Stiles</t>
  </si>
  <si>
    <t>https://m.media-amazon.com/images/M/MV5BMTM1ODIwNzM5OV5BMl5BanBnXkFtZTcwNjk5MDkyMQ@@._V1_UX67_CR0,0,67,98_AL_.jpg</t>
  </si>
  <si>
    <t>Bin-jip</t>
  </si>
  <si>
    <t>Crime, Drama, Romance</t>
  </si>
  <si>
    <t>A transient young man breaks into empty homes to partake of the vacationing residents' lives for a few days.</t>
  </si>
  <si>
    <t>Ki-duk Kim</t>
  </si>
  <si>
    <t>Seung-Yun Lee</t>
  </si>
  <si>
    <t>Hee Jae</t>
  </si>
  <si>
    <t>Hyuk-ho Kwon</t>
  </si>
  <si>
    <t>Jin-mo Joo</t>
  </si>
  <si>
    <t>https://m.media-amazon.com/images/M/MV5BODZmYjMwNzEtNzVhNC00ZTRmLTk2M2UtNzE1MTQ2ZDAxNjc2XkEyXkFqcGdeQXVyMTQxNzMzNDI@._V1_UX67_CR0,0,67,98_AL_.jpg</t>
  </si>
  <si>
    <t>Sin City</t>
  </si>
  <si>
    <t>A movie that explores the dark and miserable town, Basin City, tells the story of three different people, all caught up in violent corruption.</t>
  </si>
  <si>
    <t>Frank Miller</t>
  </si>
  <si>
    <t>Robert Rodriguez</t>
  </si>
  <si>
    <t>Mickey Rourke</t>
  </si>
  <si>
    <t>Clive Owen</t>
  </si>
  <si>
    <t>https://m.media-amazon.com/images/M/MV5BMTc3MjkzMDkxN15BMl5BanBnXkFtZTcwODAyMTU1MQ@@._V1_UX67_CR0,0,67,98_AL_.jpg</t>
  </si>
  <si>
    <t>Le scaphandre et le papillon</t>
  </si>
  <si>
    <t>The true story of Elle editor Jean-Dominique Bauby who suffers a stroke and has to live with an almost totally paralyzed body; only his left eye isn't paralyzed.</t>
  </si>
  <si>
    <t>Julian Schnabel</t>
  </si>
  <si>
    <t>Laura Obiols</t>
  </si>
  <si>
    <t>Emmanuelle Seigner</t>
  </si>
  <si>
    <t>Marie-JosÃ©e Croze</t>
  </si>
  <si>
    <t>https://m.media-amazon.com/images/M/MV5BMjE0MTY2MDI3NV5BMl5BanBnXkFtZTcwNTc1MzEzMQ@@._V1_UY98_CR2,0,67,98_AL_.jpg</t>
  </si>
  <si>
    <t>G.O.R.A.</t>
  </si>
  <si>
    <t>A slick young Turk kidnapped by extraterrestrials shows his great Â« humanitarian spirit Â» by outwitting the evil commander-in-chief of the planet of G.O.R.A.</t>
  </si>
  <si>
    <t>Ã–mer Faruk Sorak</t>
  </si>
  <si>
    <t>Cem Yilmaz</t>
  </si>
  <si>
    <t>Ã–zge Ã–zberk</t>
  </si>
  <si>
    <t>Ozan GÃ¼ven</t>
  </si>
  <si>
    <t>Safak Sezer</t>
  </si>
  <si>
    <t>https://m.media-amazon.com/images/M/MV5BMTMzODU0NTkxMF5BMl5BanBnXkFtZTcwMjQ4MzMzMw@@._V1_UX67_CR0,0,67,98_AL_.jpg</t>
  </si>
  <si>
    <t>Ratatouille</t>
  </si>
  <si>
    <t>A rat who can cook makes an unusual alliance with a young kitchen worker at a famous restaurant.</t>
  </si>
  <si>
    <t>Brad Bird</t>
  </si>
  <si>
    <t>Jan Pinkava</t>
  </si>
  <si>
    <t>Brad Garrett</t>
  </si>
  <si>
    <t>Lou Romano</t>
  </si>
  <si>
    <t>Patton Oswalt</t>
  </si>
  <si>
    <t>https://m.media-amazon.com/images/M/MV5BMDI5ZWJhOWItYTlhOC00YWNhLTlkNzctNDU5YTI1M2E1MWZhXkEyXkFqcGdeQXVyNTIzOTk5ODM@._V1_UX67_CR0,0,67,98_AL_.jpg</t>
  </si>
  <si>
    <t>Casino Royale</t>
  </si>
  <si>
    <t>Action, Adventure, Thriller</t>
  </si>
  <si>
    <t>After earning 00 status and a licence to kill, Secret Agent James Bond sets out on his first mission as 007. Bond must defeat a private banker funding terrorists in a high-stakes game of poker at Casino Royale, Montenegro.</t>
  </si>
  <si>
    <t>Martin Campbell</t>
  </si>
  <si>
    <t>Daniel Craig</t>
  </si>
  <si>
    <t>Eva Green</t>
  </si>
  <si>
    <t>Judi Dench</t>
  </si>
  <si>
    <t>Jeffrey Wright</t>
  </si>
  <si>
    <t>https://m.media-amazon.com/images/M/MV5BNmFiYmJmN2QtNWQwMi00MzliLThiOWMtZjQxNGRhZTQ1MjgyXkEyXkFqcGdeQXVyNzQ1ODk3MTQ@._V1_UX67_CR0,0,67,98_AL_.jpg</t>
  </si>
  <si>
    <t>Kill Bill: Vol. 2</t>
  </si>
  <si>
    <t>The Bride continues her quest of vengeance against her former boss and lover Bill, the reclusive bouncer Budd, and the treacherous, one-eyed Elle.</t>
  </si>
  <si>
    <t>https://m.media-amazon.com/images/M/MV5BYmViZTY1OWEtMTQxMy00OGQ5LTgzZjAtYTQzOTYxNjliYTI4XkEyXkFqcGdeQXVyNjkxOTM4ODY@._V1_UY98_CR1,0,67,98_AL_.jpg</t>
  </si>
  <si>
    <t>Vozvrashchenie</t>
  </si>
  <si>
    <t>In the Russian wilderness, two brothers face a range of new, conflicting emotions when their father - a man they know only through a single photograph - resurfaces.</t>
  </si>
  <si>
    <t>Andrey Zvyagintsev</t>
  </si>
  <si>
    <t>Vladimir Garin</t>
  </si>
  <si>
    <t>Ivan Dobronravov</t>
  </si>
  <si>
    <t>Konstantin Lavronenko</t>
  </si>
  <si>
    <t>Nataliya Vdovina</t>
  </si>
  <si>
    <t>https://m.media-amazon.com/images/M/MV5BZGYxOTRlM2MtNWRjZS00NDk2LWExM2EtMDFiYTgyMGJkZGYyXkEyXkFqcGdeQXVyMTA1NTM1NDI2._V1_UY98_CR1,0,67,98_AL_.jpg</t>
  </si>
  <si>
    <t>Bom Yeoareum Gaeul Gyeoul Geurigo Bom</t>
  </si>
  <si>
    <t>A boy is raised by a Buddhist monk in an isolated floating temple where the years pass like the seasons.</t>
  </si>
  <si>
    <t>Yeong-su Oh</t>
  </si>
  <si>
    <t>Jong-ho Kim</t>
  </si>
  <si>
    <t>Kim Young-Min</t>
  </si>
  <si>
    <t>https://m.media-amazon.com/images/M/MV5BMjE0NDk2NjgwMV5BMl5BanBnXkFtZTYwMTgyMzA3._V1_UX67_CR0,0,67,98_AL_.jpg</t>
  </si>
  <si>
    <t>Mar adentro</t>
  </si>
  <si>
    <t>The factual story of Spaniard Ramon Sampedro, who fought a thirty-year campaign in favor of euthanasia and his own right to die.</t>
  </si>
  <si>
    <t>Alejandro AmenÃ¡bar</t>
  </si>
  <si>
    <t>BelÃ©n Rueda</t>
  </si>
  <si>
    <t>Lola DueÃ±as</t>
  </si>
  <si>
    <t>Mabel Rivera</t>
  </si>
  <si>
    <t>https://m.media-amazon.com/images/M/MV5BODEyYmQxZjUtZGQ0NS00ZTAwLTkwOGQtNGY2NzEwMWE0MDc3XkEyXkFqcGdeQXVyMTQxNzMzNDI@._V1_UX67_CR0,0,67,98_AL_.jpg</t>
  </si>
  <si>
    <t>Cinderella Man</t>
  </si>
  <si>
    <t>The story of James J. Braddock, a supposedly washed-up boxer who came back to become a champion and an inspiration in the 1930s.</t>
  </si>
  <si>
    <t>RenÃ©e Zellweger</t>
  </si>
  <si>
    <t>Craig Bierko</t>
  </si>
  <si>
    <t>Paul Giamatti</t>
  </si>
  <si>
    <t>https://m.media-amazon.com/images/M/MV5BYmVjNDIxODAtNWZiZi00ZDBlLWJmOTUtNDNjMGExNTViMzE1XkEyXkFqcGdeQXVyNTE0MDc0NTM@._V1_UX67_CR0,0,67,98_AL_.jpg</t>
  </si>
  <si>
    <t>Kal Ho Naa Ho</t>
  </si>
  <si>
    <t>Naina, an introverted, perpetually depressed girl's life changes when she meets Aman. But Aman has a secret of his own which changes their lives forever. Embroiled in all this is Rohit, Naina's best friend who conceals his love for her.</t>
  </si>
  <si>
    <t>Nikkhil Advani</t>
  </si>
  <si>
    <t>Jaya Bachchan</t>
  </si>
  <si>
    <t>https://m.media-amazon.com/images/M/MV5BM2U0NTcxOTktN2MwZS00N2Q2LWJlYWItMTg0NWIyMDIxNzU5L2ltYWdlXkEyXkFqcGdeQXVyNTAyODkwOQ@@._V1_UY98_CR1,0,67,98_AL_.jpg</t>
  </si>
  <si>
    <t>Mou gaan dou</t>
  </si>
  <si>
    <t>A story between a mole in the police department and an undercover cop. Their objectives are the same: to find out who is the mole, and who is the cop.</t>
  </si>
  <si>
    <t>Andrew Lau</t>
  </si>
  <si>
    <t>Alan Mak</t>
  </si>
  <si>
    <t>Andy Lau</t>
  </si>
  <si>
    <t>Anthony Chau-Sang Wong</t>
  </si>
  <si>
    <t>https://m.media-amazon.com/images/M/MV5BNGYyZGM5MGMtYTY2Ni00M2Y1LWIzNjQtYWUzM2VlNGVhMDNhXkEyXkFqcGdeQXVyMTMxODk2OTU@._V1_UX67_CR0,0,67,98_AL_.jpg</t>
  </si>
  <si>
    <t>Pirates of the Caribbean: The Curse of the Black Pearl</t>
  </si>
  <si>
    <t>Blacksmith Will Turner teams up with eccentric pirate "Captain" Jack Sparrow to save his love, the governor's daughter, from Jack's former pirate allies, who are now undead.</t>
  </si>
  <si>
    <t>Gore Verbinski</t>
  </si>
  <si>
    <t>Johnny Depp</t>
  </si>
  <si>
    <t>https://m.media-amazon.com/images/M/MV5BMmU3NzIyODctYjVhOC00NzBmLTlhNWItMzBlODEwZTlmMjUzXkEyXkFqcGdeQXVyNTIzOTk5ODM@._V1_UX67_CR0,0,67,98_AL_.jpg</t>
  </si>
  <si>
    <t>Big Fish</t>
  </si>
  <si>
    <t>A frustrated son tries to determine the fact from fiction in his dying father's life.</t>
  </si>
  <si>
    <t>Tim Burton</t>
  </si>
  <si>
    <t>Albert Finney</t>
  </si>
  <si>
    <t>Jessica Lange</t>
  </si>
  <si>
    <t>https://m.media-amazon.com/images/M/MV5BMTY5OTU0OTc2NV5BMl5BanBnXkFtZTcwMzU4MDcyMQ@@._V1_UX67_CR0,0,67,98_AL_.jpg</t>
  </si>
  <si>
    <t>The Incredibles</t>
  </si>
  <si>
    <t>A family of undercover superheroes, while trying to live the quiet suburban life, are forced into action to save the world.</t>
  </si>
  <si>
    <t>Craig T. Nelson</t>
  </si>
  <si>
    <t>Holly Hunter</t>
  </si>
  <si>
    <t>Jason Lee</t>
  </si>
  <si>
    <t>https://m.media-amazon.com/images/M/MV5BMjM2NTYxMTE3OV5BMl5BanBnXkFtZTgwNDgwNjgwMzE@._V1_UY98_CR3,0,67,98_AL_.jpg</t>
  </si>
  <si>
    <t>Yeopgijeogin geunyeo</t>
  </si>
  <si>
    <t>A young man sees a drunk, cute woman standing too close to the tracks at a metro station in Seoul and pulls her back. She ends up getting him into trouble repeatedly after that, starting on the train.</t>
  </si>
  <si>
    <t>Jae-young Kwak</t>
  </si>
  <si>
    <t>Tae-Hyun Cha</t>
  </si>
  <si>
    <t>Jun Ji-Hyun</t>
  </si>
  <si>
    <t>In-mun Kim</t>
  </si>
  <si>
    <t>Song Wok-suk</t>
  </si>
  <si>
    <t>https://m.media-amazon.com/images/M/MV5BMTkwNTg2MTI1NF5BMl5BanBnXkFtZTcwMDM1MzUyMQ@@._V1_UX67_CR0,0,67,98_AL_.jpg</t>
  </si>
  <si>
    <t>Dogville</t>
  </si>
  <si>
    <t>A woman on the run from the mob is reluctantly accepted in a small Colorado community in exchange for labor, but when a search visits the town she finds out that their support has a price.</t>
  </si>
  <si>
    <t>Lars von Trier</t>
  </si>
  <si>
    <t>Paul Bettany</t>
  </si>
  <si>
    <t>Lauren Bacall</t>
  </si>
  <si>
    <t>https://m.media-amazon.com/images/M/MV5BMjA2MzM4NjkyMF5BMl5BanBnXkFtZTYwMTQ2ODc5._V1_UY98_CR2,0,67,98_AL_.jpg</t>
  </si>
  <si>
    <t>Vizontele</t>
  </si>
  <si>
    <t>Lives of residents in a small Anatolian village change when television is introduced to them</t>
  </si>
  <si>
    <t>Yilmaz Erdogan</t>
  </si>
  <si>
    <t>Altan Erkekli</t>
  </si>
  <si>
    <t>https://m.media-amazon.com/images/M/MV5BZjZlZDlkYTktMmU1My00ZDBiLWFlNjEtYTBhNjVhOTM4ZjJjXkEyXkFqcGdeQXVyMTMxODk2OTU@._V1_UX67_CR0,0,67,98_AL_.jpg</t>
  </si>
  <si>
    <t>Donnie Darko</t>
  </si>
  <si>
    <t>After narrowly escaping a bizarre accident, a troubled teenager is plagued by visions of a man in a large rabbit suit who manipulates him to commit a series of crimes.</t>
  </si>
  <si>
    <t>Richard Kelly</t>
  </si>
  <si>
    <t>Jena Malone</t>
  </si>
  <si>
    <t>Mary McDonnell</t>
  </si>
  <si>
    <t>Holmes Osborne</t>
  </si>
  <si>
    <t>https://m.media-amazon.com/images/M/MV5BZjk3YThkNDktNjZjMS00MTBiLTllNTAtYzkzMTU0N2QwYjJjXkEyXkFqcGdeQXVyMTMxODk2OTU@._V1_UX67_CR0,0,67,98_AL_.jpg</t>
  </si>
  <si>
    <t>Magnolia</t>
  </si>
  <si>
    <t>An epic mosaic of interrelated characters in search of love, forgiveness, and meaning in the San Fernando Valley.</t>
  </si>
  <si>
    <t>Tom Cruise</t>
  </si>
  <si>
    <t>https://m.media-amazon.com/images/M/MV5BNDVkYWMxNWEtNjc2MC00OGI5LWI3NmUtYWUwNDQyOTc3YmY5XkEyXkFqcGdeQXVyMTQxNzMzNDI@._V1_UX67_CR0,0,67,98_AL_.jpg</t>
  </si>
  <si>
    <t>Dancer in the Dark</t>
  </si>
  <si>
    <t>Crime, Drama, Musical</t>
  </si>
  <si>
    <t>An East European girl travels to the United States with her young son, expecting it to be like a Hollywood film.</t>
  </si>
  <si>
    <t>BjÃ¶rk</t>
  </si>
  <si>
    <t>Peter Stormare</t>
  </si>
  <si>
    <t>https://m.media-amazon.com/images/M/MV5BNmE1MDk4OWEtYjk1NS00MWU2LTk5ZWItYjZhYmRkODRjMDc0XkEyXkFqcGdeQXVyNjE5MjUyOTM@._V1_UX67_CR0,0,67,98_AL_.jpg</t>
  </si>
  <si>
    <t>The Straight Story</t>
  </si>
  <si>
    <t>An old man makes a long journey by lawnmower to mend his relationship with an ill brother.</t>
  </si>
  <si>
    <t>Richard Farnsworth</t>
  </si>
  <si>
    <t>Sissy Spacek</t>
  </si>
  <si>
    <t>Jane Galloway Heitz</t>
  </si>
  <si>
    <t>Joseph A. Carpenter</t>
  </si>
  <si>
    <t>https://m.media-amazon.com/images/M/MV5BMmMzOWNhNTYtYmY0My00OGJiLWIzNDUtZWRhNGY0NWFjNzFmXkEyXkFqcGdeQXVyNjUxMDQ0MTg@._V1_UX67_CR0,0,67,98_AL_.jpg</t>
  </si>
  <si>
    <t>PÃ¢fekuto burÃ»</t>
  </si>
  <si>
    <t>Animation, Crime, Mystery</t>
  </si>
  <si>
    <t>A pop singer gives up her career to become an actress, but she slowly goes insane when she starts being stalked by an obsessed fan and what seems to be a ghost of her past.</t>
  </si>
  <si>
    <t>Satoshi Kon</t>
  </si>
  <si>
    <t>Junko Iwao</t>
  </si>
  <si>
    <t>Rica Matsumoto</t>
  </si>
  <si>
    <t>Shinpachi Tsuji</t>
  </si>
  <si>
    <t>Masaaki Ã”kura</t>
  </si>
  <si>
    <t>https://m.media-amazon.com/images/M/MV5BYTg3Yjc4N2QtZDdlNC00NmU2LWFiYjktYjI3NTMwMjk4M2FmXkEyXkFqcGdeQXVyMjgyNjk3MzE@._V1_UY98_CR4,0,67,98_AL_.jpg</t>
  </si>
  <si>
    <t>Festen</t>
  </si>
  <si>
    <t>At Helge's 60th birthday party, some unpleasant family truths are revealed.</t>
  </si>
  <si>
    <t>Ulrich Thomsen</t>
  </si>
  <si>
    <t>Henning Moritzen</t>
  </si>
  <si>
    <t>Paprika Steen</t>
  </si>
  <si>
    <t>https://m.media-amazon.com/images/M/MV5BMjE3ZDA5ZmUtYTk1ZS00NmZmLWJhNTItYjIwZjUwN2RjNzIyXkEyXkFqcGdeQXVyMTkzODUwNzk@._V1_UX67_CR0,0,67,98_AL_.jpg</t>
  </si>
  <si>
    <t>Central do Brasil</t>
  </si>
  <si>
    <t>An emotive journey of a former school teacher, who writes letters for illiterate people, and a young boy, whose mother has just died, as they search for the father he never knew.</t>
  </si>
  <si>
    <t>Walter Salles</t>
  </si>
  <si>
    <t>Fernanda Montenegro</t>
  </si>
  <si>
    <t>VinÃ­cius de Oliveira</t>
  </si>
  <si>
    <t>MarÃ­lia PÃªra</t>
  </si>
  <si>
    <t>Soia Lira</t>
  </si>
  <si>
    <t>https://m.media-amazon.com/images/M/MV5BMjIxNDU2Njk0OV5BMl5BanBnXkFtZTgwODc3Njc3NjE@._V1_UX67_CR0,0,67,98_AL_.jpg</t>
  </si>
  <si>
    <t>The Iron Giant</t>
  </si>
  <si>
    <t>A young boy befriends a giant robot from outer space that a paranoid government agent wants to destroy.</t>
  </si>
  <si>
    <t>Eli Marienthal</t>
  </si>
  <si>
    <t>Harry Connick Jr.</t>
  </si>
  <si>
    <t>Jennifer Aniston</t>
  </si>
  <si>
    <t>https://m.media-amazon.com/images/M/MV5BMTk2MjcxNjMzN15BMl5BanBnXkFtZTgwMTE3OTEwNjE@._V1_UY98_CR3,0,67,98_AL_.jpg</t>
  </si>
  <si>
    <t>Knockin' on Heaven's Door</t>
  </si>
  <si>
    <t>Action, Crime, Comedy</t>
  </si>
  <si>
    <t>Two terminally ill patients escape from a hospital, steal a car and rush towards the sea.</t>
  </si>
  <si>
    <t>Thomas Jahn</t>
  </si>
  <si>
    <t>Til Schweiger</t>
  </si>
  <si>
    <t>Jan Josef Liefers</t>
  </si>
  <si>
    <t>Thierry van Werveke</t>
  </si>
  <si>
    <t>Moritz Bleibtreu</t>
  </si>
  <si>
    <t>https://m.media-amazon.com/images/M/MV5BNGY5NWIxMjAtODBjNC00MmZhLTk1ZTAtNGRhYThlOTNjMTQwXkEyXkFqcGdeQXVyNTc1NTQxODI@._V1_UX67_CR0,0,67,98_AL_.jpg</t>
  </si>
  <si>
    <t>Sling Blade</t>
  </si>
  <si>
    <t>Karl Childers, a simple man hospitalized since his childhood murder of his mother and her lover, is released to start a new life in a small town.</t>
  </si>
  <si>
    <t>Billy Bob Thornton</t>
  </si>
  <si>
    <t>Dwight Yoakam</t>
  </si>
  <si>
    <t>J.T. Walsh</t>
  </si>
  <si>
    <t>John Ritter</t>
  </si>
  <si>
    <t>https://m.media-amazon.com/images/M/MV5BY2QzMTIxNjItNGQyNy00MjQzLWJiYTItMzIyZjdkYjYyYjRlXkEyXkFqcGdeQXVyMTAwMzUyOTc@._V1_UX67_CR0,0,67,98_AL_.jpg</t>
  </si>
  <si>
    <t>Secrets &amp; Lies</t>
  </si>
  <si>
    <t>Following the death of her adoptive parents, a successful young black optometrist establishes contact with her biological mother -- a lonely white factory worker living in poverty in East London.</t>
  </si>
  <si>
    <t>Mike Leigh</t>
  </si>
  <si>
    <t>Timothy Spall</t>
  </si>
  <si>
    <t>Brenda Blethyn</t>
  </si>
  <si>
    <t>Phyllis Logan</t>
  </si>
  <si>
    <t>Claire Rushbrook</t>
  </si>
  <si>
    <t>https://m.media-amazon.com/images/M/MV5BN2Y2OWU4MWMtNmIyMy00YzMyLWI0Y2ItMTcyZDc3MTdmZDU4XkEyXkFqcGdeQXVyMTQxNzMzNDI@._V1_UX67_CR0,0,67,98_AL_.jpg</t>
  </si>
  <si>
    <t>Twelve Monkeys</t>
  </si>
  <si>
    <t>Mystery, Sci-Fi, Thriller</t>
  </si>
  <si>
    <t>In a future world devastated by disease, a convict is sent back in time to gather information about the man-made virus that wiped out most of the human population on the planet.</t>
  </si>
  <si>
    <t>Madeleine Stowe</t>
  </si>
  <si>
    <t>Joseph Melito</t>
  </si>
  <si>
    <t>https://m.media-amazon.com/images/M/MV5BYWRiYjQyOGItNzQ1Mi00MGI1LWE3NjItNTg1ZDQwNjUwNDM2XkEyXkFqcGdeQXVyNTAyODkwOQ@@._V1_UX67_CR0,0,67,98_AL_.jpg</t>
  </si>
  <si>
    <t>KÃ´kaku KidÃ´tai</t>
  </si>
  <si>
    <t>Animation, Action, Crime</t>
  </si>
  <si>
    <t>A cyborg policewoman and her partner hunt a mysterious and powerful hacker called the Puppet Master.</t>
  </si>
  <si>
    <t>Mamoru Oshii</t>
  </si>
  <si>
    <t>Atsuko Tanaka</t>
  </si>
  <si>
    <t>Iemasa Kayumi</t>
  </si>
  <si>
    <t>Akio Ã”tsuka</t>
  </si>
  <si>
    <t>KÃ´ichi Yamadera</t>
  </si>
  <si>
    <t>https://m.media-amazon.com/images/M/MV5BNWE4OTNiM2ItMjY4Ni00ZTViLWFiZmEtZGEyNGY2ZmNlMzIyXkEyXkFqcGdeQXVyMDU5NDcxNw@@._V1_UX67_CR0,0,67,98_AL_.jpg</t>
  </si>
  <si>
    <t>The Nightmare Before Christmas</t>
  </si>
  <si>
    <t>Jack Skellington, king of Halloween Town, discovers Christmas Town, but his attempts to bring Christmas to his home causes confusion.</t>
  </si>
  <si>
    <t>Henry Selick</t>
  </si>
  <si>
    <t>Danny Elfman</t>
  </si>
  <si>
    <t>Chris Sarandon</t>
  </si>
  <si>
    <t>Catherine O'Hara</t>
  </si>
  <si>
    <t>William Hickey</t>
  </si>
  <si>
    <t>https://m.media-amazon.com/images/M/MV5BZWIxNzM5YzQtY2FmMS00Yjc3LWI1ZjUtNGVjMjMzZTIxZTIxXkEyXkFqcGdeQXVyNjU0OTQ0OTY@._V1_UX67_CR0,0,67,98_AL_.jpg</t>
  </si>
  <si>
    <t>Groundhog Day</t>
  </si>
  <si>
    <t>Comedy, Fantasy, Romance</t>
  </si>
  <si>
    <t>A weatherman finds himself inexplicably living the same day over and over again.</t>
  </si>
  <si>
    <t>Harold Ramis</t>
  </si>
  <si>
    <t>Bill Murray</t>
  </si>
  <si>
    <t>Andie MacDowell</t>
  </si>
  <si>
    <t>Chris Elliott</t>
  </si>
  <si>
    <t>Stephen Tobolowsky</t>
  </si>
  <si>
    <t>https://m.media-amazon.com/images/M/MV5BNzZmMjAxNjQtZjQzOS00NjU4LWI0NDktZjlkZTgwNjVmNzU3XkEyXkFqcGdeQXVyNTI4MjkwNjA@._V1_UX67_CR0,0,67,98_AL_.jpg</t>
  </si>
  <si>
    <t>Bound by Honor</t>
  </si>
  <si>
    <t>Based on the true life experiences of poet Jimmy Santiago Baca, the film focuses on step-brothers Paco and Cruz, and their bi-racial cousin Miklo.</t>
  </si>
  <si>
    <t>Taylor Hackford</t>
  </si>
  <si>
    <t>Damian Chapa</t>
  </si>
  <si>
    <t>Jesse Borrego</t>
  </si>
  <si>
    <t>Enrique Castillo</t>
  </si>
  <si>
    <t>https://m.media-amazon.com/images/M/MV5BZTM3ZjA3NTctZThkYy00ODYyLTk2ZjItZmE0MmZlMTk3YjQwXkEyXkFqcGdeQXVyNTA4NzY1MzY@._V1_UX67_CR0,0,67,98_AL_.jpg</t>
  </si>
  <si>
    <t>Scent of a Woman</t>
  </si>
  <si>
    <t>A prep school student needing money agrees to "babysit" a blind man, but the job is not at all what he anticipated.</t>
  </si>
  <si>
    <t>Martin Brest</t>
  </si>
  <si>
    <t>Chris O'Donnell</t>
  </si>
  <si>
    <t>James Rebhorn</t>
  </si>
  <si>
    <t>Gabrielle Anwar</t>
  </si>
  <si>
    <t>https://m.media-amazon.com/images/M/MV5BY2Q2NDI1MjUtM2Q5ZS00MTFlLWJiYWEtNTZmNjQ3OGJkZDgxXkEyXkFqcGdeQXVyNTI4MjkwNjA@._V1_UX67_CR0,0,67,98_AL_.jpg</t>
  </si>
  <si>
    <t>Aladdin</t>
  </si>
  <si>
    <t>A kindhearted street urchin and a power-hungry Grand Vizier vie for a magic lamp that has the power to make their deepest wishes come true.</t>
  </si>
  <si>
    <t>Ron Clements</t>
  </si>
  <si>
    <t>John Musker</t>
  </si>
  <si>
    <t>Scott Weinger</t>
  </si>
  <si>
    <t>Linda Larkin</t>
  </si>
  <si>
    <t>https://m.media-amazon.com/images/M/MV5BYjYyODExMDctZjgwYy00ZjQwLWI4OWYtOGFlYjA4ZjEzNmY1XkEyXkFqcGdeQXVyNTAyODkwOQ@@._V1_UX67_CR0,0,67,98_AL_.jpg</t>
  </si>
  <si>
    <t>JFK</t>
  </si>
  <si>
    <t>Drama, History, Thriller</t>
  </si>
  <si>
    <t>New Orleans District Attorney Jim Garrison discovers there's more to the Kennedy assassination than the official story.</t>
  </si>
  <si>
    <t>Kevin Costner</t>
  </si>
  <si>
    <t>Walter Matthau</t>
  </si>
  <si>
    <t>https://m.media-amazon.com/images/M/MV5BMzE5MDM1NDktY2I0OC00YWI5LTk2NzUtYjczNDczOWQxYjM0XkEyXkFqcGdeQXVyMTQxNzMzNDI@._V1_UX67_CR0,0,67,98_AL_.jpg</t>
  </si>
  <si>
    <t>Beauty and the Beast</t>
  </si>
  <si>
    <t>A prince cursed to spend his days as a hideous monster sets out to regain his humanity by earning a young woman's love.</t>
  </si>
  <si>
    <t>Gary Trousdale</t>
  </si>
  <si>
    <t>Kirk Wise</t>
  </si>
  <si>
    <t>Paige O'Hara</t>
  </si>
  <si>
    <t>Robby Benson</t>
  </si>
  <si>
    <t>Jesse Corti</t>
  </si>
  <si>
    <t>https://m.media-amazon.com/images/M/MV5BMTY3OTI5NDczN15BMl5BanBnXkFtZTcwNDA0NDY3Mw@@._V1_UX67_CR0,0,67,98_AL_.jpg</t>
  </si>
  <si>
    <t>Dances with Wolves</t>
  </si>
  <si>
    <t>Lieutenant John Dunbar, assigned to a remote western Civil War outpost, befriends wolves and Indians, making him an intolerable aberration in the military.</t>
  </si>
  <si>
    <t>Graham Greene</t>
  </si>
  <si>
    <t>Rodney A. Grant</t>
  </si>
  <si>
    <t>https://m.media-amazon.com/images/M/MV5BODA2MjU1NTI1MV5BMl5BanBnXkFtZTgwOTU4ODIwMjE@._V1_UX67_CR0,0,67,98_AL_.jpg</t>
  </si>
  <si>
    <t>Do the Right Thing</t>
  </si>
  <si>
    <t>On the hottest day of the year on a street in the Bedford-Stuyvesant section of Brooklyn, everyone's hate and bigotry smolders and builds until it explodes into violence.</t>
  </si>
  <si>
    <t>Spike Lee</t>
  </si>
  <si>
    <t>Ossie Davis</t>
  </si>
  <si>
    <t>Ruby Dee</t>
  </si>
  <si>
    <t>Richard Edson</t>
  </si>
  <si>
    <t>https://m.media-amazon.com/images/M/MV5BMzVjNzI4NzYtMjE4NS00M2IzLWFkOWMtOTYwMWUzN2ZlNGVjL2ltYWdlL2ltYWdlXkEyXkFqcGdeQXVyMTQxNzMzNDI@._V1_UX67_CR0,0,67,98_AL_.jpg</t>
  </si>
  <si>
    <t>Rain Man</t>
  </si>
  <si>
    <t>Selfish yuppie Charlie Babbitt's father left a fortune to his savant brother Raymond and a pittance to Charlie; they travel cross-country.</t>
  </si>
  <si>
    <t>Barry Levinson</t>
  </si>
  <si>
    <t>Dustin Hoffman</t>
  </si>
  <si>
    <t>Gerald R. Molen</t>
  </si>
  <si>
    <t>https://m.media-amazon.com/images/M/MV5BM2ZiZTk1ODgtMTZkNS00NTYxLWIxZTUtNWExZGYwZTRjODViXkEyXkFqcGdeQXVyMTE2MzA3MDM@._V1_UX67_CR0,0,67,98_AL_.jpg</t>
  </si>
  <si>
    <t>Akira</t>
  </si>
  <si>
    <t>Animation, Action, Sci-Fi</t>
  </si>
  <si>
    <t>A secret military project endangers Neo-Tokyo when it turns a biker gang member into a rampaging psychic psychopath who can only be stopped by two teenagers and a group of psychics.</t>
  </si>
  <si>
    <t>Katsuhiro Ã”tomo</t>
  </si>
  <si>
    <t>Mitsuo Iwata</t>
  </si>
  <si>
    <t>Nozomu Sasaki</t>
  </si>
  <si>
    <t>Mami Koyama</t>
  </si>
  <si>
    <t>TesshÃ´ Genda</t>
  </si>
  <si>
    <t>https://m.media-amazon.com/images/M/MV5BMGM4M2Q5N2MtNThkZS00NTc1LTk1NTItNWEyZjJjNDRmNDk5XkEyXkFqcGdeQXVyMjA0MDQ0Mjc@._V1_UX67_CR0,0,67,98_AL_.jpg</t>
  </si>
  <si>
    <t>The Princess Bride</t>
  </si>
  <si>
    <t>Adventure, Family, Fantasy</t>
  </si>
  <si>
    <t>While home sick in bed, a young boy's grandfather reads him the story of a farmboy-turned-pirate who encounters numerous obstacles, enemies and allies in his quest to be reunited with his true love.</t>
  </si>
  <si>
    <t>Cary Elwes</t>
  </si>
  <si>
    <t>Mandy Patinkin</t>
  </si>
  <si>
    <t>https://m.media-amazon.com/images/M/MV5BMzMxZjUzOGQtOTFlOS00MzliLWJhNTUtOTgyNzYzMWQ2YzhmXkEyXkFqcGdeQXVyNjQ2MjQ5NzM@._V1_UY98_CR0,0,67,98_AL_.jpg</t>
  </si>
  <si>
    <t>Der Himmel Ã¼ber Berlin</t>
  </si>
  <si>
    <t>Drama, Fantasy, Romance</t>
  </si>
  <si>
    <t>An angel tires of overseeing human activity and wishes to become human when he falls in love with a mortal.</t>
  </si>
  <si>
    <t>Solveig Dommartin</t>
  </si>
  <si>
    <t>Otto Sander</t>
  </si>
  <si>
    <t>Curt Bois</t>
  </si>
  <si>
    <t>https://m.media-amazon.com/images/M/MV5BZmYxOTA5YTEtNDY3Ni00YTE5LWE1MTgtYjc4ZWUxNWY3ZTkxXkEyXkFqcGdeQXVyNjQ2MjQ5NzM@._V1_UX67_CR0,0,67,98_AL_.jpg</t>
  </si>
  <si>
    <t>Au revoir les enfants</t>
  </si>
  <si>
    <t>A French boarding school run by priests seems to be a haven from World War II until a new student arrives. He becomes the roommate of the top student in his class. Rivals at first, the roommates form a bond and share a secret.</t>
  </si>
  <si>
    <t>Louis Malle</t>
  </si>
  <si>
    <t>Gaspard Manesse</t>
  </si>
  <si>
    <t>Raphael FejtÃ¶</t>
  </si>
  <si>
    <t>Francine Racette</t>
  </si>
  <si>
    <t>Stanislas CarrÃ© de Malberg</t>
  </si>
  <si>
    <t>https://m.media-amazon.com/images/M/MV5BNTg0NmI1ZGQtZTUxNC00NTgxLThjMDUtZmRlYmEzM2MwOWYwXkEyXkFqcGdeQXVyMzM4MjM0Nzg@._V1_UY98_CR1,0,67,98_AL_.jpg</t>
  </si>
  <si>
    <t>TenkÃ» no shiro Rapyuta</t>
  </si>
  <si>
    <t>A young boy and a girl with a magic crystal must race against pirates and foreign agents in a search for a legendary floating castle.</t>
  </si>
  <si>
    <t>Mayumi Tanaka</t>
  </si>
  <si>
    <t>Keiko Yokozawa</t>
  </si>
  <si>
    <t>Kotoe Hatsui</t>
  </si>
  <si>
    <t>Minori Terada</t>
  </si>
  <si>
    <t>https://m.media-amazon.com/images/M/MV5BYTViNzMxZjEtZGEwNy00MDNiLWIzNGQtZDY2MjQ1OWViZjFmXkEyXkFqcGdeQXVyNzkwMjQ5NzM@._V1_UX67_CR0,0,67,98_AL_.jpg</t>
  </si>
  <si>
    <t>The Terminator</t>
  </si>
  <si>
    <t>A human soldier is sent from 2029 to 1984 to stop an almost indestructible cyborg killing machine, sent from the same year, which has been programmed to execute a young woman whose unborn son is the key to humanity's future salvation.</t>
  </si>
  <si>
    <t>Paul Winfield</t>
  </si>
  <si>
    <t>https://m.media-amazon.com/images/M/MV5BMzJiZDRmOWUtYjE2MS00Mjc1LTg1ZDYtNTQxYWJkZTg1OTM4XkEyXkFqcGdeQXVyNjUwNzk3NDc@._V1_UX67_CR0,0,67,98_AL_.jpg</t>
  </si>
  <si>
    <t>Gandhi</t>
  </si>
  <si>
    <t>The life of the lawyer who became the famed leader of the Indian revolts against the British rule through his philosophy of nonviolent protest.</t>
  </si>
  <si>
    <t>Rohini Hattangadi</t>
  </si>
  <si>
    <t>Roshan Seth</t>
  </si>
  <si>
    <t>https://m.media-amazon.com/images/M/MV5BMzFhNWVmNWItNGM5OC00NjZhLTk3YTQtMjE1ODUyOThlMjNmL2ltYWdlXkEyXkFqcGdeQXVyNTAyODkwOQ@@._V1_UX67_CR0,0,67,98_AL_.jpg</t>
  </si>
  <si>
    <t>Kagemusha</t>
  </si>
  <si>
    <t>Drama, History, War</t>
  </si>
  <si>
    <t>A petty thief with an utter resemblance to a samurai warlord is hired as the lord's double. When the warlord later dies the thief is forced to take up arms in his place.</t>
  </si>
  <si>
    <t>Ken'ichi Hagiwara</t>
  </si>
  <si>
    <t>https://m.media-amazon.com/images/M/MV5BNjAzNzJjYzQtMGFmNS00ZjAzLTkwMjgtMWIzYzFkMzM4Njg3XkEyXkFqcGdeQXVyMTY5Nzc4MDY@._V1_UX67_CR0,0,67,98_AL_.jpg</t>
  </si>
  <si>
    <t>Being There</t>
  </si>
  <si>
    <t>A simpleminded, sheltered gardener becomes an unlikely trusted advisor to a powerful businessman and an insider in Washington politics.</t>
  </si>
  <si>
    <t>Hal Ashby</t>
  </si>
  <si>
    <t>Melvyn Douglas</t>
  </si>
  <si>
    <t>Jack Warden</t>
  </si>
  <si>
    <t>https://m.media-amazon.com/images/M/MV5BZDg1OGQ4YzgtM2Y2NS00NjA3LWFjYTctMDRlMDI3NWE1OTUyXkEyXkFqcGdeQXVyMjUzOTY1NTc@._V1_UX67_CR0,0,67,98_AL_.jpg</t>
  </si>
  <si>
    <t>Annie Hall</t>
  </si>
  <si>
    <t>Neurotic New York comedian Alvy Singer falls in love with the ditzy Annie Hall.</t>
  </si>
  <si>
    <t>Woody Allen</t>
  </si>
  <si>
    <t>Tony Roberts</t>
  </si>
  <si>
    <t>Carol Kane</t>
  </si>
  <si>
    <t>https://m.media-amazon.com/images/M/MV5BMmVmODY1MzEtYTMwZC00MzNhLWFkNDMtZjAwM2EwODUxZTA5XkEyXkFqcGdeQXVyNTAyODkwOQ@@._V1_UX67_CR0,0,67,98_AL_.jpg</t>
  </si>
  <si>
    <t>Jaws</t>
  </si>
  <si>
    <t>Adventure, Thriller</t>
  </si>
  <si>
    <t>When a killer shark unleashes chaos on a beach community, it's up to a local sheriff, a marine biologist, and an old seafarer to hunt the beast down.</t>
  </si>
  <si>
    <t>Roy Scheider</t>
  </si>
  <si>
    <t>Richard Dreyfuss</t>
  </si>
  <si>
    <t>Lorraine Gary</t>
  </si>
  <si>
    <t>https://m.media-amazon.com/images/M/MV5BODExZmE2ZWItYTIzOC00MzI1LTgyNTktMDBhNmFhY2Y4OTQ3XkEyXkFqcGdeQXVyNjU0OTQ0OTY@._V1_UX67_CR0,0,67,98_AL_.jpg</t>
  </si>
  <si>
    <t>Dog Day Afternoon</t>
  </si>
  <si>
    <t>Three amateur bank robbers plan to hold up a bank. A nice simple robbery: Walk in, take the money, and run. Unfortunately, the supposedly uncomplicated heist suddenly becomes a bizarre nightmare as everything that could go wrong does.</t>
  </si>
  <si>
    <t>Penelope Allen</t>
  </si>
  <si>
    <t>Sully Boyar</t>
  </si>
  <si>
    <t>https://m.media-amazon.com/images/M/MV5BMTEwNjg2MjM2ODFeQTJeQWpwZ15BbWU4MDQ1MDU5OTEx._V1_UX67_CR0,0,67,98_AL_.jpg</t>
  </si>
  <si>
    <t>Young Frankenstein</t>
  </si>
  <si>
    <t>An American grandson of the infamous scientist, struggling to prove that his grandfather was not as insane as people believe, is invited to Transylvania, where he discovers the process that reanimates a dead body.</t>
  </si>
  <si>
    <t>Mel Brooks</t>
  </si>
  <si>
    <t>Gene Wilder</t>
  </si>
  <si>
    <t>Marty Feldman</t>
  </si>
  <si>
    <t>Peter Boyle</t>
  </si>
  <si>
    <t>https://m.media-amazon.com/images/M/MV5BZGRjZjQ0NzAtYmZlNS00Zjc1LTk1YWItMDY5YzQxMzA4MTAzXkEyXkFqcGdeQXVyMjI4MjA5MzA@._V1_UX67_CR0,0,67,98_AL_.jpg</t>
  </si>
  <si>
    <t>Papillon</t>
  </si>
  <si>
    <t>A man befriends a fellow criminal as the two of them begin serving their sentence on a dreadful prison island, which inspires the man to plot his escape.</t>
  </si>
  <si>
    <t>Franklin J. Schaffner</t>
  </si>
  <si>
    <t>Victor Jory</t>
  </si>
  <si>
    <t>Don Gordon</t>
  </si>
  <si>
    <t>https://m.media-amazon.com/images/M/MV5BYjhmMGMxZDYtMTkyNy00YWVmLTgyYmUtYTU3ZjcwNTBjN2I1XkEyXkFqcGdeQXVyNzkwMjQ5NzM@._V1_UX67_CR0,0,67,98_AL_.jpg</t>
  </si>
  <si>
    <t>The Exorcist</t>
  </si>
  <si>
    <t>Horror</t>
  </si>
  <si>
    <t>When a 12-year-old girl is possessed by a mysterious entity, her mother seeks the help of two priests to save her.</t>
  </si>
  <si>
    <t>William Friedkin</t>
  </si>
  <si>
    <t>Linda Blair</t>
  </si>
  <si>
    <t>https://m.media-amazon.com/images/M/MV5BM2EzZmFmMmItODY3Zi00NjdjLWE0MTYtZWQ3MGIyM2M4YjZhXkEyXkFqcGdeQXVyMzg2MzE2OTE@._V1_UX67_CR0,0,67,98_AL_.jpg</t>
  </si>
  <si>
    <t>Sleuth</t>
  </si>
  <si>
    <t>A man who loves games and theater invites his wife's lover to meet him, setting up a battle of wits with potentially deadly results.</t>
  </si>
  <si>
    <t>Alec Cawthorne</t>
  </si>
  <si>
    <t>John Matthews</t>
  </si>
  <si>
    <t>https://m.media-amazon.com/images/M/MV5BNmVjNzZkZjQtYmM5ZC00M2I0LWJhNzktNDk3MGU1NWMxMjFjXkEyXkFqcGdeQXVyNjc1NTYyMjg@._V1_UX67_CR0,0,67,98_AL_.jpg</t>
  </si>
  <si>
    <t>The Last Picture Show</t>
  </si>
  <si>
    <t>In 1951, a group of high schoolers come of age in a bleak, isolated, atrophied North Texas town that is slowly dying, both culturally and economically.</t>
  </si>
  <si>
    <t>Timothy Bottoms</t>
  </si>
  <si>
    <t>Ben Johnson</t>
  </si>
  <si>
    <t>https://m.media-amazon.com/images/M/MV5BMWMxNDYzNmUtYjFmNC00MGM2LWFmNzMtODhlMGNkNDg5MjE5XkEyXkFqcGdeQXVyNjE5MjUyOTM@._V1_UX67_CR0,0,67,98_AL_.jpg</t>
  </si>
  <si>
    <t>Fiddler on the Roof</t>
  </si>
  <si>
    <t>Drama, Family, Musical</t>
  </si>
  <si>
    <t>In prerevolutionary Russia, a Jewish peasant contends with marrying off three of his daughters while growing anti-Semitic sentiment threatens his village.</t>
  </si>
  <si>
    <t>Norman Jewison</t>
  </si>
  <si>
    <t>Topol</t>
  </si>
  <si>
    <t>Norma Crane</t>
  </si>
  <si>
    <t>Leonard Frey</t>
  </si>
  <si>
    <t>Molly Picon</t>
  </si>
  <si>
    <t>https://m.media-amazon.com/images/M/MV5BODFlYzU4YTItN2EwYi00ODI3LTkwNTQtMDdkNjM3YjMyMTgyXkEyXkFqcGdeQXVyNjc1NTYyMjg@._V1_UY98_CR0,0,67,98_AL_.jpg</t>
  </si>
  <si>
    <t>Il conformista</t>
  </si>
  <si>
    <t>A weak-willed Italian man becomes a fascist flunky who goes abroad to arrange the assassination of his old teacher, now a political dissident.</t>
  </si>
  <si>
    <t>Bernardo Bertolucci</t>
  </si>
  <si>
    <t>Stefania Sandrelli</t>
  </si>
  <si>
    <t>Gastone Moschin</t>
  </si>
  <si>
    <t>Enzo Tarascio</t>
  </si>
  <si>
    <t>https://m.media-amazon.com/images/M/MV5BMTkyMTM2NDk5Nl5BMl5BanBnXkFtZTgwNzY1NzEyMDE@._V1_UX67_CR0,0,67,98_AL_.jpg</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</si>
  <si>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</si>
  <si>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</si>
  <si>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Katharine Ross</t>
  </si>
  <si>
    <t>https://m.media-amazon.com/images/M/MV5BZmEwZGU2NzctYzlmNi00MGJkLWE3N2MtYjBlN2ZhMGJkZTZiXkEyXkFqcGdeQXVyMTQxNzMzNDI@._V1_UX67_CR0,0,67,98_AL_.jpg</t>
  </si>
  <si>
    <t>Rosemary's Baby</t>
  </si>
  <si>
    <t>A young couple trying for a baby move into a fancy apartment surrounded by peculiar neighbors.</t>
  </si>
  <si>
    <t>Mia Farrow</t>
  </si>
  <si>
    <t>John Cassavetes</t>
  </si>
  <si>
    <t>Ruth Gordon</t>
  </si>
  <si>
    <t>Sidney Blackmer</t>
  </si>
  <si>
    <t>https://m.media-amazon.com/images/M/MV5BMTg0NjUwMzg5NF5BMl5BanBnXkFtZTgwNDQ0NjcwMTE@._V1_UX67_CR0,0,67,98_AL_.jpg</t>
  </si>
  <si>
    <t>Planet of the Apes</t>
  </si>
  <si>
    <t>An astronaut crew crash-lands on a planet in the distant future where intelligent talking apes are the dominant species, and humans are the oppressed and enslaved.</t>
  </si>
  <si>
    <t>Roddy McDowall</t>
  </si>
  <si>
    <t>Kim Hunter</t>
  </si>
  <si>
    <t>Maurice Evans</t>
  </si>
  <si>
    <t>https://m.media-amazon.com/images/M/MV5BMTQ0ODc4MDk4Nl5BMl5BanBnXkFtZTcwMTEzNzgzNA@@._V1_UX67_CR0,0,67,98_AL_.jpg</t>
  </si>
  <si>
    <t>The Graduate</t>
  </si>
  <si>
    <t>A disillusioned college graduate finds himself torn between his older lover and her daughter.</t>
  </si>
  <si>
    <t>Mike Nichols</t>
  </si>
  <si>
    <t>William Daniels</t>
  </si>
  <si>
    <t>https://m.media-amazon.com/images/M/MV5BMjQ5ODI1MjQtMDc0Zi00OGQ1LWE2NTYtMTg1YTkxM2E5NzFkXkEyXkFqcGdeQXVyNTA4NzY1MzY@._V1_UX67_CR0,0,67,98_AL_.jpg</t>
  </si>
  <si>
    <t>Who's Afraid of Virginia Woolf?</t>
  </si>
  <si>
    <t>A bitter, aging couple, with the help of alcohol, use their young houseguests to fuel anguish and emotional pain towards each other over the course of a distressing night.</t>
  </si>
  <si>
    <t>Elizabeth Taylor</t>
  </si>
  <si>
    <t>Richard Burton</t>
  </si>
  <si>
    <t>George Segal</t>
  </si>
  <si>
    <t>Sandy Dennis</t>
  </si>
  <si>
    <t>https://m.media-amazon.com/images/M/MV5BODIxNjhkYjEtYzUyMi00YTNjLWE1YjktNjAyY2I2MWNkNmNmL2ltYWdlL2ltYWdlXkEyXkFqcGdeQXVyMTQxNzMzNDI@._V1_UY98_CR1,0,67,98_AL_.jpg</t>
  </si>
  <si>
    <t>The Sound of Music</t>
  </si>
  <si>
    <t>A woman leaves an Austrian convent to become a governess to the children of a Naval officer widower.</t>
  </si>
  <si>
    <t>Robert Wise</t>
  </si>
  <si>
    <t>Julie Andrews</t>
  </si>
  <si>
    <t>Eleanor Parker</t>
  </si>
  <si>
    <t>Richard Haydn</t>
  </si>
  <si>
    <t>https://m.media-amazon.com/images/M/MV5BNzdmZTk4MTktZmExNi00OWEwLTgxZDctNTE4NWMwNjc1Nzg2XkEyXkFqcGdeQXVyNjc1NTYyMjg@._V1_UX67_CR0,0,67,98_AL_.jpg</t>
  </si>
  <si>
    <t>Doctor Zhivago</t>
  </si>
  <si>
    <t>The life of a Russian physician and poet who, although married to another, falls in love with a political activist's wife and experiences hardship during World War I and then the October Revolution.</t>
  </si>
  <si>
    <t>Omar Sharif</t>
  </si>
  <si>
    <t>Julie Christie</t>
  </si>
  <si>
    <t>Geraldine Chaplin</t>
  </si>
  <si>
    <t>https://m.media-amazon.com/images/M/MV5BYjA1MGVlMGItNzgxMC00OWY4LWI4YjEtNTNmYWIzMGUxOGQzXkEyXkFqcGdeQXVyNjc1NTYyMjg@._V1_UY98_CR0,0,67,98_AL_.jpg</t>
  </si>
  <si>
    <t>Per un pugno di dollari</t>
  </si>
  <si>
    <t>Action, Drama, Western</t>
  </si>
  <si>
    <t>A wandering gunfighter plays two rival families against each other in a town torn apart by greed, pride, and revenge.</t>
  </si>
  <si>
    <t>Marianne Koch</t>
  </si>
  <si>
    <t>Wolfgang Lukschy</t>
  </si>
  <si>
    <t>https://m.media-amazon.com/images/M/MV5BMTQ4MTA0NjEzMF5BMl5BanBnXkFtZTgwMDg4NDYxMzE@._V1_UY98_CR2,0,67,98_AL_.jpg</t>
  </si>
  <si>
    <t>8Â½</t>
  </si>
  <si>
    <t>A harried movie director retreats into his memories and fantasies.</t>
  </si>
  <si>
    <t>Marcello Mastroianni</t>
  </si>
  <si>
    <t>Anouk AimÃ©e</t>
  </si>
  <si>
    <t>Sandra Milo</t>
  </si>
  <si>
    <t>https://m.media-amazon.com/images/M/MV5BNjMyZmI5NmItY2JlMi00NzU3LWI5ZGItZjhkOTE0YjEyN2Q4XkEyXkFqcGdeQXVyNDkzNTM2ODg@._V1_UX67_CR0,0,67,98_AL_.jpg</t>
  </si>
  <si>
    <t>Vivre sa vie: Film en douze tableaux</t>
  </si>
  <si>
    <t>Twelve episodic tales in the life of a Parisian woman and her slow descent into prostitution.</t>
  </si>
  <si>
    <t>Jean-Luc Godard</t>
  </si>
  <si>
    <t>Anna Karina</t>
  </si>
  <si>
    <t>Sady Rebbot</t>
  </si>
  <si>
    <t>AndrÃ© S. Labarthe</t>
  </si>
  <si>
    <t>Guylaine Schlumberger</t>
  </si>
  <si>
    <t>https://m.media-amazon.com/images/M/MV5BNjhjODI2NTItMGE1ZS00NThiLWE1MmYtOWE3YzcyNzY1MTJlXkEyXkFqcGdeQXVyNTc1NTQxODI@._V1_UX67_CR0,0,67,98_AL_.jpg</t>
  </si>
  <si>
    <t>The Hustler</t>
  </si>
  <si>
    <t>An up-and-coming pool player plays a long-time champion in a single high-stakes match.</t>
  </si>
  <si>
    <t>Robert Rossen</t>
  </si>
  <si>
    <t>Jackie Gleason</t>
  </si>
  <si>
    <t>Piper Laurie</t>
  </si>
  <si>
    <t>https://m.media-amazon.com/images/M/MV5BODQ0NzY5NGEtYTc5NC00Yjg4LTg4Y2QtZjE2MTkyYTNmNmU2L2ltYWdlL2ltYWdlXkEyXkFqcGdeQXVyNjc1NTYyMjg@._V1_UY98_CR1,0,67,98_AL_.jpg</t>
  </si>
  <si>
    <t>La dolce vita</t>
  </si>
  <si>
    <t>A series of stories following a week in the life of a philandering paparazzo journalist living in Rome.</t>
  </si>
  <si>
    <t>Anita Ekberg</t>
  </si>
  <si>
    <t>Yvonne Furneaux</t>
  </si>
  <si>
    <t>https://m.media-amazon.com/images/M/MV5BZDVhMTk1NjUtYjc0OS00OTE1LTk1NTYtYWMzMDI5OTlmYzU2XkEyXkFqcGdeQXVyNjc1NTYyMjg@._V1_UX67_CR0,0,67,98_AL_.jpg</t>
  </si>
  <si>
    <t>Rio Bravo</t>
  </si>
  <si>
    <t>A small-town sheriff in the American West enlists the help of a cripple, a drunk, and a young gunfighter in his efforts to hold in jail the brother of the local bad guy.</t>
  </si>
  <si>
    <t>Howard Hawks</t>
  </si>
  <si>
    <t>Dean Martin</t>
  </si>
  <si>
    <t>Ricky Nelson</t>
  </si>
  <si>
    <t>Angie Dickinson</t>
  </si>
  <si>
    <t>https://m.media-amazon.com/images/M/MV5BMzM0MzE2ZTAtZTBjZS00MTk5LTg5OTEtNjNmYmQ5NzU2OTUyXkEyXkFqcGdeQXVyNDY2MTk1ODk@._V1_UX67_CR0,0,67,98_AL_.jpg</t>
  </si>
  <si>
    <t>Anatomy of a Murder</t>
  </si>
  <si>
    <t>In a murder trial, the defendant says he suffered temporary insanity after the victim raped his wife. What is the truth, and will he win his case?</t>
  </si>
  <si>
    <t>Otto Preminger</t>
  </si>
  <si>
    <t>Lee Remick</t>
  </si>
  <si>
    <t>Ben Gazzara</t>
  </si>
  <si>
    <t>Arthur O'Connell</t>
  </si>
  <si>
    <t>https://m.media-amazon.com/images/M/MV5BOTA1MjA3M2EtMmJjZS00OWViLTkwMTEtM2E5ZDk0NTAyNGJiXkEyXkFqcGdeQXVyNzkwMjQ5NzM@._V1_UX67_CR0,0,67,98_AL_.jpg</t>
  </si>
  <si>
    <t>Touch of Evil</t>
  </si>
  <si>
    <t>A stark, perverse story of murder, kidnapping, and police corruption in a Mexican border town.</t>
  </si>
  <si>
    <t>Joseph Calleia</t>
  </si>
  <si>
    <t>https://m.media-amazon.com/images/M/MV5BMzFhNTMwNDMtZjY3Yy00NzY3LWI1ZWQtZTQxMWJmODVhZWFkXkEyXkFqcGdeQXVyNjQzNDI3NzY@._V1_UX67_CR0,0,67,98_AL_.jpg</t>
  </si>
  <si>
    <t>Cat on a Hot Tin Roof</t>
  </si>
  <si>
    <t>Brick is an alcoholic ex-football player who drinks his days away and resists the affections of his wife. A reunion with his terminal father jogs a host of memories and revelations for both father and son.</t>
  </si>
  <si>
    <t>Richard Brooks</t>
  </si>
  <si>
    <t>Burl Ives</t>
  </si>
  <si>
    <t>Jack Carson</t>
  </si>
  <si>
    <t>https://m.media-amazon.com/images/M/MV5BMjE5NTU3YWYtOWIxNi00YWZhLTg2NzktYzVjZWY5MDQ4NzVlXkEyXkFqcGdeQXVyNjc1NTYyMjg@._V1_UX67_CR0,0,67,98_AL_.jpg</t>
  </si>
  <si>
    <t>Sweet Smell of Success</t>
  </si>
  <si>
    <t>Powerful but unethical Broadway columnist J.J. Hunsecker coerces unscrupulous press agent Sidney Falco into breaking up his sister's romance with a jazz musician.</t>
  </si>
  <si>
    <t>Alexander Mackendrick</t>
  </si>
  <si>
    <t>Susan Harrison</t>
  </si>
  <si>
    <t>Martin Milner</t>
  </si>
  <si>
    <t>https://m.media-amazon.com/images/M/MV5BMDE5ZjAwY2YtOWM5Yi00ZWNlLWE5ODQtYjA4NzA1NGFkZDU5XkEyXkFqcGdeQXVyNjc1NTYyMjg@._V1_UX67_CR0,0,67,98_AL_.jpg</t>
  </si>
  <si>
    <t>The Killing</t>
  </si>
  <si>
    <t>Crook Johnny Clay assembles a five man team to plan and execute a daring race-track robbery.</t>
  </si>
  <si>
    <t>Coleen Gray</t>
  </si>
  <si>
    <t>Vince Edwards</t>
  </si>
  <si>
    <t>Jay C. Flippen</t>
  </si>
  <si>
    <t>https://m.media-amazon.com/images/M/MV5BYTNjN2M2MzYtZGEwMi00Mzc5LWEwYTMtODM1ZmRiZjFiNTU0L2ltYWdlL2ltYWdlXkEyXkFqcGdeQXVyNjc1NTYyMjg@._V1_UX67_CR0,0,67,98_AL_.jpg</t>
  </si>
  <si>
    <t>The Night of the Hunter</t>
  </si>
  <si>
    <t>A religious fanatic marries a gullible widow whose young children are reluctant to tell him where their real daddy hid the $10,000 he'd stolen in a robbery.</t>
  </si>
  <si>
    <t>Robert Mitchum</t>
  </si>
  <si>
    <t>Shelley Winters</t>
  </si>
  <si>
    <t>Lillian Gish</t>
  </si>
  <si>
    <t>James Gleason</t>
  </si>
  <si>
    <t>https://m.media-amazon.com/images/M/MV5BYjUyOGMyMTQtYTM5Yy00MjFiLTk2OGItMWYwMDc2YmM1YzhiXkEyXkFqcGdeQXVyMjA0MzYwMDY@._V1_UY98_CR2,0,67,98_AL_.jpg</t>
  </si>
  <si>
    <t>La Strada</t>
  </si>
  <si>
    <t>A care-free girl is sold to a traveling entertainer, consequently enduring physical and emotional pain along the way.</t>
  </si>
  <si>
    <t>Richard Basehart</t>
  </si>
  <si>
    <t>Aldo Silvani</t>
  </si>
  <si>
    <t>https://m.media-amazon.com/images/M/MV5BMGJmNmU5OTAtOTQyYy00MmM3LTk4MzUtMGFiZDYzODdmMmU4XkEyXkFqcGdeQXVyNjU0OTQ0OTY@._V1_UY98_CR3,0,67,98_AL_.jpg</t>
  </si>
  <si>
    <t>Les diaboliques</t>
  </si>
  <si>
    <t>Crime, Drama, Horror</t>
  </si>
  <si>
    <t>The wife and mistress of a loathed school principal plan to murder him with what they believe is the perfect alibi.</t>
  </si>
  <si>
    <t>Simone Signoret</t>
  </si>
  <si>
    <t>VÃ©ra Clouzot</t>
  </si>
  <si>
    <t>Paul Meurisse</t>
  </si>
  <si>
    <t>https://m.media-amazon.com/images/M/MV5BNDMyNGU0NjUtNTIxMC00ZmU2LWE0ZGItZTdkNGVlODI2ZDcyL2ltYWdlXkEyXkFqcGdeQXVyNjc1NTYyMjg@._V1_UX67_CR0,0,67,98_AL_.jpg</t>
  </si>
  <si>
    <t>Stalag 17</t>
  </si>
  <si>
    <t>When two escaping American World War II prisoners are killed, the German P.O.W. camp barracks black marketeer, J.J. Sefton, is suspected of being an informer.</t>
  </si>
  <si>
    <t>Don Taylor</t>
  </si>
  <si>
    <t>Robert Strauss</t>
  </si>
  <si>
    <t>https://m.media-amazon.com/images/M/MV5BMTE2MDM4MTMtZmNkZC00Y2QyLWE0YjUtMTAxZGJmODMxMDM0XkEyXkFqcGdeQXVyNjc1NTYyMjg@._V1_UX67_CR0,0,67,98_AL_.jpg</t>
  </si>
  <si>
    <t>Roman Holiday</t>
  </si>
  <si>
    <t>A bored and sheltered princess escapes her guardians and falls in love with an American newsman in Rome.</t>
  </si>
  <si>
    <t>Audrey Hepburn</t>
  </si>
  <si>
    <t>Eddie Albert</t>
  </si>
  <si>
    <t>Hartley Power</t>
  </si>
  <si>
    <t>https://m.media-amazon.com/images/M/MV5BNzk2M2Y3MzYtNGMzMi00Y2FjLTkwODQtNmExYWU3ZWY3NzExXkEyXkFqcGdeQXVyNTA4NzY1MzY@._V1_UX67_CR0,0,67,98_AL_.jpg</t>
  </si>
  <si>
    <t>A Streetcar Named Desire</t>
  </si>
  <si>
    <t>Disturbed Blanche DuBois moves in with her sister in New Orleans and is tormented by her brutish brother-in-law while her reality crumbles around her.</t>
  </si>
  <si>
    <t>https://m.media-amazon.com/images/M/MV5BNjRmZjcwZTQtYWY0ZS00ODAwLTg4YTktZDhlZDMwMTM1MGFkXkEyXkFqcGdeQXVyNjc1NTYyMjg@._V1_UX67_CR0,0,67,98_AL_.jpg</t>
  </si>
  <si>
    <t>In a Lonely Place</t>
  </si>
  <si>
    <t>Drama, Film-Noir, Mystery</t>
  </si>
  <si>
    <t>A potentially violent screenwriter is a murder suspect until his lovely neighbor clears him. However, she soon starts to have her doubts.</t>
  </si>
  <si>
    <t>Nicholas Ray</t>
  </si>
  <si>
    <t>Gloria Grahame</t>
  </si>
  <si>
    <t>Frank Lovejoy</t>
  </si>
  <si>
    <t>Carl Benton Reid</t>
  </si>
  <si>
    <t>https://m.media-amazon.com/images/M/MV5BZjc1Yzc0ZmItMzU1OS00OWVlLThmYTctMWNlYmFlMjkxMzc0XkEyXkFqcGdeQXVyNTA1NjYyMDk@._V1_UY98_CR32,0,67,98_AL_.jpg</t>
  </si>
  <si>
    <t>Kind Hearts and Coronets</t>
  </si>
  <si>
    <t>A distant poor relative of the Duke D'Ascoyne plots to inherit the title by murdering the eight other heirs who stand ahead of him in the line of succession.</t>
  </si>
  <si>
    <t>Robert Hamer</t>
  </si>
  <si>
    <t>Dennis Price</t>
  </si>
  <si>
    <t>Valerie Hobson</t>
  </si>
  <si>
    <t>Joan Greenwood</t>
  </si>
  <si>
    <t>https://m.media-amazon.com/images/M/MV5BYWFjMDNlYzItY2VlMS00ZTRkLWJjYTEtYjI5NmFlMGE3MzQ2XkEyXkFqcGdeQXVyNjc1NTYyMjg@._V1_UX67_CR0,0,67,98_AL_.jpg</t>
  </si>
  <si>
    <t>Rope</t>
  </si>
  <si>
    <t>Two men attempt to prove they committed the perfect crime by hosting a dinner party after strangling their former classmate to death.</t>
  </si>
  <si>
    <t>John Dall</t>
  </si>
  <si>
    <t>Farley Granger</t>
  </si>
  <si>
    <t>Dick Hogan</t>
  </si>
  <si>
    <t>https://m.media-amazon.com/images/M/MV5BMDE0MjYxYmMtM2VhMC00MjhiLTg5NjItMDkzZGM5MGVlYjMxL2ltYWdlL2ltYWdlXkEyXkFqcGdeQXVyNjc1NTYyMjg@._V1_UX67_CR0,0,67,98_AL_.jpg</t>
  </si>
  <si>
    <t>Out of the Past</t>
  </si>
  <si>
    <t>A private eye escapes his past to run a gas station in a small town, but his past catches up with him. Now he must return to the big city world of danger, corruption, double crosses and duplicitous dames.</t>
  </si>
  <si>
    <t>Jacques Tourneur</t>
  </si>
  <si>
    <t>Jane Greer</t>
  </si>
  <si>
    <t>Rhonda Fleming</t>
  </si>
  <si>
    <t>https://m.media-amazon.com/images/M/MV5BYWQ0MGNjOTYtMWJlNi00YWMxLWFmMzktYjAyNTVkY2U1NWNhL2ltYWdlL2ltYWdlXkEyXkFqcGdeQXVyNjc1NTYyMjg@._V1_UX67_CR0,0,67,98_AL_.jpg</t>
  </si>
  <si>
    <t>Brief Encounter</t>
  </si>
  <si>
    <t>Meeting a stranger in a railway station, a woman is tempted to cheat on her husband.</t>
  </si>
  <si>
    <t>Celia Johnson</t>
  </si>
  <si>
    <t>Stanley Holloway</t>
  </si>
  <si>
    <t>Joyce Carey</t>
  </si>
  <si>
    <t>https://m.media-amazon.com/images/M/MV5BYjkxOGM5OTktNTRmZi00MjhlLWE2MDktNzY3NjY3NmRjNDUyXkEyXkFqcGdeQXVyNDY2MTk1ODk@._V1_UX67_CR0,0,67,98_AL_.jpg</t>
  </si>
  <si>
    <t>Laura</t>
  </si>
  <si>
    <t>A police detective falls in love with the woman whose murder he is investigating.</t>
  </si>
  <si>
    <t>Gene Tierney</t>
  </si>
  <si>
    <t>Dana Andrews</t>
  </si>
  <si>
    <t>Clifton Webb</t>
  </si>
  <si>
    <t>Vincent Price</t>
  </si>
  <si>
    <t>https://m.media-amazon.com/images/M/MV5BY2RmNTRjYzctODI4Ni00MzQyLWEyNTAtNjU0N2JkMTNhNjJkXkEyXkFqcGdeQXVyNjU0OTQ0OTY@._V1_UX67_CR0,0,67,98_AL_.jpg</t>
  </si>
  <si>
    <t>The Best Years of Our Lives</t>
  </si>
  <si>
    <t>Three World War II veterans return home to small-town America to discover that they and their families have been irreparably changed.</t>
  </si>
  <si>
    <t>Myrna Loy</t>
  </si>
  <si>
    <t>Teresa Wright</t>
  </si>
  <si>
    <t>https://m.media-amazon.com/images/M/MV5BZDVlNTBjMjctNjAzNS00ZGJhLTg2NzMtNzIwYTIzYTBiMDkyXkEyXkFqcGdeQXVyNTA4NzY1MzY@._V1_UX67_CR0,0,67,98_AL_.jpg</t>
  </si>
  <si>
    <t>Arsenic and Old Lace</t>
  </si>
  <si>
    <t>Comedy, Crime, Thriller</t>
  </si>
  <si>
    <t>A writer of books on the futility of marriage risks his reputation when he decides to get married. Things get even more complicated when he learns on his wedding day that his beloved maiden aunts are habitual murderers.</t>
  </si>
  <si>
    <t>Priscilla Lane</t>
  </si>
  <si>
    <t>Raymond Massey</t>
  </si>
  <si>
    <t>https://m.media-amazon.com/images/M/MV5BZjIwNGM1ZTUtOThjYS00NDdiLTk2ZDYtNGY5YjJkNzliM2JjL2ltYWdlL2ltYWdlXkEyXkFqcGdeQXVyMDI2NDg0NQ@@._V1_UX67_CR0,0,67,98_AL_.jpg</t>
  </si>
  <si>
    <t>The Maltese Falcon</t>
  </si>
  <si>
    <t>Film-Noir, Mystery</t>
  </si>
  <si>
    <t>A private detective takes on a case that involves him with three eccentric criminals, a gorgeous liar, and their quest for a priceless statuette.</t>
  </si>
  <si>
    <t>Mary Astor</t>
  </si>
  <si>
    <t>Gladys George</t>
  </si>
  <si>
    <t>https://m.media-amazon.com/images/M/MV5BNzJiOGI2MjctYjUyMS00ZjkzLWE2ZmUtOTg4NTZkOTNhZDc1L2ltYWdlXkEyXkFqcGdeQXVyNjc1NTYyMjg@._V1_UX67_CR0,0,67,98_AL_.jpg</t>
  </si>
  <si>
    <t>The Grapes of Wrath</t>
  </si>
  <si>
    <t>A poor Midwest family is forced off their land. They travel to California, suffering the misfortunes of the homeless in the Great Depression.</t>
  </si>
  <si>
    <t>Jane Darwell</t>
  </si>
  <si>
    <t>John Carradine</t>
  </si>
  <si>
    <t>Charley Grapewin</t>
  </si>
  <si>
    <t>https://m.media-amazon.com/images/M/MV5BNjUyMTc4MDExMV5BMl5BanBnXkFtZTgwNDg0NDIwMjE@._V1_UX67_CR0,0,67,98_AL_.jpg</t>
  </si>
  <si>
    <t>The Wizard of Oz</t>
  </si>
  <si>
    <t>Dorothy Gale is swept away from a farm in Kansas to a magical land of Oz in a tornado and embarks on a quest with her new friends to see the Wizard who can help her return home to Kansas and help her friends as well.</t>
  </si>
  <si>
    <t>Mervyn LeRoy</t>
  </si>
  <si>
    <t>Norman Taurog</t>
  </si>
  <si>
    <t>Richard Thorpe</t>
  </si>
  <si>
    <t>https://m.media-amazon.com/images/M/MV5BYTE4NjYxMGEtZmQxZi00YWVmLWJjZTctYTJmNDFmZGEwNDVhXkEyXkFqcGdeQXVyNzkwMjQ5NzM@._V1_UY98_CR2,0,67,98_AL_.jpg</t>
  </si>
  <si>
    <t>La rÃ¨gle du jeu</t>
  </si>
  <si>
    <t>A bourgeois life in France at the onset of World War II, as the rich and their poor servants meet up at a French chateau.</t>
  </si>
  <si>
    <t>Marcel Dalio</t>
  </si>
  <si>
    <t>Nora Gregor</t>
  </si>
  <si>
    <t>Paulette Dubost</t>
  </si>
  <si>
    <t>Mila ParÃ©ly</t>
  </si>
  <si>
    <t>https://m.media-amazon.com/images/M/MV5BYmFlOWMwMjAtMDMyMC00N2JjLTllODUtZjY3YWU3NGRkM2I2L2ltYWdlXkEyXkFqcGdeQXVyMjUxODE0MDY@._V1_UX67_CR0,0,67,98_AL_.jpg</t>
  </si>
  <si>
    <t>The Thin Man</t>
  </si>
  <si>
    <t>Comedy, Crime, Mystery</t>
  </si>
  <si>
    <t>Former detective Nick Charles and his wealthy wife Nora investigate a murder case, mostly for the fun of it.</t>
  </si>
  <si>
    <t>W.S. Van Dyke</t>
  </si>
  <si>
    <t>William Powell</t>
  </si>
  <si>
    <t>Maureen O'Sullivan</t>
  </si>
  <si>
    <t>Nat Pendleton</t>
  </si>
  <si>
    <t>https://m.media-amazon.com/images/M/MV5BMzg2MWQ4MDEtOGZlNi00MTg0LWIwMjQtYWY5NTQwYmUzMWNmXkEyXkFqcGdeQXVyMzg2MzE2OTE@._V1_UX67_CR0,0,67,98_AL_.jpg</t>
  </si>
  <si>
    <t>All Quiet on the Western Front</t>
  </si>
  <si>
    <t>A German youth eagerly enters World War I, but his enthusiasm wanes as he gets a firsthand view of the horror.</t>
  </si>
  <si>
    <t>Lewis Milestone</t>
  </si>
  <si>
    <t>Lew Ayres</t>
  </si>
  <si>
    <t>Louis Wolheim</t>
  </si>
  <si>
    <t>John Wray</t>
  </si>
  <si>
    <t>Arnold Lucy</t>
  </si>
  <si>
    <t>https://m.media-amazon.com/images/M/MV5BMTEyMTQzMjQ0MTJeQTJeQWpwZ15BbWU4MDcyMjg4OTEx._V1_UY98_CR1,0,67,98_AL_.jpg</t>
  </si>
  <si>
    <t>Bronenosets Potemkin</t>
  </si>
  <si>
    <t>In the midst of the Russian Revolution of 1905, the crew of the battleship Potemkin mutiny against the brutal, tyrannical regime of the vessel's officers. The resulting street demonstration in Odessa brings on a police massacre.</t>
  </si>
  <si>
    <t>Sergei M. Eisenstein</t>
  </si>
  <si>
    <t>Aleksandr Antonov</t>
  </si>
  <si>
    <t>Vladimir Barskiy</t>
  </si>
  <si>
    <t>Grigoriy Aleksandrov</t>
  </si>
  <si>
    <t>Ivan Bobrov</t>
  </si>
  <si>
    <t>https://m.media-amazon.com/images/M/MV5BMGUwZjliMTAtNzAxZi00MWNiLWE2NzgtZGUxMGQxZjhhNDRiXkEyXkFqcGdeQXVyNjU1NzU3MzE@._V1_UX67_CR0,0,67,98_AL_.jpg</t>
  </si>
  <si>
    <t>Knives Out</t>
  </si>
  <si>
    <t>A detective investigates the death of a patriarch of an eccentric, combative family.</t>
  </si>
  <si>
    <t>Rian Johnson</t>
  </si>
  <si>
    <t>Jamie Lee Curtis</t>
  </si>
  <si>
    <t>https://m.media-amazon.com/images/M/MV5BNmI0MTliMTAtMmJhNC00NTJmLTllMzQtMDI3NzA1ODMyZWI1XkEyXkFqcGdeQXVyODE5NzE3OTE@._V1_UY98_CR5,0,67,98_AL_.jpg</t>
  </si>
  <si>
    <t>Dil Bechara</t>
  </si>
  <si>
    <t>The emotional journey of two hopelessly in love youngsters, a young girl, Kizie, suffering from cancer, and a boy, Manny, whom she meets at a support group.</t>
  </si>
  <si>
    <t>Mukesh Chhabra</t>
  </si>
  <si>
    <t>Sanjana Sanghi</t>
  </si>
  <si>
    <t>Sahil Vaid</t>
  </si>
  <si>
    <t>Saswata Chatterjee</t>
  </si>
  <si>
    <t>https://m.media-amazon.com/images/M/MV5BYWZmOTY0MDAtMGRlMS00YjFlLWFkZTUtYmJhYWNlN2JjMmZkXkEyXkFqcGdeQXVyODAzODU1NDQ@._V1_UX67_CR0,0,67,98_AL_.jpg</t>
  </si>
  <si>
    <t>Manbiki kazoku</t>
  </si>
  <si>
    <t>A family of small-time crooks take in a child they find outside in the cold.</t>
  </si>
  <si>
    <t>Hirokazu Koreeda</t>
  </si>
  <si>
    <t>Lily Franky</t>
  </si>
  <si>
    <t>Sakura AndÃ´</t>
  </si>
  <si>
    <t>Kirin Kiki</t>
  </si>
  <si>
    <t>Mayu Matsuoka</t>
  </si>
  <si>
    <t>https://m.media-amazon.com/images/M/MV5BZGVmY2RjNDgtMTc3Yy00YmY0LTgwODItYzBjNWJhNTRlYjdkXkEyXkFqcGdeQXVyMjM4NTM5NDY@._V1_UX67_CR0,0,67,98_AL_.jpg</t>
  </si>
  <si>
    <t>Marriage Story</t>
  </si>
  <si>
    <t>Noah Baumbach's incisive and compassionate look at a marriage breaking up and a family staying together.</t>
  </si>
  <si>
    <t>Noah Baumbach</t>
  </si>
  <si>
    <t>Adam Driver</t>
  </si>
  <si>
    <t>Julia Greer</t>
  </si>
  <si>
    <t>Azhy Robertson</t>
  </si>
  <si>
    <t>https://m.media-amazon.com/images/M/MV5BNDk3NTEwNjc0MV5BMl5BanBnXkFtZTgwNzYxNTMwMzI@._V1_UX67_CR0,0,67,98_AL_.jpg</t>
  </si>
  <si>
    <t>Call Me by Your Name</t>
  </si>
  <si>
    <t>In 1980s Italy, romance blossoms between a seventeen-year-old student and the older man hired as his father's research assistant.</t>
  </si>
  <si>
    <t>Luca Guadagnino</t>
  </si>
  <si>
    <t>Armie Hammer</t>
  </si>
  <si>
    <t>TimothÃ©e Chalamet</t>
  </si>
  <si>
    <t>Michael Stuhlbarg</t>
  </si>
  <si>
    <t>Amira Casar</t>
  </si>
  <si>
    <t>https://m.media-amazon.com/images/M/MV5BMTQ4NTMzMTk4NV5BMl5BanBnXkFtZTgwNTU5MjE4MDI@._V1_UX67_CR0,0,67,98_AL_.jpg</t>
  </si>
  <si>
    <t>I, Daniel Blake</t>
  </si>
  <si>
    <t>After having suffered a heart-attack, a 59-year-old carpenter must fight the bureaucratic forces of the system in order to receive Employment and Support Allowance.</t>
  </si>
  <si>
    <t>Ken Loach</t>
  </si>
  <si>
    <t>Dave Johns</t>
  </si>
  <si>
    <t>Hayley Squires</t>
  </si>
  <si>
    <t>Sharon Percy</t>
  </si>
  <si>
    <t>https://m.media-amazon.com/images/M/MV5BZDQwOWQ2NmUtZThjZi00MGM0LTkzNDctMzcyMjcyOGI1OGRkXkEyXkFqcGdeQXVyMTA3MDk2NDg2._V1_UX67_CR0,0,67,98_AL_.jpg</t>
  </si>
  <si>
    <t>Isle of Dogs</t>
  </si>
  <si>
    <t>Set in Japan, Isle of Dogs follows a boy's odyssey in search of his lost dog.</t>
  </si>
  <si>
    <t>Bryan Cranston</t>
  </si>
  <si>
    <t>Koyu Rankin</t>
  </si>
  <si>
    <t>Bob Balaban</t>
  </si>
  <si>
    <t>https://m.media-amazon.com/images/M/MV5BMjI1MDQ2MDg5Ml5BMl5BanBnXkFtZTgwMjc2NjM5ODE@._V1_UX67_CR0,0,67,98_AL_.jpg</t>
  </si>
  <si>
    <t>Hunt for the Wilderpeople</t>
  </si>
  <si>
    <t>A national manhunt is ordered for a rebellious kid and his foster uncle who go missing in the wild New Zealand bush.</t>
  </si>
  <si>
    <t>Taika Waititi</t>
  </si>
  <si>
    <t>Julian Dennison</t>
  </si>
  <si>
    <t>Rima Te Wiata</t>
  </si>
  <si>
    <t>Rachel House</t>
  </si>
  <si>
    <t>https://m.media-amazon.com/images/M/MV5BMjE5OTM0OTY5NF5BMl5BanBnXkFtZTgwMDcxOTQ3ODE@._V1_UX67_CR0,0,67,98_AL_.jpg</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</si>
  <si>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</si>
  <si>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</si>
  <si>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</si>
  <si>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Samantha Isler</t>
  </si>
  <si>
    <t>Annalise Basso</t>
  </si>
  <si>
    <t>https://m.media-amazon.com/images/M/MV5BMjEzODA3MDcxMl5BMl5BanBnXkFtZTgwODgxNDk3NzE@._V1_UX67_CR0,0,67,98_AL_.jpg</t>
  </si>
  <si>
    <t>Sing Street</t>
  </si>
  <si>
    <t>A boy growing up in Dublin during the 1980s escapes his strained family life by starting a band to impress the mysterious girl he likes.</t>
  </si>
  <si>
    <t>John Carney</t>
  </si>
  <si>
    <t>Ferdia Walsh-Peelo</t>
  </si>
  <si>
    <t>Aidan Gillen</t>
  </si>
  <si>
    <t>Maria Doyle Kennedy</t>
  </si>
  <si>
    <t>Jack Reynor</t>
  </si>
  <si>
    <t>https://m.media-amazon.com/images/M/MV5BMjMyNDkzMzI1OF5BMl5BanBnXkFtZTgwODcxODg5MjI@._V1_UX67_CR0,0,67,98_AL_.jpg</t>
  </si>
  <si>
    <t>Thor: Ragnarok</t>
  </si>
  <si>
    <t>Imprisoned on the planet Sakaar, Thor must race against time to return to Asgard and stop RagnarÃ¶k, the destruction of his world, at the hands of the powerful and ruthless villain Hela.</t>
  </si>
  <si>
    <t>Tom Hiddleston</t>
  </si>
  <si>
    <t>Cate Blanchett</t>
  </si>
  <si>
    <t>https://m.media-amazon.com/images/M/MV5BN2U1YzdhYWMtZWUzMi00OWI1LWFkM2ItNWVjM2YxMGQ2MmNhXkEyXkFqcGdeQXVyNjU0OTQ0OTY@._V1_UY98_CR0,0,67,98_AL_.jpg</t>
  </si>
  <si>
    <t>Nightcrawler</t>
  </si>
  <si>
    <t>When Louis Bloom, a con man desperate for work, muscles into the world of L.A. crime journalism, he blurs the line between observer and participant to become the star of his own story.</t>
  </si>
  <si>
    <t>Dan Gilroy</t>
  </si>
  <si>
    <t>Rene Russo</t>
  </si>
  <si>
    <t>Bill Paxton</t>
  </si>
  <si>
    <t>Riz Ahmed</t>
  </si>
  <si>
    <t>https://m.media-amazon.com/images/M/MV5BZjU0Yzk2MzEtMjAzYy00MzY0LTg2YmItM2RkNzdkY2ZhN2JkXkEyXkFqcGdeQXVyNDg4NjY5OTQ@._V1_UX67_CR0,0,67,98_AL_.jpg</t>
  </si>
  <si>
    <t>Jojo Rabbit</t>
  </si>
  <si>
    <t>A young boy in Hitler's army finds out his mother is hiding a Jewish girl in their home.</t>
  </si>
  <si>
    <t>Roman Griffin Davis</t>
  </si>
  <si>
    <t>Thomasin McKenzie</t>
  </si>
  <si>
    <t>https://m.media-amazon.com/images/M/MV5BMTExMzU0ODcxNDheQTJeQWpwZ15BbWU4MDE1OTI4MzAy._V1_UX67_CR0,0,67,98_AL_.jpg</t>
  </si>
  <si>
    <t>Arrival</t>
  </si>
  <si>
    <t>A linguist works with the military to communicate with alien lifeforms after twelve mysterious spacecrafts appear around the world.</t>
  </si>
  <si>
    <t>Forest Whitaker</t>
  </si>
  <si>
    <t>https://m.media-amazon.com/images/M/MV5BOTAzODEzNDAzMl5BMl5BanBnXkFtZTgwMDU1MTgzNzE@._V1_UX67_CR0,0,67,98_AL_.jpg</t>
  </si>
  <si>
    <t>Star Wars: Episode VII - The Force Awakens</t>
  </si>
  <si>
    <t>As a new threat to the galaxy rises, Rey, a desert scavenger, and Finn, an ex-stormtrooper, must join Han Solo and Chewbacca to search for the one hope of restoring peace.</t>
  </si>
  <si>
    <t>J.J. Abrams</t>
  </si>
  <si>
    <t>Daisy Ridley</t>
  </si>
  <si>
    <t>John Boyega</t>
  </si>
  <si>
    <t>Oscar Isaac</t>
  </si>
  <si>
    <t>https://m.media-amazon.com/images/M/MV5BMjA5NzgxODE2NF5BMl5BanBnXkFtZTcwNTI1NTI0OQ@@._V1_UX67_CR0,0,67,98_AL_.jpg</t>
  </si>
  <si>
    <t>Before Midnight</t>
  </si>
  <si>
    <t>We meet Jesse and Celine nine years on in Greece. Almost two decades have passed since their first meeting on that train bound for Vienna.</t>
  </si>
  <si>
    <t>Seamus Davey-Fitzpatrick</t>
  </si>
  <si>
    <t>Ariane Labed</t>
  </si>
  <si>
    <t>https://m.media-amazon.com/images/M/MV5BZGIzNWYzN2YtMjcwYS00YjQ3LWI2NjMtOTNiYTUyYjE2MGNkXkEyXkFqcGdeQXVyMTQxNzMzNDI@._V1_UX67_CR0,0,67,98_AL_.jpg</t>
  </si>
  <si>
    <t>X-Men: Days of Future Past</t>
  </si>
  <si>
    <t>The X-Men send Wolverine to the past in a desperate effort to change history and prevent an event that results in doom for both humans and mutants.</t>
  </si>
  <si>
    <t>James McAvoy</t>
  </si>
  <si>
    <t>https://m.media-amazon.com/images/M/MV5BYTRkMDRiYmEtNGM4YS00NzM3LWI4MTMtYzk1MmVjMjM3ODg1XkEyXkFqcGdeQXVyMjgyNjk3MzE@._V1_UY98_CR1,0,67,98_AL_.jpg</t>
  </si>
  <si>
    <t>Bir Zamanlar Anadolu'da</t>
  </si>
  <si>
    <t>A group of men set out in search of a dead body in the Anatolian steppes.</t>
  </si>
  <si>
    <t>Muhammet Uzuner</t>
  </si>
  <si>
    <t>Taner Birsel</t>
  </si>
  <si>
    <t>Ahmet MÃ¼mtaz Taylan</t>
  </si>
  <si>
    <t>https://m.media-amazon.com/images/M/MV5BMDUyZWU5N2UtOWFlMy00MTI0LTk0ZDYtMzFhNjljODBhZDA5XkEyXkFqcGdeQXVyNzA4ODc3ODU@._V1_UY98_CR1,0,67,98_AL_.jpg</t>
  </si>
  <si>
    <t>The Artist</t>
  </si>
  <si>
    <t>An egomaniacal film star develops a relationship with a young dancer against the backdrop of Hollywood's silent era.</t>
  </si>
  <si>
    <t>Michel Hazanavicius</t>
  </si>
  <si>
    <t>Jean Dujardin</t>
  </si>
  <si>
    <t>BÃ©rÃ©nice Bejo</t>
  </si>
  <si>
    <t>James Cromwell</t>
  </si>
  <si>
    <t>https://m.media-amazon.com/images/M/MV5BMTc5OTk4MTM3M15BMl5BanBnXkFtZTgwODcxNjg3MDE@._V1_UX67_CR0,0,67,98_AL_.jpg</t>
  </si>
  <si>
    <t>Edge of Tomorrow</t>
  </si>
  <si>
    <t>A soldier fighting aliens gets to relive the same day over and over again, the day restarting every time he dies.</t>
  </si>
  <si>
    <t>Doug Liman</t>
  </si>
  <si>
    <t>Emily Blunt</t>
  </si>
  <si>
    <t>https://m.media-amazon.com/images/M/MV5BMTk1NTc3NDc4MF5BMl5BanBnXkFtZTcwNjYwNDk0OA@@._V1_UX67_CR0,0,67,98_AL_.jpg</t>
  </si>
  <si>
    <t>Amour</t>
  </si>
  <si>
    <t>Georges and Anne are an octogenarian couple. They are cultivated, retired music teachers. Their daughter, also a musician, lives in Britain with her family. One day, Anne has a stroke, and the couple's bond of love is severely tested.</t>
  </si>
  <si>
    <t>Michael Haneke</t>
  </si>
  <si>
    <t>Emmanuelle Riva</t>
  </si>
  <si>
    <t>Isabelle Huppert</t>
  </si>
  <si>
    <t>Alexandre Tharaud</t>
  </si>
  <si>
    <t>https://m.media-amazon.com/images/M/MV5BMGUyM2ZiZmUtMWY0OC00NTQ4LThkOGUtNjY2NjkzMDJiMWMwXkEyXkFqcGdeQXVyMzY0MTE3NzU@._V1_UX67_CR0,0,67,98_AL_.jpg</t>
  </si>
  <si>
    <t>The Irishman</t>
  </si>
  <si>
    <t>An old man recalls his time painting houses for his friend, Jimmy Hoffa, through the 1950-70s.</t>
  </si>
  <si>
    <t>https://m.media-amazon.com/images/M/MV5BMTUyMjQ1MTY5OV5BMl5BanBnXkFtZTcwNzY5NjExMw@@._V1_UY98_CR1,0,67,98_AL_.jpg</t>
  </si>
  <si>
    <t>Un prophÃ¨te</t>
  </si>
  <si>
    <t>A young Arab man is sent to a French prison.</t>
  </si>
  <si>
    <t>Jacques Audiard</t>
  </si>
  <si>
    <t>Tahar Rahim</t>
  </si>
  <si>
    <t>Niels Arestrup</t>
  </si>
  <si>
    <t>Adel Bencherif</t>
  </si>
  <si>
    <t>Reda Kateb</t>
  </si>
  <si>
    <t>https://m.media-amazon.com/images/M/MV5BMTgzODgyNTQwOV5BMl5BanBnXkFtZTcwNzc0NTc0Mg@@._V1_UX67_CR0,0,67,98_AL_.jpg</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</si>
  <si>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</si>
  <si>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</si>
  <si>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Duncan Jones</t>
  </si>
  <si>
    <t>Dominique McElligott</t>
  </si>
  <si>
    <t>Rosie Shaw</t>
  </si>
  <si>
    <t>https://m.media-amazon.com/images/M/MV5BOWM4NTY2NTMtZDZlZS00NTgyLWEzZDMtODE3ZGI1MzI3ZmU5XkEyXkFqcGdeQXVyNzI1NzMxNzM@._V1_UY98_CR1,0,67,98_AL_.jpg</t>
  </si>
  <si>
    <t>LÃ¥t den rÃ¤tte komma in</t>
  </si>
  <si>
    <t>Oskar, an overlooked and bullied boy, finds love and revenge through Eli, a beautiful but peculiar girl.</t>
  </si>
  <si>
    <t>Tomas Alfredson</t>
  </si>
  <si>
    <t>KÃ¥re Hedebrant</t>
  </si>
  <si>
    <t>Lina Leandersson</t>
  </si>
  <si>
    <t>Per Ragnar</t>
  </si>
  <si>
    <t>Henrik Dahl</t>
  </si>
  <si>
    <t>https://m.media-amazon.com/images/M/MV5BYmQ5MzFjYWMtMTMwNC00ZGU5LWI3YTQtYzhkMGExNGFlY2Q0XkEyXkFqcGdeQXVyNTIzOTk5ODM@._V1_UX67_CR0,0,67,98_AL_.jpg</t>
  </si>
  <si>
    <t>District 9</t>
  </si>
  <si>
    <t>Violence ensues after an extraterrestrial race forced to live in slum-like conditions on Earth finds a kindred spirit in a government agent exposed to their biotechnology.</t>
  </si>
  <si>
    <t>Neill Blomkamp</t>
  </si>
  <si>
    <t>Sharlto Copley</t>
  </si>
  <si>
    <t>David James</t>
  </si>
  <si>
    <t>Jason Cope</t>
  </si>
  <si>
    <t>Nathalie Boltt</t>
  </si>
  <si>
    <t>https://m.media-amazon.com/images/M/MV5BMTc5MjYyOTg4MF5BMl5BanBnXkFtZTcwNDc2MzQwMg@@._V1_UX67_CR0,0,67,98_AL_.jpg</t>
  </si>
  <si>
    <t>The Wrestler</t>
  </si>
  <si>
    <t>A faded professional wrestler must retire, but finds his quest for a new life outside the ring a dispiriting struggle.</t>
  </si>
  <si>
    <t>Marisa Tomei</t>
  </si>
  <si>
    <t>Evan Rachel Wood</t>
  </si>
  <si>
    <t>Mark Margolis</t>
  </si>
  <si>
    <t>https://m.media-amazon.com/images/M/MV5BYmIzYmY4MGItM2I4YS00OWZhLWFmMzQtYzI2MWY1MmM3NGU1XkEyXkFqcGdeQXVyNjQ2MjQ5NzM@._V1_UY98_CR0,0,67,98_AL_.jpg</t>
  </si>
  <si>
    <t>Jab We Met</t>
  </si>
  <si>
    <t>A depressed wealthy businessman finds his life changing after he meets a spunky and care-free young woman.</t>
  </si>
  <si>
    <t>Imtiaz Ali</t>
  </si>
  <si>
    <t>Tarun Arora</t>
  </si>
  <si>
    <t>Dara Singh</t>
  </si>
  <si>
    <t>https://m.media-amazon.com/images/M/MV5BMTYzNDc2MDc0N15BMl5BanBnXkFtZTgwOTcwMDQ5MTE@._V1_UX67_CR0,0,67,98_AL_.jpg</t>
  </si>
  <si>
    <t>Boyhood</t>
  </si>
  <si>
    <t>The life of Mason, from early childhood to his arrival at college.</t>
  </si>
  <si>
    <t>Ellar Coltrane</t>
  </si>
  <si>
    <t>Patricia Arquette</t>
  </si>
  <si>
    <t>Elijah Smith</t>
  </si>
  <si>
    <t>https://m.media-amazon.com/images/M/MV5BYzU1YWUzNjYtNmVhZi00ODUyLTg4M2ItMTFlMmU1Mzc5OTE5XkEyXkFqcGdeQXVyMTMxODk2OTU@._V1_UY98_CR1,0,67,98_AL_.jpg</t>
  </si>
  <si>
    <t>4 luni, 3 saptamÃ¢ni si 2 zile</t>
  </si>
  <si>
    <t>A woman assists her friend in arranging an illegal abortion in 1980s Romania.</t>
  </si>
  <si>
    <t>Cristian Mungiu</t>
  </si>
  <si>
    <t>Anamaria Marinca</t>
  </si>
  <si>
    <t>Laura Vasiliu</t>
  </si>
  <si>
    <t>Vlad Ivanov</t>
  </si>
  <si>
    <t>Alexandru Potocean</t>
  </si>
  <si>
    <t>https://m.media-amazon.com/images/M/MV5BMjE5NDQ5OTE4Ml5BMl5BanBnXkFtZTcwOTE3NDIzMw@@._V1_UX67_CR0,0,67,98_AL_.jpg</t>
  </si>
  <si>
    <t>Star Trek</t>
  </si>
  <si>
    <t>The brash James T. Kirk tries to live up to his father's legacy with Mr. Spock keeping him in check as a vengeful Romulan from the future creates black holes to destroy the Federation one planet at a time.</t>
  </si>
  <si>
    <t>Chris Pine</t>
  </si>
  <si>
    <t>Zachary Quinto</t>
  </si>
  <si>
    <t>Simon Pegg</t>
  </si>
  <si>
    <t>Leonard Nimoy</t>
  </si>
  <si>
    <t>https://m.media-amazon.com/images/M/MV5BMTUwOGFiM2QtOWMxYS00MjU2LThmZDMtZDM2MWMzNzllNjdhXkEyXkFqcGdeQXVyMTMxODk2OTU@._V1_UX67_CR0,0,67,98_AL_.jpg</t>
  </si>
  <si>
    <t>In Bruges</t>
  </si>
  <si>
    <t>Guilt-stricken after a job gone wrong, hitman Ray and his partner await orders from their ruthless boss in Bruges, Belgium, the last place in the world Ray wants to be.</t>
  </si>
  <si>
    <t>Colin Farrell</t>
  </si>
  <si>
    <t>Elizabeth Berrington</t>
  </si>
  <si>
    <t>https://m.media-amazon.com/images/M/MV5BMzQ5NGQwOTUtNWJlZi00ZTFiLWI0ZTEtOGU3MTA2ZGU5OWZiXkEyXkFqcGdeQXVyMTczNjQwOTY@._V1_UX67_CR0,0,67,98_AL_.jpg</t>
  </si>
  <si>
    <t>The Man from Earth</t>
  </si>
  <si>
    <t>Drama, Fantasy, Mystery</t>
  </si>
  <si>
    <t>An impromptu goodbye party for Professor John Oldman becomes a mysterious interrogation after the retiring scholar reveals to his colleagues he has a longer and stranger past than they can imagine.</t>
  </si>
  <si>
    <t>Richard Schenkman</t>
  </si>
  <si>
    <t>David Lee Smith</t>
  </si>
  <si>
    <t>Tony Todd</t>
  </si>
  <si>
    <t>John Billingsley</t>
  </si>
  <si>
    <t>Ellen Crawford</t>
  </si>
  <si>
    <t>https://m.media-amazon.com/images/M/MV5BMjE0NzgwODI4M15BMl5BanBnXkFtZTcwNjg3OTA0MQ@@._V1_UX67_CR0,0,67,98_AL_.jpg</t>
  </si>
  <si>
    <t>Letters from Iwo Jima</t>
  </si>
  <si>
    <t>The story of the battle of Iwo Jima between the United States and Imperial Japan during World War II, as told from the perspective of the Japanese who fought it.</t>
  </si>
  <si>
    <t>Kazunari Ninomiya</t>
  </si>
  <si>
    <t>Tsuyoshi Ihara</t>
  </si>
  <si>
    <t>RyÃ´ Kase</t>
  </si>
  <si>
    <t>https://m.media-amazon.com/images/M/MV5BMjAzODUwMjM1M15BMl5BanBnXkFtZTcwNjU2MjU2MQ@@._V1_UX67_CR0,0,67,98_AL_.jpg</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</si>
  <si>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</si>
  <si>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</si>
  <si>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Tarsem Singh</t>
  </si>
  <si>
    <t>Lee Pace</t>
  </si>
  <si>
    <t>Catinca Untaru</t>
  </si>
  <si>
    <t>Justine Waddell</t>
  </si>
  <si>
    <t>Kim Uylenbroek</t>
  </si>
  <si>
    <t>https://m.media-amazon.com/images/M/MV5BNTg2OTY2ODg5OF5BMl5BanBnXkFtZTcwODM5MTYxOA@@._V1_UX67_CR0,0,67,98_AL_.jpg</t>
  </si>
  <si>
    <t>Life of Pi</t>
  </si>
  <si>
    <t>A young man who survives a disaster at sea is hurtled into an epic journey of adventure and discovery. While cast away, he forms an unexpected connection with another survivor: a fearsome Bengal tiger.</t>
  </si>
  <si>
    <t>Ang Lee</t>
  </si>
  <si>
    <t>Suraj Sharma</t>
  </si>
  <si>
    <t>Adil Hussain</t>
  </si>
  <si>
    <t>https://m.media-amazon.com/images/M/MV5BOGUwYTU4NGEtNDM4MS00NDRjLTkwNmQtOTkwMWMyMjhmMjdlXkEyXkFqcGdeQXVyMTMxODk2OTU@._V1_UX67_CR0,0,67,98_AL_.jpg</t>
  </si>
  <si>
    <t>Fantastic Mr. Fox</t>
  </si>
  <si>
    <t>An urbane fox cannot resist returning to his farm raiding ways and then must help his community survive the farmers' retaliation.</t>
  </si>
  <si>
    <t>George Clooney</t>
  </si>
  <si>
    <t>Meryl Streep</t>
  </si>
  <si>
    <t>https://m.media-amazon.com/images/M/MV5BMTU3MDc2MjUwMV5BMl5BanBnXkFtZTcwNzQyMDAzMQ@@._V1_UY98_CR0,0,67,98_AL_.jpg</t>
  </si>
  <si>
    <t>C.R.A.Z.Y.</t>
  </si>
  <si>
    <t>A young French-Canadian, growing up in the 1960s and 1970s, struggles to reconcile his emerging homosexuality with his father's conservative values and his own Catholic beliefs.</t>
  </si>
  <si>
    <t>Michel CÃ´tÃ©</t>
  </si>
  <si>
    <t>Marc-AndrÃ© Grondin</t>
  </si>
  <si>
    <t>Danielle Proulx</t>
  </si>
  <si>
    <t>Ã‰mile VallÃ©e</t>
  </si>
  <si>
    <t>https://m.media-amazon.com/images/M/MV5BOGY1M2MwOTEtZDIyNi00YjNlLWExYmEtNzBjOGI3N2QzNTg5XkEyXkFqcGdeQXVyMTMxODk2OTU@._V1_UX67_CR0,0,67,98_AL_.jpg</t>
  </si>
  <si>
    <t>Les choristes</t>
  </si>
  <si>
    <t>The new teacher at a severely administered boys' boarding school works to positively affect the students' lives through music.</t>
  </si>
  <si>
    <t>Christophe Barratier</t>
  </si>
  <si>
    <t>GÃ©rard Jugnot</t>
  </si>
  <si>
    <t>FranÃ§ois BerlÃ©and</t>
  </si>
  <si>
    <t>Jean-Baptiste Maunier</t>
  </si>
  <si>
    <t>Kad Merad</t>
  </si>
  <si>
    <t>https://m.media-amazon.com/images/M/MV5BMTczNTI2ODUwOF5BMl5BanBnXkFtZTcwMTU0NTIzMw@@._V1_UX67_CR0,0,67,98_AL_.jpg</t>
  </si>
  <si>
    <t>Iron Man</t>
  </si>
  <si>
    <t>After being held captive in an Afghan cave, billionaire engineer Tony Stark creates a unique weaponized suit of armor to fight evil.</t>
  </si>
  <si>
    <t>Jon Favreau</t>
  </si>
  <si>
    <t>Gwyneth Paltrow</t>
  </si>
  <si>
    <t>Terrence Howard</t>
  </si>
  <si>
    <t>https://m.media-amazon.com/images/M/MV5BMTg5Mjk2NDMtZTk0Ny00YTQ0LWIzYWEtMWI5MGQ0Mjg1OTNkXkEyXkFqcGdeQXVyNzkwMjQ5NzM@._V1_UX67_CR0,0,67,98_AL_.jpg</t>
  </si>
  <si>
    <t>Shaun of the Dead</t>
  </si>
  <si>
    <t>Comedy, Horror</t>
  </si>
  <si>
    <t>A man's uneventful life is disrupted by the zombie apocalypse.</t>
  </si>
  <si>
    <t>Edgar Wright</t>
  </si>
  <si>
    <t>Nick Frost</t>
  </si>
  <si>
    <t>Kate Ashfield</t>
  </si>
  <si>
    <t>Lucy Davis</t>
  </si>
  <si>
    <t>https://m.media-amazon.com/images/M/MV5BODBiNzYxNzYtMjkyMi00MjUyLWJkM2YtZjNkMDhhYmEwMTRiL2ltYWdlXkEyXkFqcGdeQXVyNTAyODkwOQ@@._V1_UY98_CR1,0,67,98_AL_.jpg</t>
  </si>
  <si>
    <t>Gegen die Wand</t>
  </si>
  <si>
    <t>With the intention to break free from the strict familial restrictions, a suicidal young woman sets up a marriage of convenience with a forty-year-old addict, an act that will lead to an outburst of envious love.</t>
  </si>
  <si>
    <t>Fatih Akin</t>
  </si>
  <si>
    <t>Birol Ãœnel</t>
  </si>
  <si>
    <t>Sibel Kekilli</t>
  </si>
  <si>
    <t>GÃ¼ven KiraÃ§</t>
  </si>
  <si>
    <t>Zarah Jane McKenzie</t>
  </si>
  <si>
    <t>https://m.media-amazon.com/images/M/MV5BMTIzNDUyMjA4MV5BMl5BanBnXkFtZTYwNDc4ODM3._V1_UX67_CR0,0,67,98_AL_.jpg</t>
  </si>
  <si>
    <t>Mystic River</t>
  </si>
  <si>
    <t>The lives of three men who were childhood friends are shattered when one of them has a family tragedy.</t>
  </si>
  <si>
    <t>Kevin Bacon</t>
  </si>
  <si>
    <t>Emmy Rossum</t>
  </si>
  <si>
    <t>https://m.media-amazon.com/images/M/MV5BMTY4NTIwODg0N15BMl5BanBnXkFtZTcwOTc0MjEzMw@@._V1_UX67_CR0,0,67,98_AL_.jpg</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</si>
  <si>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</si>
  <si>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</si>
  <si>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Alfonso CuarÃ³n</t>
  </si>
  <si>
    <t>Richard Griffiths</t>
  </si>
  <si>
    <t>https://m.media-amazon.com/images/M/MV5BMWQ2MjQ0OTctMWE1OC00NjZjLTk3ZDAtNTk3NTZiYWMxYTlmXkEyXkFqcGdeQXVyMTQxNzMzNDI@._V1_UX67_CR0,0,67,98_AL_.jpg</t>
  </si>
  <si>
    <t>Ying xiong</t>
  </si>
  <si>
    <t>Action, Adventure, History</t>
  </si>
  <si>
    <t>A defense officer, Nameless, was summoned by the King of Qin regarding his success of terminating three warriors.</t>
  </si>
  <si>
    <t>Jet Li</t>
  </si>
  <si>
    <t>Ziyi Zhang</t>
  </si>
  <si>
    <t>https://m.media-amazon.com/images/M/MV5BYmVmMGQ3NzEtM2FiNi00YThhLWFkZjYtM2Y0MjZjNGE4NzM0XkEyXkFqcGdeQXVyODc0OTEyNDU@._V1_UY98_CR1,0,67,98_AL_.jpg</t>
  </si>
  <si>
    <t>Hable con ella</t>
  </si>
  <si>
    <t>Two men share an odd friendship while they care for two women who are both in deep comas.</t>
  </si>
  <si>
    <t>Pedro AlmodÃ³var</t>
  </si>
  <si>
    <t>Rosario Flores</t>
  </si>
  <si>
    <t>Javier CÃ¡mara</t>
  </si>
  <si>
    <t>Leonor Watling</t>
  </si>
  <si>
    <t>https://m.media-amazon.com/images/M/MV5BMGFkNjNmZWMtNDdiOS00ZWM3LWE1ZTMtZDU3MGQyMzIyNzZhXkEyXkFqcGdeQXVyMTMxODk2OTU@._V1_UX67_CR0,0,67,98_AL_.jpg</t>
  </si>
  <si>
    <t>No Man's Land</t>
  </si>
  <si>
    <t>Bosnia and Herzegovina during 1993 at the time of the heaviest fighting between the two warring sides. Two soldiers from opposing sides in the conflict, Nino and Ciki, become trapped in no man's land, whilst a third soldier becomes a living booby trap.</t>
  </si>
  <si>
    <t>Danis Tanovic</t>
  </si>
  <si>
    <t>Branko Djuric</t>
  </si>
  <si>
    <t>Rene Bitorajac</t>
  </si>
  <si>
    <t>Filip Sovagovic</t>
  </si>
  <si>
    <t>Georges Siatidis</t>
  </si>
  <si>
    <t>https://m.media-amazon.com/images/M/MV5BMjYzYWM4YTItZjJiMC00OTM5LTg3NDgtOGQ2Njk2ZWNhN2QwXkEyXkFqcGdeQXVyMzM4MjM0Nzg@._V1_UY98_CR0,0,67,98_AL_.jpg</t>
  </si>
  <si>
    <t>Cowboy Bebop: Tengoku no tobira</t>
  </si>
  <si>
    <t>A terrorist explosion releases a deadly virus on the masses, and it's up the bounty-hunting Bebop crew to catch the cold-blooded culprit.</t>
  </si>
  <si>
    <t>Shin'ichirÃ´ Watanabe</t>
  </si>
  <si>
    <t>Tensai Okamura</t>
  </si>
  <si>
    <t>Hiroyuki Okiura</t>
  </si>
  <si>
    <t>Yoshiyuki Takei</t>
  </si>
  <si>
    <t>Beau Billingslea</t>
  </si>
  <si>
    <t>https://m.media-amazon.com/images/M/MV5BM2JkNGU0ZGMtZjVjNS00NjgyLWEyOWYtZmRmZGQyN2IxZjA2XkEyXkFqcGdeQXVyNTIzOTk5ODM@._V1_UX67_CR0,0,67,98_AL_.jpg</t>
  </si>
  <si>
    <t>The Bourne Identity</t>
  </si>
  <si>
    <t>A man is picked up by a fishing boat, bullet-riddled and suffering from amnesia, before racing to elude assassins and attempting to regain his memory.</t>
  </si>
  <si>
    <t>Franka Potente</t>
  </si>
  <si>
    <t>Chris Cooper</t>
  </si>
  <si>
    <t>https://m.media-amazon.com/images/M/MV5BMTYxMDdlYjItMDVkYy00MjYzLThhMTYtYjIzZjZiODk1ZWRmXkEyXkFqcGdeQXVyNDk3NzU2MTQ@._V1_UX67_CR0,0,67,98_AL_.jpg</t>
  </si>
  <si>
    <t>Nueve reinas</t>
  </si>
  <si>
    <t>Two con artists try to swindle a stamp collector by selling him a sheet of counterfeit rare stamps (the "nine queens").</t>
  </si>
  <si>
    <t>FabiÃ¡n Bielinsky</t>
  </si>
  <si>
    <t>GastÃ³n Pauls</t>
  </si>
  <si>
    <t>Graciela Tenenbaum</t>
  </si>
  <si>
    <t>MarÃ­a Mercedes Villagra</t>
  </si>
  <si>
    <t>https://m.media-amazon.com/images/M/MV5BMTQ5NTI2NTI4NF5BMl5BanBnXkFtZTcwNjk2NDA2OQ@@._V1_UX67_CR0,0,67,98_AL_.jpg</t>
  </si>
  <si>
    <t>Children of Men</t>
  </si>
  <si>
    <t>In 2027, in a chaotic world in which women have become somehow infertile, a former activist agrees to help transport a miraculously pregnant woman to a sanctuary at sea.</t>
  </si>
  <si>
    <t>https://m.media-amazon.com/images/M/MV5BMzY1ZjMwMGEtYTY1ZS00ZDllLTk0ZmUtYzA3ZTA4NmYwNGNkXkEyXkFqcGdeQXVyNDk3NzU2MTQ@._V1_UX67_CR0,0,67,98_AL_.jpg</t>
  </si>
  <si>
    <t>Almost Famous</t>
  </si>
  <si>
    <t>A high-school boy is given the chance to write a story for Rolling Stone Magazine about an up-and-coming rock band as he accompanies them on their concert tour.</t>
  </si>
  <si>
    <t>Cameron Crowe</t>
  </si>
  <si>
    <t>Patrick Fugit</t>
  </si>
  <si>
    <t>Kate Hudson</t>
  </si>
  <si>
    <t>https://m.media-amazon.com/images/M/MV5BYjBhZmViNTItMGExMy00MGNmLTkwZDItMDVlMTQ4ODVkYTMwXkEyXkFqcGdeQXVyNzM0MTUwNTY@._V1_UY98_CR1,0,67,98_AL_.jpg</t>
  </si>
  <si>
    <t>Mulholland Dr.</t>
  </si>
  <si>
    <t>After a car wreck on the winding Mulholland Drive renders a woman amnesiac, she and a perky Hollywood-hopeful search for clues and answers across Los Angeles in a twisting venture beyond dreams and reality.</t>
  </si>
  <si>
    <t>Naomi Watts</t>
  </si>
  <si>
    <t>Laura Harring</t>
  </si>
  <si>
    <t>Justin Theroux</t>
  </si>
  <si>
    <t>Jeanne Bates</t>
  </si>
  <si>
    <t>https://m.media-amazon.com/images/M/MV5BMWM5ZDcxMTYtNTEyNS00MDRkLWI3YTItNThmMGExMWY4NDIwXkEyXkFqcGdeQXVyNjUwNzk3NDc@._V1_UX67_CR0,0,67,98_AL_.jpg</t>
  </si>
  <si>
    <t>Toy Story 2</t>
  </si>
  <si>
    <t>When Woody is stolen by a toy collector, Buzz and his friends set out on a rescue mission to save Woody before he becomes a museum toy property with his roundup gang Jessie, Prospector, and Bullseye.</t>
  </si>
  <si>
    <t>Ash Brannon</t>
  </si>
  <si>
    <t>https://m.media-amazon.com/images/M/MV5BY2E2YWYxY2QtZmJmZi00MjJlLWFiYWItZTk5Y2IyMWQ1ZThhXkEyXkFqcGdeQXVyMTMxODk2OTU@._V1_UX67_CR0,0,67,98_AL_.jpg</t>
  </si>
  <si>
    <t>Boogie Nights</t>
  </si>
  <si>
    <t>Back when sex was safe, pleasure was a business and business was booming, an idealistic porn producer aspires to elevate his craft to an art when he discovers a hot young talent.</t>
  </si>
  <si>
    <t>Burt Reynolds</t>
  </si>
  <si>
    <t>Luis GuzmÃ¡n</t>
  </si>
  <si>
    <t>https://m.media-amazon.com/images/M/MV5BZDg0MWNmNjktMGEwZC00ZDlmLWI1MTUtMDBmNjQzMWM2NjBjXkEyXkFqcGdeQXVyMTMxODk2OTU@._V1_UX67_CR0,0,67,98_AL_.jpg</t>
  </si>
  <si>
    <t>Mimi wo sumaseba</t>
  </si>
  <si>
    <t>A love story between a girl who loves reading books, and a boy who has previously checked out all of the library books she chooses.</t>
  </si>
  <si>
    <t>Yoshifumi KondÃ´</t>
  </si>
  <si>
    <t>Yoko Honna</t>
  </si>
  <si>
    <t>Issey Takahashi</t>
  </si>
  <si>
    <t>Takashi Tachibana</t>
  </si>
  <si>
    <t>Shigeru Muroi</t>
  </si>
  <si>
    <t>https://m.media-amazon.com/images/M/MV5BYTY4MTdjZDMtOTBiMC00MDEwLThhMjUtMjlhMjdlYTBmMzk3XkEyXkFqcGdeQXVyNjMwMjk0MTQ@._V1_UY98_CR1,0,67,98_AL_.jpg</t>
  </si>
  <si>
    <t>Once Were Warriors</t>
  </si>
  <si>
    <t>A family descended from Maori warriors is bedeviled by a violent father and the societal problems of being treated as outcasts.</t>
  </si>
  <si>
    <t>Lee Tamahori</t>
  </si>
  <si>
    <t>Rena Owen</t>
  </si>
  <si>
    <t>Temuera Morrison</t>
  </si>
  <si>
    <t>Mamaengaroa Kerr-Bell</t>
  </si>
  <si>
    <t>Julian Arahanga</t>
  </si>
  <si>
    <t>https://m.media-amazon.com/images/M/MV5BMDViNjFjOWMtZGZhMi00NmIyLThmYzktODA4MzJhZDZhMDc5XkEyXkFqcGdeQXVyNzkwMjQ5NzM@._V1_UY98_CR1,0,67,98_AL_.jpg</t>
  </si>
  <si>
    <t>True Romance</t>
  </si>
  <si>
    <t>In Detroit, a lonely pop culture geek marries a call girl, steals cocaine from her pimp, and tries to sell it in Hollywood. Meanwhile, the owners of the cocaine, the Mob, track them down in an attempt to reclaim it.</t>
  </si>
  <si>
    <t>Tony Scott</t>
  </si>
  <si>
    <t>Christian Slater</t>
  </si>
  <si>
    <t>Dennis Hopper</t>
  </si>
  <si>
    <t>https://m.media-amazon.com/images/M/MV5BMjg5OGU4OGYtNTZmNy00MjQ1LWIzYzgtMTllMGY2NzlkNzYwXkEyXkFqcGdeQXVyMTI3ODAyMzE2._V1_UY98_CR2,0,67,98_AL_.jpg</t>
  </si>
  <si>
    <t>Trois couleurs: Bleu</t>
  </si>
  <si>
    <t>Drama, Music, Mystery</t>
  </si>
  <si>
    <t>A woman struggles to find a way to live her life after the death of her husband and child.</t>
  </si>
  <si>
    <t>Juliette Binoche</t>
  </si>
  <si>
    <t>Zbigniew Zamachowski</t>
  </si>
  <si>
    <t>BenoÃ®t RÃ©gent</t>
  </si>
  <si>
    <t>https://m.media-amazon.com/images/M/MV5BOTMyZGI4N2YtMzdkNi00MDZmLTg4NmItMzg0ODY5NjdhZjYwL2ltYWdlL2ltYWdlXkEyXkFqcGdeQXVyMzM4MjM0Nzg@._V1_UY98_CR1,0,67,98_AL_.jpg</t>
  </si>
  <si>
    <t>JÃ»bÃª ninpÃ»chÃ´</t>
  </si>
  <si>
    <t>A vagabond swordsman is aided by a beautiful ninja girl and a crafty spy in confronting a demonic clan of killers - with a ghost from his past as their leader - who are bent on overthrowing the Tokugawa Shogunate.</t>
  </si>
  <si>
    <t>Yoshiaki Kawajiri</t>
  </si>
  <si>
    <t>Emi Shinohara</t>
  </si>
  <si>
    <t>Takeshi Aono</t>
  </si>
  <si>
    <t>Osamu Saka</t>
  </si>
  <si>
    <t>https://m.media-amazon.com/images/M/MV5BN2I2N2Q1YmMtMzZkMC00Y2JjLWJmOWUtNjc2OTM2ZTk1MjUyXkEyXkFqcGdeQXVyNzkwMjQ5NzM@._V1_UX67_CR0,0,67,98_AL_.jpg</t>
  </si>
  <si>
    <t>Carlito's Way</t>
  </si>
  <si>
    <t>A Puerto Rican former convict, just released from prison, pledges to stay away from drugs and violence despite the pressure around him and lead on to a better life outside of N.Y.C.</t>
  </si>
  <si>
    <t>Penelope Ann Miller</t>
  </si>
  <si>
    <t>John Leguizamo</t>
  </si>
  <si>
    <t>https://m.media-amazon.com/images/M/MV5BNDUxN2I5NDUtZjdlMC00NjlmLTg0OTQtNjk0NjAxZjFmZTUzXkEyXkFqcGdeQXVyMTQxNzMzNDI@._V1_UX67_CR0,0,67,98_AL_.jpg</t>
  </si>
  <si>
    <t>Edward Scissorhands</t>
  </si>
  <si>
    <t>An artificial man, who was incompletely constructed and has scissors for hands, leads a solitary life. Then one day, a suburban lady meets him and introduces him to her world.</t>
  </si>
  <si>
    <t>Dianne Wiest</t>
  </si>
  <si>
    <t>Anthony Michael Hall</t>
  </si>
  <si>
    <t>https://m.media-amazon.com/images/M/MV5BYjdkNzA4MzYtZThhOS00ZDgzLTlmMDItNmY1ZjI5YjkzZTE1XkEyXkFqcGdeQXVyMTQxNzMzNDI@._V1_UX67_CR0,0,67,98_AL_.jpg</t>
  </si>
  <si>
    <t>My Left Foot: The Story of Christy Brown</t>
  </si>
  <si>
    <t>Christy Brown, born with cerebral palsy, learns to paint and write with his only controllable limb - his left foot.</t>
  </si>
  <si>
    <t>Brenda Fricker</t>
  </si>
  <si>
    <t>Alison Whelan</t>
  </si>
  <si>
    <t>Kirsten Sheridan</t>
  </si>
  <si>
    <t>https://m.media-amazon.com/images/M/MV5BYWY3N2EyOWYtNDVhZi00MWRkLTg2OTUtODNkNDQ5ZTIwMGJkXkEyXkFqcGdeQXVyMTMxODk2OTU@._V1_UX67_CR0,0,67,98_AL_.jpg</t>
  </si>
  <si>
    <t>Crimes and Misdemeanors</t>
  </si>
  <si>
    <t>An ophthalmologist's mistress threatens to reveal their affair to his wife while a married documentary filmmaker is infatuated with another woman.</t>
  </si>
  <si>
    <t>Martin Landau</t>
  </si>
  <si>
    <t>Bill Bernstein</t>
  </si>
  <si>
    <t>Claire Bloom</t>
  </si>
  <si>
    <t>https://m.media-amazon.com/images/M/MV5BYTVjYWJmMWQtYWU4Ni00MWY3LWI2YmMtNTI5MDE0MWVmMmEzL2ltYWdlXkEyXkFqcGdeQXVyMTQxNzMzNDI@._V1_UX67_CR0,0,67,98_AL_.jpg</t>
  </si>
  <si>
    <t>The Untouchables</t>
  </si>
  <si>
    <t>During the era of Prohibition in the United States, Federal Agent Eliot Ness sets out to stop ruthless Chicago gangster Al Capone and, because of rampant corruption, assembles a small, hand-picked team to help him.</t>
  </si>
  <si>
    <t>Charles Martin Smith</t>
  </si>
  <si>
    <t>https://m.media-amazon.com/images/M/MV5BMWZiNWUwYjMtM2Y1Yi00MTZmLWEwYzctNjVmYWM0OTFlZDFhXkEyXkFqcGdeQXVyMTMxODk2OTU@._V1_UX67_CR0,0,67,98_AL_.jpg</t>
  </si>
  <si>
    <t>Hannah and Her Sisters</t>
  </si>
  <si>
    <t>Between two Thanksgivings two years apart, Hannah's husband falls in love with her sister Lee, while her hypochondriac ex-husband rekindles his relationship with her sister Holly.</t>
  </si>
  <si>
    <t>Barbara Hershey</t>
  </si>
  <si>
    <t>https://m.media-amazon.com/images/M/MV5BMzIwM2IwYTItYmM4Zi00OWMzLTkwNjAtYWRmYWNmY2RhMDk0XkEyXkFqcGdeQXVyNjU0OTQ0OTY@._V1_UX67_CR0,0,67,98_AL_.jpg</t>
  </si>
  <si>
    <t>Brazil</t>
  </si>
  <si>
    <t>A bureaucrat in a dystopic society becomes an enemy of the state as he pursues the woman of his dreams.</t>
  </si>
  <si>
    <t>Jonathan Pryce</t>
  </si>
  <si>
    <t>Kim Greist</t>
  </si>
  <si>
    <t>Katherine Helmond</t>
  </si>
  <si>
    <t>https://m.media-amazon.com/images/M/MV5BMTQ2MTIzMzg5Nl5BMl5BanBnXkFtZTgwOTc5NDI1MDE@._V1_UX67_CR0,0,67,98_AL_.jpg</t>
  </si>
  <si>
    <t>This Is Spinal Tap</t>
  </si>
  <si>
    <t>Comedy, Music</t>
  </si>
  <si>
    <t>Spinal Tap, one of England's loudest bands, is chronicled by film director Marty DiBergi on what proves to be a fateful tour.</t>
  </si>
  <si>
    <t>Michael McKean</t>
  </si>
  <si>
    <t>Christopher Guest</t>
  </si>
  <si>
    <t>Kimberly Stringer</t>
  </si>
  <si>
    <t>https://m.media-amazon.com/images/M/MV5BOWMyNjE0MzEtMzVjNy00NjIxLTg0ZjMtMWJhNGI1YmVjYTczL2ltYWdlXkEyXkFqcGdeQXVyNzc5MjA3OA@@._V1_UX67_CR0,0,67,98_AL_.jpg</t>
  </si>
  <si>
    <t>A Christmas Story</t>
  </si>
  <si>
    <t>Comedy, Family</t>
  </si>
  <si>
    <t>In the 1940s, a young boy named Ralphie attempts to convince his parents, his teacher and Santa that a Red Ryder BB gun really is the perfect Christmas gift.</t>
  </si>
  <si>
    <t>Bob Clark</t>
  </si>
  <si>
    <t>Peter Billingsley</t>
  </si>
  <si>
    <t>Melinda Dillon</t>
  </si>
  <si>
    <t>Darren McGavin</t>
  </si>
  <si>
    <t>Scott Schwartz</t>
  </si>
  <si>
    <t>https://m.media-amazon.com/images/M/MV5BYTdlMDExOGUtN2I3MS00MjY5LWE1NTAtYzc3MzIxN2M3OWY1XkEyXkFqcGdeQXVyNzkwMjQ5NzM@._V1_UX67_CR0,0,67,98_AL_.jpg</t>
  </si>
  <si>
    <t>The Blues Brothers</t>
  </si>
  <si>
    <t>Jake Blues, just released from prison, puts together his old band to save the Catholic home where he and his brother Elwood were raised.</t>
  </si>
  <si>
    <t>John Landis</t>
  </si>
  <si>
    <t>John Belushi</t>
  </si>
  <si>
    <t>Dan Aykroyd</t>
  </si>
  <si>
    <t>Cab Calloway</t>
  </si>
  <si>
    <t>John Candy</t>
  </si>
  <si>
    <t>https://m.media-amazon.com/images/M/MV5BMzdmY2I3MmEtOGFiZi00MTg1LWIxY2QtNWUwM2NmNWNlY2U5XkEyXkFqcGdeQXVyNDk3NzU2MTQ@._V1_UX67_CR0,0,67,98_AL_.jpg</t>
  </si>
  <si>
    <t>Manhattan</t>
  </si>
  <si>
    <t>The life of a divorced television writer dating a teenage girl is further complicated when he falls in love with his best friend's mistress.</t>
  </si>
  <si>
    <t>Mariel Hemingway</t>
  </si>
  <si>
    <t>Michael Murphy</t>
  </si>
  <si>
    <t>https://m.media-amazon.com/images/M/MV5BZWE4N2JkNDUtZDU4MC00ZjNhLTlkMjYtOTNkMjZhMDAwMDMyXkEyXkFqcGdeQXVyMTA0MjU0Ng@@._V1_UX67_CR0,0,67,98_AL_.jpg</t>
  </si>
  <si>
    <t>All That Jazz</t>
  </si>
  <si>
    <t>Drama, Music, Musical</t>
  </si>
  <si>
    <t>Director/choreographer Bob Fosse tells his own life story as he details the sordid career of Joe Gideon, a womanizing, drug-using dancer.</t>
  </si>
  <si>
    <t>Bob Fosse</t>
  </si>
  <si>
    <t>Ann Reinking</t>
  </si>
  <si>
    <t>Leland Palmer</t>
  </si>
  <si>
    <t>https://m.media-amazon.com/images/M/MV5BMzc1YTIyNjctYzhlNy00ZmYzLWI2ZWQtMzk4MmQwYzA0NGQ1XkEyXkFqcGdeQXVyMTQxNzMzNDI@._V1_UX67_CR0,0,67,98_AL_.jpg</t>
  </si>
  <si>
    <t>Dawn of the Dead</t>
  </si>
  <si>
    <t>Action, Adventure, Horror</t>
  </si>
  <si>
    <t>Following an ever-growing epidemic of zombies that have risen from the dead, two Philadelphia S.W.A.T. team members, a traffic reporter, and his television executive girlfriend seek refuge in a secluded shopping mall.</t>
  </si>
  <si>
    <t>George A. Romero</t>
  </si>
  <si>
    <t>David Emge</t>
  </si>
  <si>
    <t>Ken Foree</t>
  </si>
  <si>
    <t>Scott H. Reiniger</t>
  </si>
  <si>
    <t>Gaylen Ross</t>
  </si>
  <si>
    <t>https://m.media-amazon.com/images/M/MV5BOWI2YWQxM2MtY2U4Yi00YjgzLTgwNzktN2ExNTgzNTIzMmUzXkEyXkFqcGdeQXVyMTAwMzUyOTc@._V1_UX67_CR0,0,67,98_AL_.jpg</t>
  </si>
  <si>
    <t>All the President's Men</t>
  </si>
  <si>
    <t>"The Washington Post" reporters Bob Woodward and Carl Bernstein uncover the details of the Watergate scandal that leads to President Richard Nixon's resignation.</t>
  </si>
  <si>
    <t>Alan J. Pakula</t>
  </si>
  <si>
    <t>https://m.media-amazon.com/images/M/MV5BN2IzM2I5NTQtMTIyMy00YWM2LWI1OGMtNjI0MWIyNDZkZGFkXkEyXkFqcGdeQXVyMTQxNzMzNDI@._V1_UX67_CR0,0,67,98_AL_.jpg</t>
  </si>
  <si>
    <t>La montaÃ±a sagrada</t>
  </si>
  <si>
    <t>In a corrupt, greed-fueled world, a powerful alchemist leads a messianic character and seven materialistic figures to the Holy Mountain, where they hope to achieve enlightenment.</t>
  </si>
  <si>
    <t>Alejandro Jodorowsky</t>
  </si>
  <si>
    <t>Horacio Salinas</t>
  </si>
  <si>
    <t>Zamira Saunders</t>
  </si>
  <si>
    <t>Juan Ferrara</t>
  </si>
  <si>
    <t>https://m.media-amazon.com/images/M/MV5BZDI2OTg2NDQtMzc0MC00MjRiLWI1NzAtMjY2ZDMwMmUyNzBiXkEyXkFqcGdeQXVyNzM0MTUwNTY@._V1_UX67_CR0,0,67,98_AL_.jpg</t>
  </si>
  <si>
    <t>Amarcord</t>
  </si>
  <si>
    <t>A series of comedic and nostalgic vignettes set in a 1930s Italian coastal town.</t>
  </si>
  <si>
    <t>Magali NoÃ«l</t>
  </si>
  <si>
    <t>Bruno Zanin</t>
  </si>
  <si>
    <t>Pupella Maggio</t>
  </si>
  <si>
    <t>Armando Brancia</t>
  </si>
  <si>
    <t>https://m.media-amazon.com/images/M/MV5BYzQ5NjJiYWQtYjAzMC00NGU0LWFlMDYtNGFiYjFlMWI1NWM0XkEyXkFqcGdeQXVyODQ0OTczOQ@@._V1_UY98_CR4,0,67,98_AL_.jpg</t>
  </si>
  <si>
    <t>Le charme discret de la bourgeoisie</t>
  </si>
  <si>
    <t>A surreal, virtually plotless series of dreams centered around six middle-class people and their consistently interrupted attempts to have a meal together.</t>
  </si>
  <si>
    <t>Fernando Rey</t>
  </si>
  <si>
    <t>Delphine Seyrig</t>
  </si>
  <si>
    <t>Paul Frankeur</t>
  </si>
  <si>
    <t>Bulle Ogier</t>
  </si>
  <si>
    <t>https://m.media-amazon.com/images/M/MV5BMjRkY2VhYzMtZWQyNS00OTY2LWE5NTAtYjlhNmQyYzE5MmUxXkEyXkFqcGdeQXVyMTQxNzMzNDI@._V1_UX67_CR0,0,67,98_AL_.jpg</t>
  </si>
  <si>
    <t>Aguirre, der Zorn Gottes</t>
  </si>
  <si>
    <t>Action, Adventure, Biography</t>
  </si>
  <si>
    <t>In the 16th century, the ruthless and insane Don Lope de Aguirre leads a Spanish expedition in search of El Dorado.</t>
  </si>
  <si>
    <t>Ruy Guerra</t>
  </si>
  <si>
    <t>Helena Rojo</t>
  </si>
  <si>
    <t>Del Negro</t>
  </si>
  <si>
    <t>https://m.media-amazon.com/images/M/MV5BY2M5Mzg3NjctZTlkNy00MTU0LWFlYTQtY2E2Y2M4NjNiNzllXkEyXkFqcGdeQXVyMTAwMzUyOTc@._V1_UX67_CR0,0,67,98_AL_.jpg</t>
  </si>
  <si>
    <t>Harold and Maude</t>
  </si>
  <si>
    <t>Young, rich, and obsessed with death, Harold finds himself changed forever when he meets lively septuagenarian Maude at a funeral.</t>
  </si>
  <si>
    <t>Bud Cort</t>
  </si>
  <si>
    <t>Vivian Pickles</t>
  </si>
  <si>
    <t>Cyril Cusack</t>
  </si>
  <si>
    <t>https://m.media-amazon.com/images/M/MV5BMmNhZmJhMmYtNjlkMC00MjhjLTk1NzMtMTNlMzYzNjZlMjNiXkEyXkFqcGdeQXVyMTQxNzMzNDI@._V1_UX67_CR0,0,67,98_AL_.jpg</t>
  </si>
  <si>
    <t>Patton</t>
  </si>
  <si>
    <t>Biography, Drama, War</t>
  </si>
  <si>
    <t>The World War II phase of the career of controversial American general George S. Patton.</t>
  </si>
  <si>
    <t>Stephen Young</t>
  </si>
  <si>
    <t>Michael Strong</t>
  </si>
  <si>
    <t>https://m.media-amazon.com/images/M/MV5BNGUyYTZmOWItMDJhMi00N2IxLWIyNDMtNjUxM2ZiYmU5YWU1XkEyXkFqcGdeQXVyNjc1NTYyMjg@._V1_UX67_CR0,0,67,98_AL_.jpg</t>
  </si>
  <si>
    <t>The Wild Bunch</t>
  </si>
  <si>
    <t>Action, Adventure, Western</t>
  </si>
  <si>
    <t>An aging group of outlaws look for one last big score as the "traditional" American West is disappearing around them.</t>
  </si>
  <si>
    <t>Sam Peckinpah</t>
  </si>
  <si>
    <t>Ernest Borgnine</t>
  </si>
  <si>
    <t>Robert Ryan</t>
  </si>
  <si>
    <t>https://m.media-amazon.com/images/M/MV5BMzRmN2E1ZDUtZDc2ZC00ZmI3LTkwOTctNzE2ZDIzMGJiMTYzXkEyXkFqcGdeQXVyMTQxNzMzNDI@._V1_UX67_CR0,0,67,98_AL_.jpg</t>
  </si>
  <si>
    <t>Night of the Living Dead</t>
  </si>
  <si>
    <t>Horror, Thriller</t>
  </si>
  <si>
    <t>A ragtag group of Pennsylvanians barricade themselves in an old farmhouse to remain safe from a horde of flesh-eating ghouls that are ravaging the East Coast of the United States.</t>
  </si>
  <si>
    <t>Duane Jones</t>
  </si>
  <si>
    <t>Judith O'Dea</t>
  </si>
  <si>
    <t>Karl Hardman</t>
  </si>
  <si>
    <t>Marilyn Eastman</t>
  </si>
  <si>
    <t>https://m.media-amazon.com/images/M/MV5BMTkzNzYyMzA5N15BMl5BanBnXkFtZTgwODcwODQ3MDI@._V1_UX67_CR0,0,67,98_AL_.jpg</t>
  </si>
  <si>
    <t>The Lion in Winter</t>
  </si>
  <si>
    <t>1183 A.D.: King Henry II's three sons all want to inherit the throne, but he won't commit to a choice. They and his wife variously plot to force him.</t>
  </si>
  <si>
    <t>Anthony Harvey</t>
  </si>
  <si>
    <t>Katharine Hepburn</t>
  </si>
  <si>
    <t>John Castle</t>
  </si>
  <si>
    <t>https://m.media-amazon.com/images/M/MV5BZjZhZTZkNWItZGE1My00MTRkLWI2ZDktMWZkZTIxZWYxOTgzXkEyXkFqcGdeQXVyNDY2MTk1ODk@._V1_UX67_CR0,0,67,98_AL_.jpg</t>
  </si>
  <si>
    <t>In the Heat of the Night</t>
  </si>
  <si>
    <t>A black police detective is asked to investigate a murder in a racially hostile southern town.</t>
  </si>
  <si>
    <t>Sidney Poitier</t>
  </si>
  <si>
    <t>Warren Oates</t>
  </si>
  <si>
    <t>Lee Grant</t>
  </si>
  <si>
    <t>https://m.media-amazon.com/images/M/MV5BMTA0Y2UyMDUtZGZiOS00ZmVkLTg3NmItODQyNTY1ZjU1MWE4L2ltYWdlL2ltYWdlXkEyXkFqcGdeQXVyNjc1NTYyMjg@._V1_UX67_CR0,0,67,98_AL_.jpg</t>
  </si>
  <si>
    <t>Charade</t>
  </si>
  <si>
    <t>Comedy, Mystery, Romance</t>
  </si>
  <si>
    <t>Romance and suspense ensue in Paris as a woman is pursued by several men who want a fortune her murdered husband had stolen. Whom can she trust?</t>
  </si>
  <si>
    <t>James Coburn</t>
  </si>
  <si>
    <t>https://m.media-amazon.com/images/M/MV5BOTY0ZTA1ZjUtN2MyNi00ZGRmLWExYmMtOTkyNzI1NGQ2Y2RlXkEyXkFqcGdeQXVyNjc1NTYyMjg@._V1_UX67_CR0,0,67,98_AL_.jpg</t>
  </si>
  <si>
    <t>The Manchurian Candidate</t>
  </si>
  <si>
    <t>A former prisoner of war is brainwashed as an unwitting assassin for an international Communist conspiracy.</t>
  </si>
  <si>
    <t>John Frankenheimer</t>
  </si>
  <si>
    <t>Frank Sinatra</t>
  </si>
  <si>
    <t>Laurence Harvey</t>
  </si>
  <si>
    <t>Angela Lansbury</t>
  </si>
  <si>
    <t>https://m.media-amazon.com/images/M/MV5BMjc4MTUxN2UtMmU1NC00MjQyLTk3YTYtZTQ0YzEzZDc0Njc0XkEyXkFqcGdeQXVyNjU0OTQ0OTY@._V1_UX67_CR0,0,67,98_AL_.jpg</t>
  </si>
  <si>
    <t>Spartacus</t>
  </si>
  <si>
    <t>The slave Spartacus leads a violent revolt against the decadent Roman Republic.</t>
  </si>
  <si>
    <t>Jean Simmons</t>
  </si>
  <si>
    <t>https://m.media-amazon.com/images/M/MV5BZDFlODBmZTYtMWU4MS00MzY4LWFmYzYtYzAzZmU1MGUzMDE5XkEyXkFqcGdeQXVyNTc1NDM0NDU@._V1_UY98_CR1,0,67,98_AL_.jpg</t>
  </si>
  <si>
    <t>L'avventura</t>
  </si>
  <si>
    <t>A woman disappears during a Mediterranean boating trip. During the search, her lover and her best friend become attracted to each other.</t>
  </si>
  <si>
    <t>Michelangelo Antonioni</t>
  </si>
  <si>
    <t>Gabriele Ferzetti</t>
  </si>
  <si>
    <t>Monica Vitti</t>
  </si>
  <si>
    <t>Lea Massari</t>
  </si>
  <si>
    <t>Dominique Blanchar</t>
  </si>
  <si>
    <t>https://m.media-amazon.com/images/M/MV5BMzY2NTA1MzUwN15BMl5BanBnXkFtZTgwOTc4NTU4MjE@._V1_UX67_CR0,0,67,98_AL_.jpg</t>
  </si>
  <si>
    <t>Hiroshima mon amour</t>
  </si>
  <si>
    <t>A French actress filming an anti-war film in Hiroshima has an affair with a married Japanese architect as they share their differing perspectives on war.</t>
  </si>
  <si>
    <t>Alain Resnais</t>
  </si>
  <si>
    <t>Eiji Okada</t>
  </si>
  <si>
    <t>Stella Dassas</t>
  </si>
  <si>
    <t>Pierre Barbaud</t>
  </si>
  <si>
    <t>https://m.media-amazon.com/images/M/MV5BODcxYjUxZDgtYTQ5Zi00YmQ1LWJmZmItODZkOTYyNDhiNWM3XkEyXkFqcGdeQXVyNjc1NTYyMjg@._V1_UX67_CR0,0,67,98_AL_.jpg</t>
  </si>
  <si>
    <t>The Ten Commandments</t>
  </si>
  <si>
    <t>Moses, an Egyptian Prince, learns of his true heritage as a Hebrew and his divine mission as the deliverer of his people.</t>
  </si>
  <si>
    <t>Cecil B. DeMille</t>
  </si>
  <si>
    <t>Yul Brynner</t>
  </si>
  <si>
    <t>https://m.media-amazon.com/images/M/MV5BYWQ3YWJiMDEtMDBhNS00YjY1LTkzNmEtY2U4Njg4MjQ3YWE3XkEyXkFqcGdeQXVyNzkwMjQ5NzM@._V1_UX67_CR0,0,67,98_AL_.jpg</t>
  </si>
  <si>
    <t>The Searchers</t>
  </si>
  <si>
    <t>An American Civil War veteran embarks on a journey to rescue his niece from the Comanches.</t>
  </si>
  <si>
    <t>Jeffrey Hunter</t>
  </si>
  <si>
    <t>Ward Bond</t>
  </si>
  <si>
    <t>https://m.media-amazon.com/images/M/MV5BMzE1MzdjNmUtOWU5MS00OTgwLWIzYjYtYTYwYTM0NDkyOTU1XkEyXkFqcGdeQXVyMTY5Nzc4MDY@._V1_UX67_CR0,0,67,98_AL_.jpg</t>
  </si>
  <si>
    <t>East of Eden</t>
  </si>
  <si>
    <t>Two brothers struggle to maintain their strict, Bible-toting father's favor.</t>
  </si>
  <si>
    <t>James Dean</t>
  </si>
  <si>
    <t>Julie Harris</t>
  </si>
  <si>
    <t>https://m.media-amazon.com/images/M/MV5BOWIzZGUxZmItOThkMS00Y2QxLTg0MTYtMDdhMjRlNTNlYTI3L2ltYWdlXkEyXkFqcGdeQXVyNjc1NTYyMjg@._V1_UX67_CR0,0,67,98_AL_.jpg</t>
  </si>
  <si>
    <t>High Noon</t>
  </si>
  <si>
    <t>Drama, Thriller, Western</t>
  </si>
  <si>
    <t>A town Marshal, despite the disagreements of his newlywed bride and the townspeople around him, must face a gang of deadly killers alone at high noon when the gang leader, an outlaw he sent up years ago, arrives on the noon train.</t>
  </si>
  <si>
    <t>Fred Zinnemann</t>
  </si>
  <si>
    <t>Gary Cooper</t>
  </si>
  <si>
    <t>Lloyd Bridges</t>
  </si>
  <si>
    <t>https://m.media-amazon.com/images/M/MV5BNzkwNjk4ODgtYjRmMi00ODdhLWIyNjUtNWQyMjg2N2E2NjlhXkEyXkFqcGdeQXVyNjE5MjUyOTM@._V1_UX67_CR0,0,67,98_AL_.jpg</t>
  </si>
  <si>
    <t>Strangers on a Train</t>
  </si>
  <si>
    <t>Crime, Film-Noir, Thriller</t>
  </si>
  <si>
    <t>A psychopath forces a tennis star to comply with his theory that two strangers can get away with murder.</t>
  </si>
  <si>
    <t>Robert Walker</t>
  </si>
  <si>
    <t>Ruth Roman</t>
  </si>
  <si>
    <t>Leo G. Carroll</t>
  </si>
  <si>
    <t>https://m.media-amazon.com/images/M/MV5BMzg2YTFkNjgtM2ZkNS00MWVkLWIwMTEtZTgzMDM2MmUxNDE2XkEyXkFqcGdeQXVyMjI4MjA5MzA@._V1_UX67_CR0,0,67,98_AL_.jpg</t>
  </si>
  <si>
    <t>Harvey</t>
  </si>
  <si>
    <t>Due to his insistence that he has an invisible six foot-tall rabbit for a best friend, a whimsical middle-aged man is thought by his family to be insane - but he may be wiser than anyone knows.</t>
  </si>
  <si>
    <t>Henry Koster</t>
  </si>
  <si>
    <t>Wallace Ford</t>
  </si>
  <si>
    <t>William H. Lynn</t>
  </si>
  <si>
    <t>Victoria Horne</t>
  </si>
  <si>
    <t>https://m.media-amazon.com/images/M/MV5BNjRkOGEwYTUtY2E5Yy00ODg4LTk2ZWItY2IyMzUxOGVhMTM1XkEyXkFqcGdeQXVyNDk0MDg4NDk@._V1_UX67_CR0,0,67,98_AL_.jpg</t>
  </si>
  <si>
    <t>Miracle on 34th Street</t>
  </si>
  <si>
    <t>When a nice old man who claims to be Santa Claus is institutionalized as insane, a young lawyer decides to defend him by arguing in court that he is the real thing.</t>
  </si>
  <si>
    <t>George Seaton</t>
  </si>
  <si>
    <t>Edmund Gwenn</t>
  </si>
  <si>
    <t>Maureen O'Hara</t>
  </si>
  <si>
    <t>John Payne</t>
  </si>
  <si>
    <t>Gene Lockhart</t>
  </si>
  <si>
    <t>https://m.media-amazon.com/images/M/MV5BYTc1NGViOTMtNjZhNS00OGY2LWI4MmItOWQwNTY4MDMzNWI3L2ltYWdlXkEyXkFqcGdeQXVyNjc1NTYyMjg@._V1_UX67_CR0,0,67,98_AL_.jpg</t>
  </si>
  <si>
    <t>Notorious</t>
  </si>
  <si>
    <t>Drama, Film-Noir, Romance</t>
  </si>
  <si>
    <t>A woman is asked to spy on a group of Nazi friends in South America. How far will she have to go to ingratiate herself with them?</t>
  </si>
  <si>
    <t>Louis Calhern</t>
  </si>
  <si>
    <t>https://m.media-amazon.com/images/M/MV5BMjdiM2IyZmQtODJiYy00NDNkLTllYmItMmFjMDNiYTQyOGVkXkEyXkFqcGdeQXVyNDY2MTk1ODk@._V1_UX67_CR0,0,67,98_AL_.jpg</t>
  </si>
  <si>
    <t>The Big Sleep</t>
  </si>
  <si>
    <t>Crime, Film-Noir, Mystery</t>
  </si>
  <si>
    <t>Private detective Philip Marlowe is hired by a wealthy family. Before the complex case is over, he's seen murder, blackmail, and what might be love.</t>
  </si>
  <si>
    <t>John Ridgely</t>
  </si>
  <si>
    <t>Martha Vickers</t>
  </si>
  <si>
    <t>https://m.media-amazon.com/images/M/MV5BMTk4NDQ0NjgyNF5BMl5BanBnXkFtZTgwMTE3NTkxMTE@._V1_UX67_CR0,0,67,98_AL_.jpg</t>
  </si>
  <si>
    <t>The Lost Weekend</t>
  </si>
  <si>
    <t>The desperate life of a chronic alcoholic is followed through a four-day drinking bout.</t>
  </si>
  <si>
    <t>Jane Wyman</t>
  </si>
  <si>
    <t>Phillip Terry</t>
  </si>
  <si>
    <t>Howard Da Silva</t>
  </si>
  <si>
    <t>https://m.media-amazon.com/images/M/MV5BYjQ4ZDA4NGMtMTkwYi00NThiLThhZDUtZTEzNTAxOWYyY2E4XkEyXkFqcGdeQXVyMjUxODE0MDY@._V1_UX67_CR0,0,67,98_AL_.jpg</t>
  </si>
  <si>
    <t>The Philadelphia Story</t>
  </si>
  <si>
    <t>When a rich woman's ex-husband and a tabloid-type reporter turn up just before her planned remarriage, she begins to learn the truth about herself.</t>
  </si>
  <si>
    <t>Ruth Hussey</t>
  </si>
  <si>
    <t>https://m.media-amazon.com/images/M/MV5BZDVmZTZkYjMtNmViZC00ODEzLTgwNDAtNmQ3OGQwOWY5YjFmXkEyXkFqcGdeQXVyNDY2MTk1ODk@._V1_UX67_CR0,0,67,98_AL_.jpg</t>
  </si>
  <si>
    <t>His Girl Friday</t>
  </si>
  <si>
    <t>A newspaper editor uses every trick in the book to keep his ace reporter ex-wife from remarrying.</t>
  </si>
  <si>
    <t>Rosalind Russell</t>
  </si>
  <si>
    <t>Ralph Bellamy</t>
  </si>
  <si>
    <t>https://m.media-amazon.com/images/M/MV5BYjZjOTU3MTMtYTM5YS00YjZmLThmNmMtODcwOTM1NmRiMWM2XkEyXkFqcGdeQXVyNjc1NTYyMjg@._V1_UX67_CR0,0,67,98_AL_.jpg</t>
  </si>
  <si>
    <t>The Adventures of Robin Hood</t>
  </si>
  <si>
    <t>Action, Adventure, Romance</t>
  </si>
  <si>
    <t>When Prince John and the Norman Lords begin oppressing the Saxon masses in King Richard's absence, a Saxon lord fights back as the outlaw leader of a rebel guerrilla army.</t>
  </si>
  <si>
    <t>William Keighley</t>
  </si>
  <si>
    <t>Errol Flynn</t>
  </si>
  <si>
    <t>Olivia de Havilland</t>
  </si>
  <si>
    <t>Basil Rathbone</t>
  </si>
  <si>
    <t>https://m.media-amazon.com/images/M/MV5BYTJmNmQxNGItNDNlMC00MDU3LWFhNzMtZDQ2NDY0ZTVkNjE3XkEyXkFqcGdeQXVyMDI2NDg0NQ@@._V1_UX67_CR0,0,67,98_AL_.jpg</t>
  </si>
  <si>
    <t>A Night at the Opera</t>
  </si>
  <si>
    <t>Comedy, Music, Musical</t>
  </si>
  <si>
    <t>A sly business manager and two wacky friends of two opera singers help them achieve success while humiliating their stuffy and snobbish enemies.</t>
  </si>
  <si>
    <t>Edmund Goulding</t>
  </si>
  <si>
    <t>Groucho Marx</t>
  </si>
  <si>
    <t>Chico Marx</t>
  </si>
  <si>
    <t>Harpo Marx</t>
  </si>
  <si>
    <t>https://m.media-amazon.com/images/M/MV5BZTY3YjYxZGQtMTM2YS00ZmYwLWFlM2QtOWFlMTU1NTAyZDQ2XkEyXkFqcGdeQXVyNTgyNTA4MjM@._V1_UX67_CR0,0,67,98_AL_.jpg</t>
  </si>
  <si>
    <t>King Kong</t>
  </si>
  <si>
    <t>Adventure, Horror, Sci-Fi</t>
  </si>
  <si>
    <t>A film crew goes to a tropical island for an exotic location shoot and discovers a colossal ape who takes a shine to their female blonde star. He is then captured and brought back to New York City for public exhibition.</t>
  </si>
  <si>
    <t>Merian C. Cooper</t>
  </si>
  <si>
    <t>Ernest B. Schoedsack</t>
  </si>
  <si>
    <t>Fay Wray</t>
  </si>
  <si>
    <t>Robert Armstrong</t>
  </si>
  <si>
    <t>Bruce Cabot</t>
  </si>
  <si>
    <t>https://m.media-amazon.com/images/M/MV5BMjMyYjgyOTQtZDVlZS00NTQ0LWJiNDItNGRlZmM3Yzc0N2Y0XkEyXkFqcGdeQXVyNTA4NzY1MzY@._V1_UX67_CR0,0,67,98_AL_.jpg</t>
  </si>
  <si>
    <t>Freaks</t>
  </si>
  <si>
    <t>A circus' beautiful trapeze artist agrees to marry the leader of side-show performers, but his deformed friends discover she is only marrying him for his inheritance.</t>
  </si>
  <si>
    <t>Tod Browning</t>
  </si>
  <si>
    <t>Leila Hyams</t>
  </si>
  <si>
    <t>Olga Baclanova</t>
  </si>
  <si>
    <t>Roscoe Ates</t>
  </si>
  <si>
    <t>https://m.media-amazon.com/images/M/MV5BMTAxYjEyMTctZTg3Ni00MGZmLWIxMmMtOGM2NTFiY2U3MmExXkEyXkFqcGdeQXVyNzkwMjQ5NzM@._V1_UX67_CR0,0,67,98_AL_.jpg</t>
  </si>
  <si>
    <t>Nosferatu</t>
  </si>
  <si>
    <t>Fantasy, Horror</t>
  </si>
  <si>
    <t>Vampire Count Orlok expresses interest in a new residence and real estate agent Hutter's wife.</t>
  </si>
  <si>
    <t>Max Schreck</t>
  </si>
  <si>
    <t>Alexander Granach</t>
  </si>
  <si>
    <t>Gustav von Wangenheim</t>
  </si>
  <si>
    <t>Greta SchrÃ¶der</t>
  </si>
  <si>
    <t>https://m.media-amazon.com/images/M/MV5BMTlkMmVmYjktYTc2NC00ZGZjLWEyOWUtMjc2MDMwMjQwOTA5XkEyXkFqcGdeQXVyNTI4MzE4MDU@._V1_UX67_CR0,0,67,98_AL_.jpg</t>
  </si>
  <si>
    <t>The Gentlemen</t>
  </si>
  <si>
    <t>An American expat tries to sell off his highly profitable marijuana empire in London, triggering plots, schemes, bribery and blackmail in an attempt to steal his domain out from under him.</t>
  </si>
  <si>
    <t>Charlie Hunnam</t>
  </si>
  <si>
    <t>Michelle Dockery</t>
  </si>
  <si>
    <t>Jeremy Strong</t>
  </si>
  <si>
    <t>https://m.media-amazon.com/images/M/MV5BZmVhN2JlYjEtZWFkOS00YzE0LThiNDMtMGI3NDA1MTk2ZDQ2XkEyXkFqcGdeQXVyODE5NzE3OTE@._V1_UY98_CR0,0,67,98_AL_.jpg</t>
  </si>
  <si>
    <t>Raazi</t>
  </si>
  <si>
    <t>A Kashmiri woman agrees to marry a Pakistani army officer in order to spy on Pakistan during the Indo-Pakistan War of 1971.</t>
  </si>
  <si>
    <t>Alia Bhatt</t>
  </si>
  <si>
    <t>Rajit Kapoor</t>
  </si>
  <si>
    <t>Shishir Sharma</t>
  </si>
  <si>
    <t>https://m.media-amazon.com/images/M/MV5BNjcyYjg0M2ItMzMyZS00NmM1LTlhZDMtN2MxN2RhNWY4YTkwXkEyXkFqcGdeQXVyNjY1MTg4Mzc@._V1_UX67_CR0,0,67,98_AL_.jpg</t>
  </si>
  <si>
    <t>Sound of Metal</t>
  </si>
  <si>
    <t>A heavy-metal drummer's life is thrown into freefall when he begins to lose his hearing.</t>
  </si>
  <si>
    <t>Darius Marder</t>
  </si>
  <si>
    <t>Olivia Cooke</t>
  </si>
  <si>
    <t>Paul Raci</t>
  </si>
  <si>
    <t>Lauren Ridloff</t>
  </si>
  <si>
    <t>https://m.media-amazon.com/images/M/MV5BMTBkMjMyN2UtNzVjNi00Y2ZiLTk2MDYtN2Y0MjgzYjAxNzE4XkEyXkFqcGdeQXVyNjkxOTM4ODY@._V1_UY98_CR1,0,67,98_AL_.jpg</t>
  </si>
  <si>
    <t>Forushande</t>
  </si>
  <si>
    <t>While both participating in a production of "Death of a Salesman," a teacher's wife is assaulted in her new home, which leaves him determined to find the perpetrator over his wife's traumatized objections.</t>
  </si>
  <si>
    <t>Babak Karimi</t>
  </si>
  <si>
    <t>Mina Sadati</t>
  </si>
  <si>
    <t>https://m.media-amazon.com/images/M/MV5BN2YyZjQ0NTEtNzU5MS00NGZkLTg0MTEtYzJmMWY3MWRhZjM2XkEyXkFqcGdeQXVyMDA4NzMyOA@@._V1_UX67_CR0,0,67,98_AL_.jpg</t>
  </si>
  <si>
    <t>Dunkirk</t>
  </si>
  <si>
    <t>Action, Drama, History</t>
  </si>
  <si>
    <t>Allied soldiers from Belgium, the British Empire, and France are surrounded by the German Army and evacuated during a fierce battle in World War II.</t>
  </si>
  <si>
    <t>Fionn Whitehead</t>
  </si>
  <si>
    <t>Barry Keoghan</t>
  </si>
  <si>
    <t>Mark Rylance</t>
  </si>
  <si>
    <t>https://m.media-amazon.com/images/M/MV5BNDQzZmQ5MjItYmJlNy00MGI2LWExMDQtMjBiNjNmMzc5NTk1XkEyXkFqcGdeQXVyNjY1OTY4MTk@._V1_UY98_CR1,0,67,98_AL_.jpg</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</si>
  <si>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</si>
  <si>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</si>
  <si>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</si>
  <si>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Giuseppe Battiston</t>
  </si>
  <si>
    <t>Anna Foglietta</t>
  </si>
  <si>
    <t>Marco Giallini</t>
  </si>
  <si>
    <t>Edoardo Leo</t>
  </si>
  <si>
    <t>https://m.media-amazon.com/images/M/MV5BMzg2Mzg4YmUtNDdkNy00NWY1LWE3NmEtZWMwNGNlMzE5YzU3XkEyXkFqcGdeQXVyMjA5MTIzMjQ@._V1_UX67_CR0,0,67,98_AL_.jpg</t>
  </si>
  <si>
    <t>Hidden Figures</t>
  </si>
  <si>
    <t>The story of a team of female African-American mathematicians who served a vital role in NASA during the early years of the U.S. space program.</t>
  </si>
  <si>
    <t>Theodore Melfi</t>
  </si>
  <si>
    <t>Taraji P. Henson</t>
  </si>
  <si>
    <t>Janelle MonÃ¡e</t>
  </si>
  <si>
    <t>https://m.media-amazon.com/images/M/MV5BMmYwNWZlNzEtNjE4Zi00NzQ4LWI2YmUtOWZhNzZhZDYyNmVmXkEyXkFqcGdeQXVyNzYzODM3Mzg@._V1_UX67_CR0,0,67,98_AL_.jpg</t>
  </si>
  <si>
    <t>Paddington 2</t>
  </si>
  <si>
    <t>Adventure, Comedy, Family</t>
  </si>
  <si>
    <t>Paddington (Ben Whishaw), now happily settled with the Brown family and a popular member of the local community, picks up a series of odd jobs to buy the perfect present for his Aunt Lucy's (Imelda Staunton's) 100th birthday, only for the gift to be stolen.</t>
  </si>
  <si>
    <t>Paul King</t>
  </si>
  <si>
    <t>Ben Whishaw</t>
  </si>
  <si>
    <t>Hugh Grant</t>
  </si>
  <si>
    <t>Hugh Bonneville</t>
  </si>
  <si>
    <t>Sally Hawkins</t>
  </si>
  <si>
    <t>https://m.media-amazon.com/images/M/MV5BY2YxNjQxYWYtYzNkMi00YTgyLWIwZTMtYzgyYjZlZmYzZTA0XkEyXkFqcGdeQXVyMTA4NjE0NjEy._V1_UX67_CR0,0,67,98_AL_.jpg</t>
  </si>
  <si>
    <t>Udta Punjab</t>
  </si>
  <si>
    <t>A story that revolves around drug abuse in the affluent north Indian State of Punjab and how the youth there have succumbed to it en-masse resulting in a socio-economic decline.</t>
  </si>
  <si>
    <t>Abhishek Chaubey</t>
  </si>
  <si>
    <t>Diljit Dosanjh</t>
  </si>
  <si>
    <t>https://m.media-amazon.com/images/M/MV5BMjA2Mzg2NDMzNl5BMl5BanBnXkFtZTgwMjcwODUzOTE@._V1_UX67_CR0,0,67,98_AL_.jpg</t>
  </si>
  <si>
    <t>Kubo and the Two Strings</t>
  </si>
  <si>
    <t>A young boy named Kubo must locate a magical suit of armour worn by his late father in order to defeat a vengeful spirit from the past.</t>
  </si>
  <si>
    <t>Travis Knight</t>
  </si>
  <si>
    <t>Art Parkinson</t>
  </si>
  <si>
    <t>https://m.media-amazon.com/images/M/MV5BZjAzZjZiMmQtMDZmOC00NjVmLTkyNTItOGI2Mzg4NTBhZTA1XkEyXkFqcGdeQXVyODE5NzE3OTE@._V1_UY98_CR0,0,67,98_AL_.jpg</t>
  </si>
  <si>
    <t>M.S. Dhoni: The Untold Story</t>
  </si>
  <si>
    <t>The untold story of Mahendra Singh Dhoni's journey from ticket collector to trophy collector - the world-cup-winning captain of the Indian Cricket Team.</t>
  </si>
  <si>
    <t>Kiara Advani</t>
  </si>
  <si>
    <t>Disha Patani</t>
  </si>
  <si>
    <t>https://m.media-amazon.com/images/M/MV5BMTYxMjk0NDg4Ml5BMl5BanBnXkFtZTgwODcyNjA5OTE@._V1_UX67_CR0,0,67,98_AL_.jpg</t>
  </si>
  <si>
    <t>Manchester by the Sea</t>
  </si>
  <si>
    <t>A depressed uncle is asked to take care of his teenage nephew after the boy's father dies.</t>
  </si>
  <si>
    <t>Kenneth Lonergan</t>
  </si>
  <si>
    <t>Casey Affleck</t>
  </si>
  <si>
    <t>Michelle Williams</t>
  </si>
  <si>
    <t>Kyle Chandler</t>
  </si>
  <si>
    <t>Lucas Hedges</t>
  </si>
  <si>
    <t>https://m.media-amazon.com/images/M/MV5BMjA0MzQzNjM1Ml5BMl5BanBnXkFtZTgwNjM5MjU5NjE@._V1_UX67_CR0,0,67,98_AL_.jpg</t>
  </si>
  <si>
    <t>Under sandet</t>
  </si>
  <si>
    <t>In post-World War II Denmark, a group of young German POWs are forced to clear a beach of thousands of land mines under the watch of a Danish Sergeant who slowly learns to appreciate their plight.</t>
  </si>
  <si>
    <t>Martin Zandvliet</t>
  </si>
  <si>
    <t>Roland MÃ¸ller</t>
  </si>
  <si>
    <t>Louis Hofmann</t>
  </si>
  <si>
    <t>Joel Basman</t>
  </si>
  <si>
    <t>Mikkel Boe FÃ¸lsgaard</t>
  </si>
  <si>
    <t>https://m.media-amazon.com/images/M/MV5BMjEwMzMxODIzOV5BMl5BanBnXkFtZTgwNzg3OTAzMDI@._V1_UX67_CR0,0,67,98_AL_.jpg</t>
  </si>
  <si>
    <t>Rogue One</t>
  </si>
  <si>
    <t>The daughter of an Imperial scientist joins the Rebel Alliance in a risky move to steal the plans for the Death Star.</t>
  </si>
  <si>
    <t>Gareth Edwards</t>
  </si>
  <si>
    <t>Felicity Jones</t>
  </si>
  <si>
    <t>Diego Luna</t>
  </si>
  <si>
    <t>Alan Tudyk</t>
  </si>
  <si>
    <t>https://m.media-amazon.com/images/M/MV5BMjQ0MTgyNjAxMV5BMl5BanBnXkFtZTgwNjUzMDkyODE@._V1_UX67_CR0,0,67,98_AL_.jpg</t>
  </si>
  <si>
    <t>Captain America: Civil War</t>
  </si>
  <si>
    <t>Political involvement in the Avengers' affairs causes a rift between Captain America and Iron Man.</t>
  </si>
  <si>
    <t>https://m.media-amazon.com/images/M/MV5BMjA1MTc1NTg5NV5BMl5BanBnXkFtZTgwOTM2MDEzNzE@._V1_UX67_CR0,0,67,98_AL_.jpg</t>
  </si>
  <si>
    <t>The Hateful Eight</t>
  </si>
  <si>
    <t>In the dead of a Wyoming winter, a bounty hunter and his prisoner find shelter in a cabin currently inhabited by a collection of nefarious characters.</t>
  </si>
  <si>
    <t>Jennifer Jason Leigh</t>
  </si>
  <si>
    <t>Walton Goggins</t>
  </si>
  <si>
    <t>https://m.media-amazon.com/images/M/MV5BY2QzYTQyYzItMzAwYi00YjZlLThjNTUtNzMyMDdkYzJiNWM4XkEyXkFqcGdeQXVyMTkxNjUyNQ@@._V1_UX67_CR0,0,67,98_AL_.jpg</t>
  </si>
  <si>
    <t>Little Women</t>
  </si>
  <si>
    <t>Jo March reflects back and forth on her life, telling the beloved story of the March sisters - four young women, each determined to live life on her own terms.</t>
  </si>
  <si>
    <t>Greta Gerwig</t>
  </si>
  <si>
    <t>Saoirse Ronan</t>
  </si>
  <si>
    <t>Florence Pugh</t>
  </si>
  <si>
    <t>Eliza Scanlen</t>
  </si>
  <si>
    <t>https://m.media-amazon.com/images/M/MV5BMTU3NjE2NjgwN15BMl5BanBnXkFtZTgwNDYzMzEwMzI@._V1_UX67_CR0,0,67,98_AL_.jpg</t>
  </si>
  <si>
    <t>Loving Vincent</t>
  </si>
  <si>
    <t>Animation, Biography, Crime</t>
  </si>
  <si>
    <t>In a story depicted in oil painted animation, a young man comes to the last hometown of painter Vincent van Gogh (Robert Gulaczyk) to deliver the troubled artist's final letter and ends up investigating his final days there.</t>
  </si>
  <si>
    <t>Dorota Kobiela</t>
  </si>
  <si>
    <t>Hugh Welchman</t>
  </si>
  <si>
    <t>Douglas Booth</t>
  </si>
  <si>
    <t>Jerome Flynn</t>
  </si>
  <si>
    <t>Robert Gulaczyk</t>
  </si>
  <si>
    <t>https://m.media-amazon.com/images/M/MV5BMTU2OTcyOTE3MF5BMl5BanBnXkFtZTgwNTg5Mjc1MjE@._V1_UX67_CR0,0,67,98_AL_.jpg</t>
  </si>
  <si>
    <t>Pride</t>
  </si>
  <si>
    <t>U.K. gay activists work to help miners during their lengthy strike of the National Union of Mineworkers in the summer of 1984.</t>
  </si>
  <si>
    <t>Matthew Warchus</t>
  </si>
  <si>
    <t>Bill Nighy</t>
  </si>
  <si>
    <t>Imelda Staunton</t>
  </si>
  <si>
    <t>Dominic West</t>
  </si>
  <si>
    <t>Paddy Considine</t>
  </si>
  <si>
    <t>https://m.media-amazon.com/images/M/MV5BMTcxNTgzNDg1N15BMl5BanBnXkFtZTgwNjg4MzI1MDE@._V1_UX67_CR0,0,67,98_AL_.jpg</t>
  </si>
  <si>
    <t>Le passÃ©</t>
  </si>
  <si>
    <t>An Iranian man deserts his French wife and her two children to return to his homeland. Meanwhile, his wife starts up a new relationship, a reality her husband confronts upon his wife's request for a divorce.</t>
  </si>
  <si>
    <t>Ali Mosaffa</t>
  </si>
  <si>
    <t>Pauline Burlet</t>
  </si>
  <si>
    <t>https://m.media-amazon.com/images/M/MV5BNjg5NmI3NmUtZDQ2Mi00ZTI0LWE0YzAtOGRhOWJmNDJkOWNkXkEyXkFqcGdeQXVyMzIzNDU1NTY@._V1_UY98_CR0,0,67,98_AL_.jpg</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</si>
  <si>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</si>
  <si>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</si>
  <si>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Paolo Sorrentino</t>
  </si>
  <si>
    <t>Toni Servillo</t>
  </si>
  <si>
    <t>Carlo Verdone</t>
  </si>
  <si>
    <t>Sabrina Ferilli</t>
  </si>
  <si>
    <t>Carlo Buccirosso</t>
  </si>
  <si>
    <t>https://m.media-amazon.com/images/M/MV5BMTUwMzc1NjIzMV5BMl5BanBnXkFtZTgwODUyMTIxMTE@._V1_UX67_CR0,0,67,98_AL_.jpg</t>
  </si>
  <si>
    <t>The Lunchbox</t>
  </si>
  <si>
    <t>A mistaken delivery in Mumbai's famously efficient lunchbox delivery system connects a young housewife to an older man in the dusk of his life as they build a fantasy world together through notes in the lunchbox.</t>
  </si>
  <si>
    <t>Ritesh Batra</t>
  </si>
  <si>
    <t>Lillete Dubey</t>
  </si>
  <si>
    <t>https://m.media-amazon.com/images/M/MV5BYWNlODE1ZTEtOTQ5MS00N2QwLTllNjItZDQ2Y2UzMmU5YmI2XkEyXkFqcGdeQXVyODE5NzE3OTE@._V1_UY98_CR3,0,67,98_AL_.jpg</t>
  </si>
  <si>
    <t>Vicky Donor</t>
  </si>
  <si>
    <t>A man is brought in by an infertility doctor to supply him with his sperm, where he becomes the biggest sperm donor for his clinic.</t>
  </si>
  <si>
    <t>Shoojit Sircar</t>
  </si>
  <si>
    <t>Annu Kapoor</t>
  </si>
  <si>
    <t>Dolly Ahluwalia</t>
  </si>
  <si>
    <t>https://m.media-amazon.com/images/M/MV5BMDliOTIzNmUtOTllOC00NDU3LWFiNjYtMGM0NDc1YTMxNjYxXkEyXkFqcGdeQXVyNTM3NzExMDQ@._V1_UY98_CR1,0,67,98_AL_.jpg</t>
  </si>
  <si>
    <t>Big Hero 6</t>
  </si>
  <si>
    <t>A special bond develops between plus-sized inflatable robot Baymax and prodigy Hiro Hamada, who together team up with a group of friends to form a band of high-tech heroes.</t>
  </si>
  <si>
    <t>Don Hall</t>
  </si>
  <si>
    <t>Chris Williams</t>
  </si>
  <si>
    <t>Ryan Potter</t>
  </si>
  <si>
    <t>Scott Adsit</t>
  </si>
  <si>
    <t>Jamie Chung</t>
  </si>
  <si>
    <t>https://m.media-amazon.com/images/M/MV5BMTA1ODUzMDA3NzFeQTJeQWpwZ15BbWU3MDgxMTYxNTk@._V1_UX67_CR0,0,67,98_AL_.jpg</t>
  </si>
  <si>
    <t>About Time</t>
  </si>
  <si>
    <t>At the age of 21, Tim discovers he can travel in time and change what happens and has happened in his own life. His decision to make his world a better place by getting a girlfriend turns out not to be as easy as you might think.</t>
  </si>
  <si>
    <t>Richard Curtis</t>
  </si>
  <si>
    <t>Lydia Wilson</t>
  </si>
  <si>
    <t>https://m.media-amazon.com/images/M/MV5BMjQ5YWVmYmYtOWFiZC00NGMxLWEwODctZDM2MWI4YWViN2E5XkEyXkFqcGdeQXVyNjQ2MjQ5NzM@._V1_UY98_CR0,0,67,98_AL_.jpg</t>
  </si>
  <si>
    <t>English Vinglish</t>
  </si>
  <si>
    <t>A quiet, sweet tempered housewife endures small slights from her well-educated husband and daughter every day because of her inability to speak and understand English.</t>
  </si>
  <si>
    <t>Gauri Shinde</t>
  </si>
  <si>
    <t>Sridevi</t>
  </si>
  <si>
    <t>Mehdi Nebbou</t>
  </si>
  <si>
    <t>Priya Anand</t>
  </si>
  <si>
    <t>https://m.media-amazon.com/images/M/MV5BMTU4NDg0MzkzNV5BMl5BanBnXkFtZTgwODA3Mzc1MDE@._V1_UX67_CR0,0,67,98_AL_.jpg</t>
  </si>
  <si>
    <t>Kaze tachinu</t>
  </si>
  <si>
    <t>A look at the life of Jiro Horikoshi, the man who designed Japanese fighter planes during World War II.</t>
  </si>
  <si>
    <t>Hidetoshi Nishijima</t>
  </si>
  <si>
    <t>Miori Takimoto</t>
  </si>
  <si>
    <t>Masahiko Nishimura</t>
  </si>
  <si>
    <t>https://m.media-amazon.com/images/M/MV5BMTYzMDM4NzkxOV5BMl5BanBnXkFtZTgwNzM1Mzg2NzM@._V1_UX67_CR0,0,67,98_AL_.jpg</t>
  </si>
  <si>
    <t>Toy Story 4</t>
  </si>
  <si>
    <t>When a new toy called "Forky" joins Woody and the gang, a road trip alongside old and new friends reveals how big the world can be for a toy.</t>
  </si>
  <si>
    <t>Josh Cooley</t>
  </si>
  <si>
    <t>Annie Potts</t>
  </si>
  <si>
    <t>Tony Hale</t>
  </si>
  <si>
    <t>https://m.media-amazon.com/images/M/MV5BMTQ4MzQ3NjA0N15BMl5BanBnXkFtZTgwODQyNjQ4MDE@._V1_UX67_CR0,0,67,98_AL_.jpg</t>
  </si>
  <si>
    <t>La migliore offerta</t>
  </si>
  <si>
    <t>A lonely art expert working for a mysterious and reclusive heiress finds not only her art worth examining.</t>
  </si>
  <si>
    <t>Jim Sturgess</t>
  </si>
  <si>
    <t>Sylvia Hoeks</t>
  </si>
  <si>
    <t>Donald Sutherland</t>
  </si>
  <si>
    <t>https://m.media-amazon.com/images/M/MV5BMzllMWI1ZDQtMmFhNS00NzJkLThmMTMtNzFmMmMyYjU3ZGVjXkEyXkFqcGdeQXVyMDI2NDg0NQ@@._V1_UY98_CR1,0,67,98_AL_.jpg</t>
  </si>
  <si>
    <t>Moonrise Kingdom</t>
  </si>
  <si>
    <t>A pair of young lovers flee their New England town, which causes a local search party to fan out to find them.</t>
  </si>
  <si>
    <t>Jared Gilman</t>
  </si>
  <si>
    <t>Kara Hayward</t>
  </si>
  <si>
    <t>https://m.media-amazon.com/images/M/MV5BMzMwMTAwODczN15BMl5BanBnXkFtZTgwMDk2NDA4MTE@._V1_UX67_CR0,0,67,98_AL_.jpg</t>
  </si>
  <si>
    <t>How to Train Your Dragon 2</t>
  </si>
  <si>
    <t>When Hiccup and Toothless discover an ice cave that is home to hundreds of new wild dragons and the mysterious Dragon Rider, the two friends find themselves at the center of a battle to protect the peace.</t>
  </si>
  <si>
    <t>Craig Ferguson</t>
  </si>
  <si>
    <t>https://m.media-amazon.com/images/M/MV5BNDc4MThhN2EtZjMzNC00ZDJmLThiZTgtNThlY2UxZWMzNjdkXkEyXkFqcGdeQXVyNDk3NzU2MTQ@._V1_UX67_CR0,0,67,98_AL_.jpg</t>
  </si>
  <si>
    <t>The Big Short</t>
  </si>
  <si>
    <t>In 2006-2007 a group of investors bet against the US mortgage market. In their research they discover how flawed and corrupt the market is.</t>
  </si>
  <si>
    <t>Adam McKay</t>
  </si>
  <si>
    <t>Steve Carell</t>
  </si>
  <si>
    <t>https://m.media-amazon.com/images/M/MV5BYzM2OGQ2NzUtNzlmYi00ZDg4LWExODgtMDVmOTU2Yzg2N2U5XkEyXkFqcGdeQXVyMTMxODk2OTU@._V1_UY98_CR0,0,67,98_AL_.jpg</t>
  </si>
  <si>
    <t>Kokuhaku</t>
  </si>
  <si>
    <t>A psychological thriller of a grieving mother turned cold-blooded avenger with a twisty master plan to pay back those who were responsible for her daughter's death.</t>
  </si>
  <si>
    <t>Tetsuya Nakashima</t>
  </si>
  <si>
    <t>Takako Matsu</t>
  </si>
  <si>
    <t>Yoshino Kimura</t>
  </si>
  <si>
    <t>Masaki Okada</t>
  </si>
  <si>
    <t>https://m.media-amazon.com/images/M/MV5BZjRmNjc5MTYtYjc3My00ZjNiLTg4YjUtMTQ0ZTFkZmMxMDUzXkEyXkFqcGdeQXVyNDY5MTUyNjU@._V1_UY98_CR3,0,67,98_AL_.jpg</t>
  </si>
  <si>
    <t>Ang-ma-reul bo-at-da</t>
  </si>
  <si>
    <t>A secret agent exacts revenge on a serial killer through a series of captures and releases.</t>
  </si>
  <si>
    <t>Jee-woon Kim</t>
  </si>
  <si>
    <t>Lee Byung-Hun</t>
  </si>
  <si>
    <t>Jeon Gook-Hwan</t>
  </si>
  <si>
    <t>Ho-jin Chun</t>
  </si>
  <si>
    <t>https://m.media-amazon.com/images/M/MV5BMTczNDk4NTQ0OV5BMl5BanBnXkFtZTcwNDAxMDgxNw@@._V1_UX67_CR0,0,67,98_AL_.jpg</t>
  </si>
  <si>
    <t>The Girl with the Dragon Tattoo</t>
  </si>
  <si>
    <t>Journalist Mikael Blomkvist is aided in his search for a woman who has been missing for forty years by Lisbeth Salander, a young computer hacker.</t>
  </si>
  <si>
    <t>https://m.media-amazon.com/images/M/MV5BODhiZWRhMjctNDUyMS00NmUwLTgwYmItMjJhOWNkZWQ3ZTQxXkEyXkFqcGdeQXVyMTMxODk2OTU@._V1_UX67_CR0,0,67,98_AL_.jpg</t>
  </si>
  <si>
    <t>Captain Phillips</t>
  </si>
  <si>
    <t>Adventure, Biography, Crime</t>
  </si>
  <si>
    <t>The true story of Captain Richard Phillips and the 2009 hijacking by Somali pirates of the U.S.-flagged MV Maersk Alabama, the first American cargo ship to be hijacked in two hundred years.</t>
  </si>
  <si>
    <t>Barkhad Abdi</t>
  </si>
  <si>
    <t>Barkhad Abdirahman</t>
  </si>
  <si>
    <t>https://m.media-amazon.com/images/M/MV5BMTgzMTkxNjAxNV5BMl5BanBnXkFtZTgwMDU3MDE0MjE@._V1_UY98_CR0,0,67,98_AL_.jpg</t>
  </si>
  <si>
    <t>Ajeossi</t>
  </si>
  <si>
    <t>A quiet pawnshop keeper with a violent past takes on a drug-and-organ trafficking ring in hope of saving the child who is his only friend.</t>
  </si>
  <si>
    <t>Jeong-beom Lee</t>
  </si>
  <si>
    <t>Sae-ron Kim</t>
  </si>
  <si>
    <t>Tae-hoon Kim</t>
  </si>
  <si>
    <t>Hee-won Kim</t>
  </si>
  <si>
    <t>https://m.media-amazon.com/images/M/MV5BMTA5MzkyMzIxNjJeQTJeQWpwZ15BbWU4MDU0MDk0OTUx._V1_UX67_CR0,0,67,98_AL_.jpg</t>
  </si>
  <si>
    <t>Straight Outta Compton</t>
  </si>
  <si>
    <t>The rap group NWA emerges from the mean streets of Compton in Los Angeles, California, in the mid-1980s and revolutionizes Hip Hop culture with their music and tales about life in the hood.</t>
  </si>
  <si>
    <t>F. Gary Gray</t>
  </si>
  <si>
    <t>O'Shea Jackson Jr.</t>
  </si>
  <si>
    <t>Corey Hawkins</t>
  </si>
  <si>
    <t>Jason Mitchell</t>
  </si>
  <si>
    <t>Neil Brown Jr.</t>
  </si>
  <si>
    <t>https://m.media-amazon.com/images/M/MV5BMTQzMTg0NDA1M15BMl5BanBnXkFtZTgwODUzMTE0MjE@._V1_UY98_CR0,0,67,98_AL_.jpg</t>
  </si>
  <si>
    <t>Madeo</t>
  </si>
  <si>
    <t>A mother desperately searches for the killer who framed her son for a girl's horrific murder.</t>
  </si>
  <si>
    <t>Hye-ja Kim</t>
  </si>
  <si>
    <t>Jin Goo</t>
  </si>
  <si>
    <t>Je-mun Yun</t>
  </si>
  <si>
    <t>https://m.media-amazon.com/images/M/MV5BY2ViOTU5MDQtZTRiZi00YjViLWFiY2ItOTRhNWYyN2ZiMzUyXkEyXkFqcGdeQXVyNTAyODkwOQ@@._V1_UY98_CR1,0,67,98_AL_.jpg</t>
  </si>
  <si>
    <t>Chugyeokja</t>
  </si>
  <si>
    <t>A disgraced ex-policeman who runs a small ring of prostitutes finds himself in a race against time when one of his women goes missing.</t>
  </si>
  <si>
    <t>Hong-jin Na</t>
  </si>
  <si>
    <t>Kim Yoon-seok</t>
  </si>
  <si>
    <t>Yeong-hie Seo</t>
  </si>
  <si>
    <t>Yoo-Jeong Kim</t>
  </si>
  <si>
    <t>https://m.media-amazon.com/images/M/MV5BMzU0NDY0NDEzNV5BMl5BanBnXkFtZTgwOTIxNDU1MDE@._V1_UX67_CR0,0,67,98_AL_.jpg</t>
  </si>
  <si>
    <t>The Hobbit: The Desolation of Smaug</t>
  </si>
  <si>
    <t>Adventure, Fantasy</t>
  </si>
  <si>
    <t>The dwarves, along with Bilbo Baggins and Gandalf the Grey, continue their quest to reclaim Erebor, their homeland, from Smaug. Bilbo Baggins is in possession of a mysterious and magical ring.</t>
  </si>
  <si>
    <t>Martin Freeman</t>
  </si>
  <si>
    <t>Richard Armitage</t>
  </si>
  <si>
    <t>Ken Stott</t>
  </si>
  <si>
    <t>https://m.media-amazon.com/images/M/MV5BMTQ2OTYyNzUxOF5BMl5BanBnXkFtZTcwMzUwMDY4Mg@@._V1_UX67_CR0,0,67,98_AL_.jpg</t>
  </si>
  <si>
    <t>Das weiÃŸe Band - Eine deutsche Kindergeschichte</t>
  </si>
  <si>
    <t>Drama, History, Mystery</t>
  </si>
  <si>
    <t>Strange events happen in a small village in the north of Germany during the years before World War I, which seem to be ritual punishment. Who is responsible?</t>
  </si>
  <si>
    <t>Christian Friedel</t>
  </si>
  <si>
    <t>Ernst Jacobi</t>
  </si>
  <si>
    <t>Leonie Benesch</t>
  </si>
  <si>
    <t>https://m.media-amazon.com/images/M/MV5BMTc2Mjc0MDg3MV5BMl5BanBnXkFtZTcwMjUzMDkxMw@@._V1_UX67_CR0,0,67,98_AL_.jpg</t>
  </si>
  <si>
    <t>MÃ¤n som hatar kvinnor</t>
  </si>
  <si>
    <t>A journalist is aided by a young female hacker in his search for the killer of a woman who has been dead for forty years.</t>
  </si>
  <si>
    <t>Niels Arden Oplev</t>
  </si>
  <si>
    <t>Michael Nyqvist</t>
  </si>
  <si>
    <t>Noomi Rapace</t>
  </si>
  <si>
    <t>Ewa FrÃ¶ling</t>
  </si>
  <si>
    <t>Lena Endre</t>
  </si>
  <si>
    <t>https://m.media-amazon.com/images/M/MV5BYjYzOGE1MjUtODgyMy00ZDAxLTljYTgtNzk0Njg2YWQwMTZhXkEyXkFqcGdeQXVyMDM2NDM2MQ@@._V1_UX67_CR0,0,67,98_AL_.jpg</t>
  </si>
  <si>
    <t>The Trial of the Chicago 7</t>
  </si>
  <si>
    <t>The story of 7 people on trial stemming from various charges surrounding the uprising at the 1968 Democratic National Convention in Chicago, Illinois.</t>
  </si>
  <si>
    <t>Aaron Sorkin</t>
  </si>
  <si>
    <t>Eddie Redmayne</t>
  </si>
  <si>
    <t>Alex Sharp</t>
  </si>
  <si>
    <t>Sacha Baron Cohen</t>
  </si>
  <si>
    <t>https://m.media-amazon.com/images/M/MV5BOTNjM2Y2ZjgtMDc5NS00MDQ1LTgyNGYtYzYwMTAyNWQwYTMyXkEyXkFqcGdeQXVyMjE4NzUxNDA@._V1_UX67_CR0,0,67,98_AL_.jpg</t>
  </si>
  <si>
    <t>Druk</t>
  </si>
  <si>
    <t>Four friends, all high school teachers, test a theory that they will improve their lives by maintaining a constant level of alcohol in their blood.</t>
  </si>
  <si>
    <t>Magnus Millang</t>
  </si>
  <si>
    <t>Lars Ranthe</t>
  </si>
  <si>
    <t>https://m.media-amazon.com/images/M/MV5BMTM0ODk3MjM1MV5BMl5BanBnXkFtZTcwNzc1MDIwNA@@._V1_UX67_CR0,0,67,98_AL_.jpg</t>
  </si>
  <si>
    <t>The Fighter</t>
  </si>
  <si>
    <t>Based on the story of Micky Ward, a fledgling boxer who tries to escape the shadow of his more famous but troubled older boxing brother and get his own shot at greatness.</t>
  </si>
  <si>
    <t>David O. Russell</t>
  </si>
  <si>
    <t>https://m.media-amazon.com/images/M/MV5BMTM4NzQ0OTYyOF5BMl5BanBnXkFtZTcwMDkyNjQyMg@@._V1_UX67_CR0,0,67,98_AL_.jpg</t>
  </si>
  <si>
    <t>Taken</t>
  </si>
  <si>
    <t>A retired CIA agent travels across Europe and relies on his old skills to save his estranged daughter, who has been kidnapped while on a trip to Paris.</t>
  </si>
  <si>
    <t>Pierre Morel</t>
  </si>
  <si>
    <t>Maggie Grace</t>
  </si>
  <si>
    <t>Famke Janssen</t>
  </si>
  <si>
    <t>Leland Orser</t>
  </si>
  <si>
    <t>https://m.media-amazon.com/images/M/MV5BMTMzMTc3MjA5NF5BMl5BanBnXkFtZTcwOTk3MDE5MQ@@._V1_UX67_CR0,0,67,98_AL_.jpg</t>
  </si>
  <si>
    <t>The Boy in the Striped Pyjamas</t>
  </si>
  <si>
    <t>Through the innocent eyes of Bruno, the eight-year-old son of the commandant at a German concentration camp, a forbidden friendship with a Jewish boy on the other side of the camp fence has startling and unexpected consequences.</t>
  </si>
  <si>
    <t>Mark Herman</t>
  </si>
  <si>
    <t>Asa Butterfield</t>
  </si>
  <si>
    <t>David Thewlis</t>
  </si>
  <si>
    <t>Rupert Friend</t>
  </si>
  <si>
    <t>Zac Mattoon O'Brien</t>
  </si>
  <si>
    <t>https://m.media-amazon.com/images/M/MV5BYWUxZjJkMDktZmMxMS00Mzg3LTk4MDItN2IwODlmN2E0MTM0XkEyXkFqcGdeQXVyMTMxODk2OTU@._V1_UX67_CR0,0,67,98_AL_.jpg</t>
  </si>
  <si>
    <t>Once</t>
  </si>
  <si>
    <t>A modern-day musical about a busker and an immigrant and their eventful week in Dublin, as they write, rehearse and record songs that tell their love story.</t>
  </si>
  <si>
    <t>Glen Hansard</t>
  </si>
  <si>
    <t>MarkÃ©ta IrglovÃ¡</t>
  </si>
  <si>
    <t>Hugh Walsh</t>
  </si>
  <si>
    <t>Gerard Hendrick</t>
  </si>
  <si>
    <t>https://m.media-amazon.com/images/M/MV5BMTcwNTE4MTUxMl5BMl5BanBnXkFtZTcwMDIyODM4OA@@._V1_UX67_CR0,0,67,98_AL_.jpg</t>
  </si>
  <si>
    <t>The Hobbit: An Unexpected Journey</t>
  </si>
  <si>
    <t>A reluctant Hobbit, Bilbo Baggins, sets out to the Lonely Mountain with a spirited group of dwarves to reclaim their mountain home, and the gold within it from the dragon Smaug.</t>
  </si>
  <si>
    <t>Andy Serkis</t>
  </si>
  <si>
    <t>https://m.media-amazon.com/images/M/MV5BMzgxMzYyNzAyOF5BMl5BanBnXkFtZTcwODY5MjY3MQ@@._V1_UY98_CR1,0,67,98_AL_.jpg</t>
  </si>
  <si>
    <t>Auf der anderen Seite</t>
  </si>
  <si>
    <t>A Turkish man travels to Istanbul to find the daughter of his father's former girlfriend.</t>
  </si>
  <si>
    <t>Baki Davrak</t>
  </si>
  <si>
    <t>NurgÃ¼l YesilÃ§ay</t>
  </si>
  <si>
    <t>Tuncel Kurtiz</t>
  </si>
  <si>
    <t>Nursel KÃ¶se</t>
  </si>
  <si>
    <t>https://m.media-amazon.com/images/M/MV5BMGRiYjE0YzItMzk3Zi00ZmYwLWJjNDktYTAwYjIwMjIxYzM3XkEyXkFqcGdeQXVyMTMxODk2OTU@._V1_UX67_CR0,0,67,98_AL_.jpg</t>
  </si>
  <si>
    <t>Atonement</t>
  </si>
  <si>
    <t>Thirteen-year-old fledgling writer Briony Tallis irrevocably changes the course of several lives when she accuses her older sister's lover of a crime he did not commit.</t>
  </si>
  <si>
    <t>Joe Wright</t>
  </si>
  <si>
    <t>https://m.media-amazon.com/images/M/MV5BZjY5ZjQyMjMtMmEwOC00Nzc2LTllYTItMmU2MzJjNTg1NjY0XkEyXkFqcGdeQXVyNjQ1MTMzMDQ@._V1_UX67_CR0,0,67,98_AL_.jpg</t>
  </si>
  <si>
    <t>Drive</t>
  </si>
  <si>
    <t>A mysterious Hollywood stuntman and mechanic moonlights as a getaway driver and finds himself in trouble when he helps out his neighbor.</t>
  </si>
  <si>
    <t>Nicolas Winding Refn</t>
  </si>
  <si>
    <t>Carey Mulligan</t>
  </si>
  <si>
    <t>https://m.media-amazon.com/images/M/MV5BMjFmZGI2YTEtYmJhMS00YTE5LWJjNjAtNDI5OGY5ZDhmNTRlXkEyXkFqcGdeQXVyODAwMTU1MTE@._V1_UX67_CR0,0,67,98_AL_.jpg</t>
  </si>
  <si>
    <t>American Gangster</t>
  </si>
  <si>
    <t>An outcast New York City cop is charged with bringing down Harlem drug lord Frank Lucas, whose real life inspired this partly biographical film.</t>
  </si>
  <si>
    <t>Denzel Washington</t>
  </si>
  <si>
    <t>https://m.media-amazon.com/images/M/MV5BMTYwOTEwNjAzMl5BMl5BanBnXkFtZTcwODc5MTUwMw@@._V1_UX67_CR0,0,67,98_AL_.jpg</t>
  </si>
  <si>
    <t>Avatar</t>
  </si>
  <si>
    <t>A paraplegic Marine dispatched to the moon Pandora on a unique mission becomes torn between following his orders and protecting the world he feels is his home.</t>
  </si>
  <si>
    <t>Michelle Rodriguez</t>
  </si>
  <si>
    <t>https://m.media-amazon.com/images/M/MV5BMTg4ODkzMDQ3Nl5BMl5BanBnXkFtZTgwNTEwMTkxMDE@._V1_UX67_CR0,0,67,98_AL_.jpg</t>
  </si>
  <si>
    <t>Mr. Nobody</t>
  </si>
  <si>
    <t>A boy stands on a station platform as a train is about to leave. Should he go with his mother or stay with his father? Infinite possibilities arise from this decision. As long as he doesn't choose, anything is possible.</t>
  </si>
  <si>
    <t>Jaco Van Dormael</t>
  </si>
  <si>
    <t>Sarah Polley</t>
  </si>
  <si>
    <t>Linh Dan Pham</t>
  </si>
  <si>
    <t>https://m.media-amazon.com/images/M/MV5BMzhmNGMzMDMtZDM0Yi00MmVmLWExYjAtZDhjZjcxZDM0MzJhXkEyXkFqcGdeQXVyNjU0OTQ0OTY@._V1_UX67_CR0,0,67,98_AL_.jpg</t>
  </si>
  <si>
    <t>Apocalypto</t>
  </si>
  <si>
    <t>As the Mayan kingdom faces its decline, a young man is taken on a perilous journey to a world ruled by fear and oppression.</t>
  </si>
  <si>
    <t>Gerardo Taracena</t>
  </si>
  <si>
    <t>Raoul Max Trujillo</t>
  </si>
  <si>
    <t>Dalia HernÃ¡ndez</t>
  </si>
  <si>
    <t>Rudy Youngblood</t>
  </si>
  <si>
    <t>https://m.media-amazon.com/images/M/MV5BMTgzNTgzODU0NV5BMl5BanBnXkFtZTcwMjEyMjMzMQ@@._V1_UX67_CR0,0,67,98_AL_.jpg</t>
  </si>
  <si>
    <t>Little Miss Sunshine</t>
  </si>
  <si>
    <t>A family determined to get their young daughter into the finals of a beauty pageant take a cross-country trip in their VW bus.</t>
  </si>
  <si>
    <t>Jonathan Dayton</t>
  </si>
  <si>
    <t>Valerie Faris</t>
  </si>
  <si>
    <t>Greg Kinnear</t>
  </si>
  <si>
    <t>https://m.media-amazon.com/images/M/MV5BMzg4MDJhMDMtYmJiMS00ZDZmLThmZWUtYTMwZDM1YTc5MWE2XkEyXkFqcGdeQXVyNjU0OTQ0OTY@._V1_UX67_CR0,0,67,98_AL_.jpg</t>
  </si>
  <si>
    <t>Hot Fuzz</t>
  </si>
  <si>
    <t>Action, Comedy, Mystery</t>
  </si>
  <si>
    <t>A skilled London police officer is transferred to a small town with a dark secret.</t>
  </si>
  <si>
    <t>https://m.media-amazon.com/images/M/MV5BNjQ0NTY2ODY2M15BMl5BanBnXkFtZTgwMjE4MzkxMDE@._V1_UX67_CR0,0,67,98_AL_.jpg</t>
  </si>
  <si>
    <t>The Curious Case of Benjamin Button</t>
  </si>
  <si>
    <t>Tells the story of Benjamin Button, a man who starts aging backwards with consequences.</t>
  </si>
  <si>
    <t>Tilda Swinton</t>
  </si>
  <si>
    <t>Julia Ormond</t>
  </si>
  <si>
    <t>https://m.media-amazon.com/images/M/MV5BY2VlOTc4ZjctYjVlMS00NDYwLWEwZjctZmYzZmVkNGU5NjNjXkEyXkFqcGdeQXVyODE5NzE3OTE@._V1_UY98_CR2,0,67,98_AL_.jpg</t>
  </si>
  <si>
    <t>Veer-Zaara</t>
  </si>
  <si>
    <t>Veer-Zaara is a saga of love, separation, courage and sacrifice. A love story that is an inspiration and will remain a legend forever.</t>
  </si>
  <si>
    <t>Yash Chopra</t>
  </si>
  <si>
    <t>Kirron Kher</t>
  </si>
  <si>
    <t>https://m.media-amazon.com/images/M/MV5BMTU4NTc5NjM5M15BMl5BanBnXkFtZTgwODEyMTE0MDE@._V1_UY98_CR1,0,67,98_AL_.jpg</t>
  </si>
  <si>
    <t>Adams Ã¦bler</t>
  </si>
  <si>
    <t>A neo-nazi sentenced to community service at a church clashes with the blindly devotional priest.</t>
  </si>
  <si>
    <t>Anders Thomas Jensen</t>
  </si>
  <si>
    <t>Nicolas Bro</t>
  </si>
  <si>
    <t>https://m.media-amazon.com/images/M/MV5BMTA1NDQ3NTcyOTNeQTJeQWpwZ15BbWU3MDA0MzA4MzE@._V1_UX67_CR0,0,67,98_AL_.jpg</t>
  </si>
  <si>
    <t>Pride &amp; Prejudice</t>
  </si>
  <si>
    <t>Sparks fly when spirited Elizabeth Bennet meets single, rich, and proud Mr. Darcy. But Mr. Darcy reluctantly finds himself falling in love with a woman beneath his class. Can each overcome their own pride and prejudice?</t>
  </si>
  <si>
    <t>Matthew Macfadyen</t>
  </si>
  <si>
    <t>https://m.media-amazon.com/images/M/MV5BMjE1MjA0MDA3MV5BMl5BanBnXkFtZTcwOTU0MjMzMQ@@._V1_UY98_CR1,0,67,98_AL_.jpg</t>
  </si>
  <si>
    <t>The World's Fastest Indian</t>
  </si>
  <si>
    <t>The story of New Zealander Burt Munro, who spent years rebuilding a 1920 Indian motorcycle, which helped him set the land speed world record at Utah's Bonneville Salt Flats in 1967.</t>
  </si>
  <si>
    <t>Roger Donaldson</t>
  </si>
  <si>
    <t>Diane Ladd</t>
  </si>
  <si>
    <t>Iain Rea</t>
  </si>
  <si>
    <t>Tessa Mitchell</t>
  </si>
  <si>
    <t>https://m.media-amazon.com/images/M/MV5BNWY2ODRkZDYtMjllYi00Y2EyLWFhYjktMTQ5OGNkY2ViYmY2XkEyXkFqcGdeQXVyNjUxMDQ0MTg@._V1_UY98_CR1,0,67,98_AL_.jpg</t>
  </si>
  <si>
    <t>TÃ´kyÃ´ goddofÃ¢zÃ¢zu</t>
  </si>
  <si>
    <t>On Christmas Eve, three homeless people living on the streets of Tokyo discover a newborn baby among the trash and set out to find its parents.</t>
  </si>
  <si>
    <t>ShÃ´go Furuya</t>
  </si>
  <si>
    <t>TÃ´ru Emori</t>
  </si>
  <si>
    <t>Yoshiaki Umegaki</t>
  </si>
  <si>
    <t>Aya Okamoto</t>
  </si>
  <si>
    <t>https://m.media-amazon.com/images/M/MV5BOWE2MDAwZjEtODEyOS00ZjYyLTgzNDUtYmNiY2VmNWRiMTQxXkEyXkFqcGdeQXVyNTIzOTk5ODM@._V1_UX67_CR0,0,67,98_AL_.jpg</t>
  </si>
  <si>
    <t>Serenity</t>
  </si>
  <si>
    <t>The crew of the ship Serenity try to evade an assassin sent to recapture one of their members who is telepathic.</t>
  </si>
  <si>
    <t>Nathan Fillion</t>
  </si>
  <si>
    <t>Gina Torres</t>
  </si>
  <si>
    <t>https://m.media-amazon.com/images/M/MV5BMjIyOTU3MjUxOF5BMl5BanBnXkFtZTcwMTQ0NjYzMw@@._V1_UX67_CR0,0,67,98_AL_.jpg</t>
  </si>
  <si>
    <t>Walk the Line</t>
  </si>
  <si>
    <t>A chronicle of country music legend Johnny Cash's life, from his early days on an Arkansas cotton farm to his rise to fame with Sun Records in Memphis, where he recorded alongside Elvis Presley, Jerry Lee Lewis, and Carl Perkins.</t>
  </si>
  <si>
    <t>Reese Witherspoon</t>
  </si>
  <si>
    <t>https://m.media-amazon.com/images/M/MV5BMzYwODUxNjkyMF5BMl5BanBnXkFtZTcwODUzNjQyMQ@@._V1_UY98_CR0,0,67,98_AL_.jpg</t>
  </si>
  <si>
    <t>Ondskan</t>
  </si>
  <si>
    <t>A teenage boy expelled from school for fighting arrives at a boarding school where the systematic bullying of younger students is encouraged as a means to maintain discipline, and decides to fight back.</t>
  </si>
  <si>
    <t>Mikael HÃ¥fstrÃ¶m</t>
  </si>
  <si>
    <t>Andreas Wilson</t>
  </si>
  <si>
    <t>Henrik LundstrÃ¶m</t>
  </si>
  <si>
    <t>Gustaf SkarsgÃ¥rd</t>
  </si>
  <si>
    <t>Linda Zilliacus</t>
  </si>
  <si>
    <t>https://m.media-amazon.com/images/M/MV5BMTk3OTM5Njg5M15BMl5BanBnXkFtZTYwMzA0ODI3._V1_UX67_CR0,0,67,98_AL_.jpg</t>
  </si>
  <si>
    <t>The Notebook</t>
  </si>
  <si>
    <t>A poor yet passionate young man falls in love with a rich young woman, giving her a sense of freedom, but they are soon separated because of their social differences.</t>
  </si>
  <si>
    <t>Nick Cassavetes</t>
  </si>
  <si>
    <t>https://m.media-amazon.com/images/M/MV5BOTNmZTgyMzAtMTUwZC00NjAwLTk4MjktODllYTY5YTUwN2YwXkEyXkFqcGdeQXVyMTQxNzMzNDI@._V1_UX67_CR0,0,67,98_AL_.jpg</t>
  </si>
  <si>
    <t>Diarios de motocicleta</t>
  </si>
  <si>
    <t>The dramatization of a motorcycle road trip Che Guevara went on in his youth that showed him his life's calling.</t>
  </si>
  <si>
    <t>Rodrigo De la Serna</t>
  </si>
  <si>
    <t>MÃ­a Maestro</t>
  </si>
  <si>
    <t>Mercedes MorÃ¡n</t>
  </si>
  <si>
    <t>https://m.media-amazon.com/images/M/MV5BM2YwNTQwM2ItZTA2Ni00NGY1LThjY2QtNzgyZTBhMTM0MWI4XkEyXkFqcGdeQXVyNzQxNDExNTU@._V1_UY98_CR0,0,67,98_AL_.jpg</t>
  </si>
  <si>
    <t>Lilja 4-ever</t>
  </si>
  <si>
    <t>Sixteen-year-old Lilja and her only friend, the young boy Volodja, live in Russia, fantasizing about a better life. One day, Lilja falls in love with Andrej, who is going to Sweden, and invites Lilja to come along and start a new life.</t>
  </si>
  <si>
    <t>Lukas Moodysson</t>
  </si>
  <si>
    <t>Oksana Akinshina</t>
  </si>
  <si>
    <t>Artyom Bogucharskiy</t>
  </si>
  <si>
    <t>Pavel Ponomaryov</t>
  </si>
  <si>
    <t>Lyubov Agapova</t>
  </si>
  <si>
    <t>https://m.media-amazon.com/images/M/MV5BNGRiOTIwNTAtYWM2Yy00Yzc4LTkyZjEtNTM3NTIyZTNhMzg1XkEyXkFqcGdeQXVyODIyOTEyMzY@._V1_UY98_CR1,0,67,98_AL_.jpg</t>
  </si>
  <si>
    <t>Les triplettes de Belleville</t>
  </si>
  <si>
    <t>When her grandson is kidnapped during the Tour de France, Madame Souza and her beloved pooch Bruno team up with the Belleville Sisters--an aged song-and-dance team from the days of Fred Astaire--to rescue him.</t>
  </si>
  <si>
    <t>Sylvain Chomet</t>
  </si>
  <si>
    <t>MichÃ¨le Caucheteux</t>
  </si>
  <si>
    <t>Jean-Claude Donda</t>
  </si>
  <si>
    <t>Michel Robin</t>
  </si>
  <si>
    <t>Monica Viegas</t>
  </si>
  <si>
    <t>https://m.media-amazon.com/images/M/MV5BMTI1NDA4NTMyN15BMl5BanBnXkFtZTYwNTA2ODc5._V1_UY98_CR1,0,67,98_AL_.jpg</t>
  </si>
  <si>
    <t>Gongdong gyeongbi guyeok JSA</t>
  </si>
  <si>
    <t>After a shooting incident at the North/South Korean border/DMZ leaves 2 North Korean soldiers dead, a neutral Swiss/Swedish team investigates, what actually happened.</t>
  </si>
  <si>
    <t>Lee Yeong-ae</t>
  </si>
  <si>
    <t>Kim Tae-Woo</t>
  </si>
  <si>
    <t>https://m.media-amazon.com/images/M/MV5BMDM0ZWRjZDgtZWI0MS00ZTIzLTg4MWYtZjU5MDEyMDU0ODBjXkEyXkFqcGdeQXVyMTQxNzMzNDI@._V1_UX67_CR0,0,67,98_AL_.jpg</t>
  </si>
  <si>
    <t>The Count of Monte Cristo</t>
  </si>
  <si>
    <t>A young man, falsely imprisoned by his jealous "friend", escapes and uses a hidden treasure to exact his revenge.</t>
  </si>
  <si>
    <t>Kevin Reynolds</t>
  </si>
  <si>
    <t>Jim Caviezel</t>
  </si>
  <si>
    <t>Christopher Adamson</t>
  </si>
  <si>
    <t>JB Blanc</t>
  </si>
  <si>
    <t>https://m.media-amazon.com/images/M/MV5BMWM0ZjY5ZjctODNkZi00Nzk0LWE1ODUtNGM4ZDUyMzUwMGYwXkEyXkFqcGdeQXVyMTQxNzMzNDI@._V1_UX67_CR0,0,67,98_AL_.jpg</t>
  </si>
  <si>
    <t>Waking Life</t>
  </si>
  <si>
    <t>A man shuffles through a dream meeting various people and discussing the meanings and purposes of the universe.</t>
  </si>
  <si>
    <t>Trevor Jack Brooks</t>
  </si>
  <si>
    <t>Lorelei Linklater</t>
  </si>
  <si>
    <t>Wiley Wiggins</t>
  </si>
  <si>
    <t>https://m.media-amazon.com/images/M/MV5BYThkMzgxNjEtMzFiOC00MTI0LWI5MDItNDVmYjA4NzY5MDQ2L2ltYWdlL2ltYWdlXkEyXkFqcGdeQXVyMTQxNzMzNDI@._V1_UX67_CR0,0,67,98_AL_.jpg</t>
  </si>
  <si>
    <t>Remember the Titans</t>
  </si>
  <si>
    <t>The true story of a newly appointed African-American coach and his high school team on their first season as a racially integrated unit.</t>
  </si>
  <si>
    <t>Boaz Yakin</t>
  </si>
  <si>
    <t>Will Patton</t>
  </si>
  <si>
    <t>Wood Harris</t>
  </si>
  <si>
    <t>Ryan Hurst</t>
  </si>
  <si>
    <t>https://m.media-amazon.com/images/M/MV5BNDdhMzMxOTctNDMyNS00NTZmLTljNWEtNTc4MDBmZTYxY2NmXkEyXkFqcGdeQXVyNjU0OTQ0OTY@._V1_UX67_CR0,0,67,98_AL_.jpg</t>
  </si>
  <si>
    <t>Wo hu cang long</t>
  </si>
  <si>
    <t>A young Chinese warrior steals a sword from a famed swordsman and then escapes into a world of romantic adventure with a mysterious man in the frontier of the nation.</t>
  </si>
  <si>
    <t>Yun-Fat Chow</t>
  </si>
  <si>
    <t>Michelle Yeoh</t>
  </si>
  <si>
    <t>Chen Chang</t>
  </si>
  <si>
    <t>https://m.media-amazon.com/images/M/MV5BZTk2ZTMzMmUtZjUyNi00YzMyLWE3NTAtNDNjNzU3MGQ1YTFjXkEyXkFqcGdeQXVyMTA0MjU0Ng@@._V1_UY98_CR3,0,67,98_AL_.jpg</t>
  </si>
  <si>
    <t>Todo sobre mi madre</t>
  </si>
  <si>
    <t>Young Esteban wants to become a writer and also to discover the identity of his second mother, a trans woman, carefully concealed by his mother Manuela.</t>
  </si>
  <si>
    <t>Cecilia Roth</t>
  </si>
  <si>
    <t>Marisa Paredes</t>
  </si>
  <si>
    <t>Candela PeÃ±a</t>
  </si>
  <si>
    <t>Antonia San Juan</t>
  </si>
  <si>
    <t>https://m.media-amazon.com/images/M/MV5BN2Y5ZTU4YjctMDRmMC00MTg4LWE1M2MtMjk4MzVmOTE4YjkzXkEyXkFqcGdeQXVyNTc1NTQxODI@._V1_UX67_CR0,0,67,98_AL_.jpg</t>
  </si>
  <si>
    <t>Cast Away</t>
  </si>
  <si>
    <t>Adventure, Drama, Romance</t>
  </si>
  <si>
    <t>A FedEx executive undergoes a physical and emotional transformation after crash landing on a deserted island.</t>
  </si>
  <si>
    <t>Helen Hunt</t>
  </si>
  <si>
    <t>Paul Sanchez</t>
  </si>
  <si>
    <t>Lari White</t>
  </si>
  <si>
    <t>https://m.media-amazon.com/images/M/MV5BYzVmMTdjOTYtOTJkYS00ZTg2LWExNTgtNzA1N2Y0MDgwYWFhXkEyXkFqcGdeQXVyMTQxNzMzNDI@._V1_UX67_CR0,0,67,98_AL_.jpg</t>
  </si>
  <si>
    <t>The Boondock Saints</t>
  </si>
  <si>
    <t>Two Irish Catholic brothers become vigilantes and wipe out Boston's criminal underworld in the name of God.</t>
  </si>
  <si>
    <t>Troy Duffy</t>
  </si>
  <si>
    <t>Sean Patrick Flanery</t>
  </si>
  <si>
    <t>Norman Reedus</t>
  </si>
  <si>
    <t>David Della Rocco</t>
  </si>
  <si>
    <t>https://m.media-amazon.com/images/M/MV5BODg0YjAzNDQtOGFkMi00Yzk2LTg1NzYtYTNjY2UwZTM2ZDdkL2ltYWdlXkEyXkFqcGdeQXVyMTQxNzMzNDI@._V1_UY98_CR0,0,67,98_AL_.jpg</t>
  </si>
  <si>
    <t>The Insider</t>
  </si>
  <si>
    <t>A research chemist comes under personal and professional attack when he decides to appear in a 60 Minutes exposÃ© on Big Tobacco.</t>
  </si>
  <si>
    <t>Diane Venora</t>
  </si>
  <si>
    <t>https://m.media-amazon.com/images/M/MV5BZmIzMjE0M2YtNzliZi00YWNmLTgyNDItZDhjNWVhY2Q2ODk0XkEyXkFqcGdeQXVyNTAyODkwOQ@@._V1_UX67_CR0,0,67,98_AL_.jpg</t>
  </si>
  <si>
    <t>October Sky</t>
  </si>
  <si>
    <t>The true story of Homer Hickam, a coal miner's son who was inspired by the first Sputnik launch to take up rocketry against his father's wishes.</t>
  </si>
  <si>
    <t>Joe Johnston</t>
  </si>
  <si>
    <t>Chris Owen</t>
  </si>
  <si>
    <t>https://m.media-amazon.com/images/M/MV5BOGZhM2FhNTItODAzNi00YjA0LWEyN2UtNjJlYWQzYzU1MDg5L2ltYWdlL2ltYWdlXkEyXkFqcGdeQXVyMTQxNzMzNDI@._V1_UX67_CR0,0,67,98_AL_.jpg</t>
  </si>
  <si>
    <t>Shrek</t>
  </si>
  <si>
    <t>A mean lord exiles fairytale creatures to the swamp of a grumpy ogre, who must go on a quest and rescue a princess for the lord in order to get his land back.</t>
  </si>
  <si>
    <t>Andrew Adamson</t>
  </si>
  <si>
    <t>Vicky Jenson</t>
  </si>
  <si>
    <t>Mike Myers</t>
  </si>
  <si>
    <t>Eddie Murphy</t>
  </si>
  <si>
    <t>Cameron Diaz</t>
  </si>
  <si>
    <t>https://m.media-amazon.com/images/M/MV5BMDdmZGU3NDQtY2E5My00ZTliLWIzOTUtMTY4ZGI1YjdiNjk3XkEyXkFqcGdeQXVyNTA4NzY1MzY@._V1_UX67_CR0,0,67,98_AL_.jpg</t>
  </si>
  <si>
    <t>Titanic</t>
  </si>
  <si>
    <t>A seventeen-year-old aristocrat falls in love with a kind but poor artist aboard the luxurious, ill-fated R.M.S. Titanic.</t>
  </si>
  <si>
    <t>Billy Zane</t>
  </si>
  <si>
    <t>Kathy Bates</t>
  </si>
  <si>
    <t>https://m.media-amazon.com/images/M/MV5BODk4MzE5NjgtN2ZhOS00YTdkLTg0YzktMmE1MTkxZmMyMWI2L2ltYWdlXkEyXkFqcGdeQXVyNTAyODkwOQ@@._V1_UX67_CR0,0,67,98_AL_.jpg</t>
  </si>
  <si>
    <t>Hana-bi</t>
  </si>
  <si>
    <t>Nishi leaves the police in the face of harrowing personal and professional difficulties. Spiraling into depression, he makes questionable decisions.</t>
  </si>
  <si>
    <t>Takeshi Kitano</t>
  </si>
  <si>
    <t>Kayoko Kishimoto</t>
  </si>
  <si>
    <t>Ren Osugi</t>
  </si>
  <si>
    <t>Susumu Terajima</t>
  </si>
  <si>
    <t>https://m.media-amazon.com/images/M/MV5BODI3ZTc5NjktOGMyOC00NjYzLTgwZDYtYmQ4NDc1MmJjMjRlXkEyXkFqcGdeQXVyMTQxNzMzNDI@._V1_UX67_CR0,0,67,98_AL_.jpg</t>
  </si>
  <si>
    <t>Gattaca</t>
  </si>
  <si>
    <t>Drama, Sci-Fi, Thriller</t>
  </si>
  <si>
    <t>A genetically inferior man assumes the identity of a superior one in order to pursue his lifelong dream of space travel.</t>
  </si>
  <si>
    <t>Andrew Niccol</t>
  </si>
  <si>
    <t>Jude Law</t>
  </si>
  <si>
    <t>Gore Vidal</t>
  </si>
  <si>
    <t>https://m.media-amazon.com/images/M/MV5BZGVmMDNmYmEtNGQ2Mi00Y2ZhLThhZTYtYjE5YmQzMjZiZGMxXkEyXkFqcGdeQXVyNDk3NzU2MTQ@._V1_UY98_CR1,0,67,98_AL_.jpg</t>
  </si>
  <si>
    <t>The Game</t>
  </si>
  <si>
    <t>After a wealthy banker is given an opportunity to participate in a mysterious game, his life is turned upside down when he becomes unable to distinguish between the game and reality.</t>
  </si>
  <si>
    <t>Michael Douglas</t>
  </si>
  <si>
    <t>Deborah Kara Unger</t>
  </si>
  <si>
    <t>https://m.media-amazon.com/images/M/MV5BNDYwZTU2MzktNWYxMS00NTYzLTgzOWEtMTRiYjc5NGY2Nzg1XkEyXkFqcGdeQXVyMTQxNzMzNDI@._V1_UX67_CR0,0,67,98_AL_.jpg</t>
  </si>
  <si>
    <t>Breaking the Waves</t>
  </si>
  <si>
    <t>Oilman Jan is paralyzed in an accident. His wife, who prayed for his return, feels guilty; even more, when Jan urges her to have sex with another.</t>
  </si>
  <si>
    <t>Emily Watson</t>
  </si>
  <si>
    <t>Katrin Cartlidge</t>
  </si>
  <si>
    <t>Jean-Marc Barr</t>
  </si>
  <si>
    <t>https://m.media-amazon.com/images/M/MV5BNTA5ZjdjNWUtZGUwNy00N2RhLWJiZmItYzFhYjU1NmYxNjY4XkEyXkFqcGdeQXVyMTQxNzMzNDI@._V1_UX67_CR0,0,67,98_AL_.jpg</t>
  </si>
  <si>
    <t>Ed Wood</t>
  </si>
  <si>
    <t>Ambitious but troubled movie director Edward D. Wood Jr. tries his best to fulfill his dreams, despite his lack of talent.</t>
  </si>
  <si>
    <t>Sarah Jessica Parker</t>
  </si>
  <si>
    <t>https://m.media-amazon.com/images/M/MV5BY2EyZDlhNjItODYzNi00Mzc3LWJjOWUtMTViODU5MTExZWMyL2ltYWdlXkEyXkFqcGdeQXVyMTQxNzMzNDI@._V1_UX67_CR0,0,67,98_AL_.jpg</t>
  </si>
  <si>
    <t>What's Eating Gilbert Grape</t>
  </si>
  <si>
    <t>A young man in a small Midwestern town struggles to care for his mentally-disabled younger brother and morbidly obese mother while attempting to pursue his own happiness.</t>
  </si>
  <si>
    <t>Juliette Lewis</t>
  </si>
  <si>
    <t>https://m.media-amazon.com/images/M/MV5BODRkYzA4MGItODE2MC00ZjkwLWI2NDEtYzU1NzFiZGU1YzA0XkEyXkFqcGdeQXVyNTAyODkwOQ@@._V1_UX67_CR0,0,67,98_AL_.jpg</t>
  </si>
  <si>
    <t>Tombstone</t>
  </si>
  <si>
    <t>A successful lawman's plans to retire anonymously in Tombstone, Arizona are disrupted by the kind of outlaws he was famous for eliminating.</t>
  </si>
  <si>
    <t>George P. Cosmatos</t>
  </si>
  <si>
    <t>Kevin Jarre</t>
  </si>
  <si>
    <t>Sam Elliott</t>
  </si>
  <si>
    <t>https://m.media-amazon.com/images/M/MV5BODllYjM1ODItYjBmOC00MzkwLWJmM2YtMjMyZDU3MGJhNjc4L2ltYWdlL2ltYWdlXkEyXkFqcGdeQXVyMTQxNzMzNDI@._V1_UX67_CR0,0,67,98_AL_.jpg</t>
  </si>
  <si>
    <t>The Sandlot</t>
  </si>
  <si>
    <t>In the summer of 1962, a new kid in town is taken under the wing of a young baseball prodigy and his rowdy team, resulting in many adventures.</t>
  </si>
  <si>
    <t>David Mickey Evans</t>
  </si>
  <si>
    <t>Tom Guiry</t>
  </si>
  <si>
    <t>Mike Vitar</t>
  </si>
  <si>
    <t>Art LaFleur</t>
  </si>
  <si>
    <t>Patrick Renna</t>
  </si>
  <si>
    <t>https://m.media-amazon.com/images/M/MV5BNDYwOThlMDAtYWUwMS00MjY5LTliMGUtZWFiYTA5MjYwZDAyXkEyXkFqcGdeQXVyNjY1NTQ0NDg@._V1_UX67_CR0,0,67,98_AL_.jpg</t>
  </si>
  <si>
    <t>The Remains of the Day</t>
  </si>
  <si>
    <t>A butler who sacrificed body and soul to service in the years leading up to World War II realizes too late how misguided his loyalty was to his lordly employer.</t>
  </si>
  <si>
    <t>James Ivory</t>
  </si>
  <si>
    <t>Emma Thompson</t>
  </si>
  <si>
    <t>John Haycraft</t>
  </si>
  <si>
    <t>Christopher Reeve</t>
  </si>
  <si>
    <t>https://m.media-amazon.com/images/M/MV5BMjA3Y2I4NjAtMDQyZS00ZGJhLWEwMzgtODBiNzE5Zjc1Nzk1L2ltYWdlXkEyXkFqcGdeQXVyNTc2MDU0NDE@._V1_UX67_CR0,0,67,98_AL_.jpg</t>
  </si>
  <si>
    <t>Naked</t>
  </si>
  <si>
    <t>Parallel tales of two sexually obsessed men, one hurting and annoying women physically and mentally, one wandering around the city talking to strangers and experiencing dimensions of life.</t>
  </si>
  <si>
    <t>Lesley Sharp</t>
  </si>
  <si>
    <t>Greg Cruttwell</t>
  </si>
  <si>
    <t>https://m.media-amazon.com/images/M/MV5BYmFmOGZjYTItYjY1ZS00OWRiLTk0NDgtMjQ5MzBkYWE2YWE0XkEyXkFqcGdeQXVyNjU0OTQ0OTY@._V1_UX67_CR0,0,67,98_AL_.jpg</t>
  </si>
  <si>
    <t>The Fugitive</t>
  </si>
  <si>
    <t>Dr. Richard Kimble, unjustly accused of murdering his wife, must find the real killer while being the target of a nationwide manhunt led by a seasoned U.S. Marshal.</t>
  </si>
  <si>
    <t>Andrew Davis</t>
  </si>
  <si>
    <t>Sela Ward</t>
  </si>
  <si>
    <t>https://m.media-amazon.com/images/M/MV5BMTczOTczNjE3Ml5BMl5BanBnXkFtZTgwODEzMzg5MTI@._V1_UX67_CR0,0,67,98_AL_.jpg</t>
  </si>
  <si>
    <t>A Bronx Tale</t>
  </si>
  <si>
    <t>A father becomes worried when a local gangster befriends his son in the Bronx in the 1960s.</t>
  </si>
  <si>
    <t>Lillo Brancato</t>
  </si>
  <si>
    <t>Francis Capra</t>
  </si>
  <si>
    <t>https://m.media-amazon.com/images/M/MV5BYTRiMWM3MGItNjAxZC00M2E3LThhODgtM2QwOGNmZGU4OWZhXkEyXkFqcGdeQXVyNjExODE1MDc@._V1_UX67_CR0,0,67,98_AL_.jpg</t>
  </si>
  <si>
    <t>Batman: Mask of the Phantasm</t>
  </si>
  <si>
    <t>Batman is wrongly implicated in a series of murders of mob bosses actually done by a new vigilante assassin.</t>
  </si>
  <si>
    <t>Kevin Altieri</t>
  </si>
  <si>
    <t>Boyd Kirkland</t>
  </si>
  <si>
    <t>Frank Paur</t>
  </si>
  <si>
    <t>Dan Riba</t>
  </si>
  <si>
    <t>Eric Radomski</t>
  </si>
  <si>
    <t>https://m.media-amazon.com/images/M/MV5BOTIzZGU4ZWMtYmNjMy00NzU0LTljMGYtZmVkMDYwN2U2MzYwL2ltYWdlXkEyXkFqcGdeQXVyNTAyODkwOQ@@._V1_UX67_CR0,0,67,98_AL_.jpg</t>
  </si>
  <si>
    <t>Lat sau san taam</t>
  </si>
  <si>
    <t>A tough-as-nails cop teams up with an undercover agent to shut down a sinister mobster and his crew.</t>
  </si>
  <si>
    <t>John Woo</t>
  </si>
  <si>
    <t>Teresa Mo</t>
  </si>
  <si>
    <t>Philip Chan</t>
  </si>
  <si>
    <t>https://m.media-amazon.com/images/M/MV5BOGNmMjBmZWEtOWYwZC00NGIzLTg0YWItMzkzMWMwOTU4YTViXkEyXkFqcGdeQXVyNzc5MjA3OA@@._V1_UX67_CR0,0,67,98_AL_.jpg</t>
  </si>
  <si>
    <t>Night on Earth</t>
  </si>
  <si>
    <t>An anthology of 5 different cab drivers in 5 American and European cities and their remarkable fares on the same eventful night.</t>
  </si>
  <si>
    <t>Jim Jarmusch</t>
  </si>
  <si>
    <t>Lisanne Falk</t>
  </si>
  <si>
    <t>Alan Randolph Scott</t>
  </si>
  <si>
    <t>https://m.media-amazon.com/images/M/MV5BYmE0ZGRiMDgtOTU0ZS00YWUwLTk5YWQtMzhiZGVhNzViMGZiXkEyXkFqcGdeQXVyMTMxODk2OTU@._V1_UX67_CR0,0,67,98_AL_.jpg</t>
  </si>
  <si>
    <t>La double vie de VÃ©ronique</t>
  </si>
  <si>
    <t>Two parallel stories about two identical women; one living in Poland, the other in France. They don't know each other, but their lives are nevertheless profoundly connected.</t>
  </si>
  <si>
    <t>Wladyslaw Kowalski</t>
  </si>
  <si>
    <t>Halina Gryglaszewska</t>
  </si>
  <si>
    <t>Kalina Jedrusik</t>
  </si>
  <si>
    <t>https://m.media-amazon.com/images/M/MV5BZmRjNDI5NTgtOTIwMC00MzJhLWI4ZTYtMmU0ZTE3ZmRkZDNhXkEyXkFqcGdeQXVyMTQxNzMzNDI@._V1_UX67_CR0,0,67,98_AL_.jpg</t>
  </si>
  <si>
    <t>Boyz n the Hood</t>
  </si>
  <si>
    <t>Follows the lives of three young males living in the Crenshaw ghetto of Los Angeles, dissecting questions of race, relationships, violence, and future prospects.</t>
  </si>
  <si>
    <t>John Singleton</t>
  </si>
  <si>
    <t>Cuba Gooding Jr.</t>
  </si>
  <si>
    <t>Hudhail Al-Amir</t>
  </si>
  <si>
    <t>Lloyd Avery II</t>
  </si>
  <si>
    <t>https://m.media-amazon.com/images/M/MV5BNzY0ODQ3MTMxN15BMl5BanBnXkFtZTgwMDkwNTg4NjE@._V1_UX67_CR0,0,67,98_AL_.jpg</t>
  </si>
  <si>
    <t>Misery</t>
  </si>
  <si>
    <t>After a famous author is rescued from a car crash by a fan of his novels, he comes to realize that the care he is receiving is only the beginning of a nightmare of captivity and abuse.</t>
  </si>
  <si>
    <t>Frances Sternhagen</t>
  </si>
  <si>
    <t>https://m.media-amazon.com/images/M/MV5BMjI5NjEzMDYyMl5BMl5BanBnXkFtZTgwNjgwNTg4NjE@._V1_UY98_CR3,0,67,98_AL_.jpg</t>
  </si>
  <si>
    <t>Awakenings</t>
  </si>
  <si>
    <t>The victims of an encephalitis epidemic many years ago have been catatonic ever since, but now a new drug offers the prospect of reviving them.</t>
  </si>
  <si>
    <t>Penny Marshall</t>
  </si>
  <si>
    <t>Julie Kavner</t>
  </si>
  <si>
    <t>Ruth Nelson</t>
  </si>
  <si>
    <t>https://m.media-amazon.com/images/M/MV5BOTc0ODM1Njk1NF5BMl5BanBnXkFtZTcwMDI5OTEyNw@@._V1_UY98_CR1,0,67,98_AL_.jpg</t>
  </si>
  <si>
    <t>Majo no takkyÃ»bin</t>
  </si>
  <si>
    <t>A young witch, on her mandatory year of independent life, finds fitting into a new community difficult while she supports herself by running an air courier service.</t>
  </si>
  <si>
    <t>Kirsten Dunst</t>
  </si>
  <si>
    <t>Minami Takayama</t>
  </si>
  <si>
    <t>Rei Sakuma</t>
  </si>
  <si>
    <t>Kappei Yamaguchi</t>
  </si>
  <si>
    <t>https://m.media-amazon.com/images/M/MV5BODhlNjA5MDEtZDVhNS00ZmM3LTg1YzAtZGRjNjhjNTAzNzVkXkEyXkFqcGdeQXVyNjUwMzI2NzU@._V1_UY98_CR0,0,67,98_AL_.jpg</t>
  </si>
  <si>
    <t>Glory</t>
  </si>
  <si>
    <t>Robert Gould Shaw leads the U.S. Civil War's first all-black volunteer company, fighting prejudices from both his own Union Army, and the Confederates.</t>
  </si>
  <si>
    <t>https://m.media-amazon.com/images/M/MV5BMDQyMDVhZjItMGI0Mi00MDQ1LTk3NmQtZmRjZGQ5ZTQ2ZDU5XkEyXkFqcGdeQXVyNTAyODkwOQ@@._V1_UX67_CR0,0,67,98_AL_.jpg</t>
  </si>
  <si>
    <t>Dip huet seung hung</t>
  </si>
  <si>
    <t>A disillusioned assassin accepts one last hit in hopes of using his earnings to restore vision to a singer he accidentally blinded.</t>
  </si>
  <si>
    <t>Danny Lee</t>
  </si>
  <si>
    <t>Sally Yeh</t>
  </si>
  <si>
    <t>Kong Chu</t>
  </si>
  <si>
    <t>https://m.media-amazon.com/images/M/MV5BZTMxMGM5MjItNDJhNy00MWI2LWJlZWMtOWFhMjI5ZTQwMWM3XkEyXkFqcGdeQXVyMTQxNzMzNDI@._V1_UX67_CR0,0,67,98_AL_.jpg</t>
  </si>
  <si>
    <t>Back to the Future Part II</t>
  </si>
  <si>
    <t>After visiting 2015, Marty McFly must repeat his visit to 1955 to prevent disastrous changes to 1985...without interfering with his first trip.</t>
  </si>
  <si>
    <t>Thomas F. Wilson</t>
  </si>
  <si>
    <t>https://m.media-amazon.com/images/M/MV5BZTFjNjU4OTktYzljMS00MmFlLWI3NGEtNjNhMTYwYzUyZDgyL2ltYWdlL2ltYWdlXkEyXkFqcGdeQXVyNjU0OTQ0OTY@._V1_UX67_CR0,0,67,98_AL_.jpg</t>
  </si>
  <si>
    <t>Mississippi Burning</t>
  </si>
  <si>
    <t>Crime, Drama, History</t>
  </si>
  <si>
    <t>Two F.B.I. Agents with wildly different styles arrive in Mississippi to investigate the disappearance of some civil rights activists.</t>
  </si>
  <si>
    <t>Brad Dourif</t>
  </si>
  <si>
    <t>https://m.media-amazon.com/images/M/MV5BY2QwYmFmZTEtNzY2Mi00ZWMyLWEwY2YtMGIyNGZjMWExOWEyXkEyXkFqcGdeQXVyNjUwNzk3NDc@._V1_UX67_CR0,0,67,98_AL_.jpg</t>
  </si>
  <si>
    <t>Predator</t>
  </si>
  <si>
    <t>A team of commandos on a mission in a Central American jungle find themselves hunted by an extraterrestrial warrior.</t>
  </si>
  <si>
    <t>Kevin Peter Hall</t>
  </si>
  <si>
    <t>Elpidia Carrillo</t>
  </si>
  <si>
    <t>https://m.media-amazon.com/images/M/MV5BMWY3ODZlOGMtNzJmOS00ZTNjLWI3ZWEtZTJhZTk5NDZjYWRjXkEyXkFqcGdeQXVyNjU0OTQ0OTY@._V1_UX67_CR0,0,67,98_AL_.jpg</t>
  </si>
  <si>
    <t>Evil Dead II</t>
  </si>
  <si>
    <t>Action, Comedy, Fantasy</t>
  </si>
  <si>
    <t>The lone survivor of an onslaught of flesh-possessing spirits holes up in a cabin with a group of strangers while the demons continue their attack.</t>
  </si>
  <si>
    <t>Sam Raimi</t>
  </si>
  <si>
    <t>Bruce Campbell</t>
  </si>
  <si>
    <t>Sarah Berry</t>
  </si>
  <si>
    <t>Dan Hicks</t>
  </si>
  <si>
    <t>Kassie Wesley DePaiva</t>
  </si>
  <si>
    <t>https://m.media-amazon.com/images/M/MV5BMDA0NjZhZWUtNmI2NC00MmFjLTgwZDYtYzVjZmNhMDVmOTBkXkEyXkFqcGdeQXVyMTQxNzMzNDI@._V1_UX67_CR0,0,67,98_AL_.jpg</t>
  </si>
  <si>
    <t>Ferris Bueller's Day Off</t>
  </si>
  <si>
    <t>A high school wise guy is determined to have a day off from school, despite what the Principal thinks of that.</t>
  </si>
  <si>
    <t>John Hughes</t>
  </si>
  <si>
    <t>Alan Ruck</t>
  </si>
  <si>
    <t>Mia Sara</t>
  </si>
  <si>
    <t>Jeffrey Jones</t>
  </si>
  <si>
    <t>https://m.media-amazon.com/images/M/MV5BM2ZmNDJiZTUtYjg5Zi00M2I3LTliZjAtNzQ4NTlkYTAzYTAxXkEyXkFqcGdeQXVyNTkyMDc0MjI@._V1_UX67_CR0,0,67,98_AL_.jpg</t>
  </si>
  <si>
    <t>Down by Law</t>
  </si>
  <si>
    <t>Two men are framed and sent to jail, where they meet a murderer who helps them escape and leave the state.</t>
  </si>
  <si>
    <t>Tom Waits</t>
  </si>
  <si>
    <t>John Lurie</t>
  </si>
  <si>
    <t>https://m.media-amazon.com/images/M/MV5BODRlMjRkZGEtZWM2Zi00ZjYxLWE0MWUtMmM1YWM2NzZlOTE1XkEyXkFqcGdeQXVyMTQxNzMzNDI@._V1_UX67_CR0,0,67,98_AL_.jpg</t>
  </si>
  <si>
    <t>The Goonies</t>
  </si>
  <si>
    <t>A group of young misfits called The Goonies discover an ancient map and set out on an adventure to find a legendary pirate's long-lost treasure.</t>
  </si>
  <si>
    <t>Richard Donner</t>
  </si>
  <si>
    <t>Sean Astin</t>
  </si>
  <si>
    <t>Jeff Cohen</t>
  </si>
  <si>
    <t>https://m.media-amazon.com/images/M/MV5BZDRkOWQ5NGUtYTVmOS00ZjNhLWEwODgtOGI2MmUxNTBkMjU0XkEyXkFqcGdeQXVyMjUzOTY1NTc@._V1_UX67_CR0,0,67,98_AL_.jpg</t>
  </si>
  <si>
    <t>The Color Purple</t>
  </si>
  <si>
    <t>A black Southern woman struggles to find her identity after suffering abuse from her father and others over four decades.</t>
  </si>
  <si>
    <t>Danny Glover</t>
  </si>
  <si>
    <t>Whoopi Goldberg</t>
  </si>
  <si>
    <t>Oprah Winfrey</t>
  </si>
  <si>
    <t>Margaret Avery</t>
  </si>
  <si>
    <t>https://m.media-amazon.com/images/M/MV5BOTM5N2ZmZTMtNjlmOS00YzlkLTk3YjEtNTU1ZmQ5OTdhODZhXkEyXkFqcGdeQXVyMTQxNzMzNDI@._V1_UX67_CR0,0,67,98_AL_.jpg</t>
  </si>
  <si>
    <t>The Breakfast Club</t>
  </si>
  <si>
    <t>Five high school students meet in Saturday detention and discover how they have a lot more in common than they thought.</t>
  </si>
  <si>
    <t>Emilio Estevez</t>
  </si>
  <si>
    <t>Judd Nelson</t>
  </si>
  <si>
    <t>Molly Ringwald</t>
  </si>
  <si>
    <t>Ally Sheedy</t>
  </si>
  <si>
    <t>https://m.media-amazon.com/images/M/MV5BMGI0NzI5YjAtNTg0MS00NDA2LWE5ZWItODRmOTAxOTAxYjg2L2ltYWdlL2ltYWdlXkEyXkFqcGdeQXVyNTI4MjkwNjA@._V1_UX67_CR0,0,67,98_AL_.jpg</t>
  </si>
  <si>
    <t>The Killing Fields</t>
  </si>
  <si>
    <t>A journalist is trapped in Cambodia during tyrant Pol Pot's bloody 'Year Zero' cleansing campaign, which claimed the lives of two million 'undesirable' civilians.</t>
  </si>
  <si>
    <t>Roland JoffÃ©</t>
  </si>
  <si>
    <t>Sam Waterston</t>
  </si>
  <si>
    <t>Haing S. Ngor</t>
  </si>
  <si>
    <t>John Malkovich</t>
  </si>
  <si>
    <t>Julian Sands</t>
  </si>
  <si>
    <t>https://m.media-amazon.com/images/M/MV5BMTkxMjYyNzgwMl5BMl5BanBnXkFtZTgwMTE3MjYyMTE@._V1_UX67_CR0,0,67,98_AL_.jpg</t>
  </si>
  <si>
    <t>Ghostbusters</t>
  </si>
  <si>
    <t>Three former parapsychology professors set up shop as a unique ghost removal service.</t>
  </si>
  <si>
    <t>Ivan Reitman</t>
  </si>
  <si>
    <t>https://m.media-amazon.com/images/M/MV5BOTUwMDA3MTYtZjhjMi00ODFmLTg5ZTAtYzgwN2NlODgzMmUwXkEyXkFqcGdeQXVyNjc1NTYyMjg@._V1_UX67_CR0,0,67,98_AL_.jpg</t>
  </si>
  <si>
    <t>The Right Stuff</t>
  </si>
  <si>
    <t>The story of the original Mercury 7 astronauts and their macho, seat-of-the-pants approach to the space program.</t>
  </si>
  <si>
    <t>Philip Kaufman</t>
  </si>
  <si>
    <t>Sam Shepard</t>
  </si>
  <si>
    <t>Scott Glenn</t>
  </si>
  <si>
    <t>Dennis Quaid</t>
  </si>
  <si>
    <t>https://m.media-amazon.com/images/M/MV5BMTViNjlkYjgtMmE3Zi00ZGVkLTkyMjMtNzc3YzAwNzNiODQ1XkEyXkFqcGdeQXVyMjA0MzYwMDY@._V1_UX67_CR0,0,67,98_AL_.jpg</t>
  </si>
  <si>
    <t>The King of Comedy</t>
  </si>
  <si>
    <t>Rupert Pupkin is a passionate yet unsuccessful comic who craves nothing more than to be in the spotlight and to achieve this, he stalks and kidnaps his idol to take the spotlight for himself.</t>
  </si>
  <si>
    <t>Jerry Lewis</t>
  </si>
  <si>
    <t>Diahnne Abbott</t>
  </si>
  <si>
    <t>Sandra Bernhard</t>
  </si>
  <si>
    <t>https://m.media-amazon.com/images/M/MV5BMTQ2ODFlMDAtNzdhOC00ZDYzLWE3YTMtNDU4ZGFmZmJmYTczXkEyXkFqcGdeQXVyMTQxNzMzNDI@._V1_UX67_CR0,0,67,98_AL_.jpg</t>
  </si>
  <si>
    <t>E.T. the Extra-Terrestrial</t>
  </si>
  <si>
    <t>Family, Sci-Fi</t>
  </si>
  <si>
    <t>A troubled child summons the courage to help a friendly alien escape Earth and return to his home world.</t>
  </si>
  <si>
    <t>Henry Thomas</t>
  </si>
  <si>
    <t>Drew Barrymore</t>
  </si>
  <si>
    <t>Peter Coyote</t>
  </si>
  <si>
    <t>Dee Wallace</t>
  </si>
  <si>
    <t>https://m.media-amazon.com/images/M/MV5BNDM3YjNlYmMtOGY3NS00MmRjLWIyY2UtNDA0MWM3OTNlZTY2XkEyXkFqcGdeQXVyMTQxNzMzNDI@._V1_UX67_CR0,0,67,98_AL_.jpg</t>
  </si>
  <si>
    <t>Kramer vs. Kramer</t>
  </si>
  <si>
    <t>Ted Kramer's wife leaves him, allowing for a lost bond to be rediscovered between Ted and his son, Billy. But a heated custody battle ensues over the divorced couple's son, deepening the wounds left by the separation.</t>
  </si>
  <si>
    <t>Robert Benton</t>
  </si>
  <si>
    <t>Jane Alexander</t>
  </si>
  <si>
    <t>Justin Henry</t>
  </si>
  <si>
    <t>https://m.media-amazon.com/images/M/MV5BZjMyZmU4OGYtNjBiYS00YTIxLWJjMDUtZjczZmQwMTM4YjQxXkEyXkFqcGdeQXVyNTI4MjkwNjA@._V1_UX67_CR0,0,67,98_AL_.jpg</t>
  </si>
  <si>
    <t>Days of Heaven</t>
  </si>
  <si>
    <t>A hot-tempered farm laborer convinces the woman he loves to marry their rich but dying boss so that they can have a claim to his fortune.</t>
  </si>
  <si>
    <t>Terrence Malick</t>
  </si>
  <si>
    <t>Brooke Adams</t>
  </si>
  <si>
    <t>Linda Manz</t>
  </si>
  <si>
    <t>https://m.media-amazon.com/images/M/MV5BMjIxNDYxMTk2MF5BMl5BanBnXkFtZTgwMjQxNjU3MTE@._V1_UY98_CR0,0,67,98_AL_.jpg</t>
  </si>
  <si>
    <t>The Outlaw Josey Wales</t>
  </si>
  <si>
    <t>Missouri farmer Josey Wales joins a Confederate guerrilla unit and winds up on the run from the Union soldiers who murdered his family.</t>
  </si>
  <si>
    <t>Sondra Locke</t>
  </si>
  <si>
    <t>Chief Dan George</t>
  </si>
  <si>
    <t>Bill McKinney</t>
  </si>
  <si>
    <t>https://m.media-amazon.com/images/M/MV5BZWQzYjBjZmQtZDFiOS00ZDQ1LWI4MDAtMDk1NGE1NDBhYjNhL2ltYWdlXkEyXkFqcGdeQXVyNjc1NTYyMjg@._V1_UX67_CR0,0,67,98_AL_.jpg</t>
  </si>
  <si>
    <t>The Man Who Would Be King</t>
  </si>
  <si>
    <t>Adventure, History, War</t>
  </si>
  <si>
    <t>Two British former soldiers decide to set themselves up as Kings in Kafiristan, a land where no white man has set foot since Alexander the Great.</t>
  </si>
  <si>
    <t>Saeed Jaffrey</t>
  </si>
  <si>
    <t>https://m.media-amazon.com/images/M/MV5BNzZlMThlYzktMDlmZC00YTI1LThlNzktZWU0MTY4ODc2ZWY4XkEyXkFqcGdeQXVyNTA1NjYyMDk@._V1_UX67_CR0,0,67,98_AL_.jpg</t>
  </si>
  <si>
    <t>The Conversation</t>
  </si>
  <si>
    <t>A paranoid, secretive surveillance expert has a crisis of conscience when he suspects that the couple he is spying on will be murdered.</t>
  </si>
  <si>
    <t>Allen Garfield</t>
  </si>
  <si>
    <t>https://m.media-amazon.com/images/M/MV5BYjhhMDFlZDctYzg1Mi00ZmZiLTgyNTgtM2NkMjRkNzYwZmQ0XkEyXkFqcGdeQXVyMTMxODk2OTU@._V1_UX67_CR0,0,67,98_AL_.jpg</t>
  </si>
  <si>
    <t>La planÃ¨te sauvage</t>
  </si>
  <si>
    <t>Animation, Sci-Fi</t>
  </si>
  <si>
    <t>On a faraway planet where blue giants rule, oppressed humanoids rebel against their machine-like leaders.</t>
  </si>
  <si>
    <t>RenÃ© Laloux</t>
  </si>
  <si>
    <t>Barry Bostwick</t>
  </si>
  <si>
    <t>Jennifer Drake</t>
  </si>
  <si>
    <t>Eric Baugin</t>
  </si>
  <si>
    <t>Jean Topart</t>
  </si>
  <si>
    <t>https://m.media-amazon.com/images/M/MV5BNjZmMWE4NzgtZjc5OS00NTBmLThlY2MtM2MzNTA5NTZiNTFjXkEyXkFqcGdeQXVyNjc1NTYyMjg@._V1_UY98_CR0,0,67,98_AL_.jpg</t>
  </si>
  <si>
    <t>The Day of the Jackal</t>
  </si>
  <si>
    <t>A professional assassin codenamed "Jackal" plots to kill Charles de Gaulle, the President of France.</t>
  </si>
  <si>
    <t>Edward Fox</t>
  </si>
  <si>
    <t>Terence Alexander</t>
  </si>
  <si>
    <t>Michel Auclair</t>
  </si>
  <si>
    <t>Alan Badel</t>
  </si>
  <si>
    <t>https://m.media-amazon.com/images/M/MV5BMDcxNjhiOTEtMzQ0YS00OTBhLTkxM2QtN2UyZDMzNzIzNWFlXkEyXkFqcGdeQXVyMTQxNzMzNDI@._V1_UY98_CR1,0,67,98_AL_.jpg</t>
  </si>
  <si>
    <t>Badlands</t>
  </si>
  <si>
    <t>An impressionable teenage girl from a dead-end town and her older greaser boyfriend embark on a killing spree in the South Dakota badlands.</t>
  </si>
  <si>
    <t>Ramon Bieri</t>
  </si>
  <si>
    <t>https://m.media-amazon.com/images/M/MV5BNTEyMzc0Mjk5MV5BMl5BanBnXkFtZTgwMjI2NDIwMTE@._V1_UX67_CR0,0,67,98_AL_.jpg</t>
  </si>
  <si>
    <t>Cabaret</t>
  </si>
  <si>
    <t>A female girlie club entertainer in Weimar Republic era Berlin romances two men while the Nazi Party rises to power around them.</t>
  </si>
  <si>
    <t>Liza Minnelli</t>
  </si>
  <si>
    <t>Michael York</t>
  </si>
  <si>
    <t>Helmut Griem</t>
  </si>
  <si>
    <t>Joel Grey</t>
  </si>
  <si>
    <t>https://m.media-amazon.com/images/M/MV5BZTllNDU0ZTItYTYxMC00OTI4LThlNDAtZjNiNzdhMWZiYjNmXkEyXkFqcGdeQXVyNzY1NDgwNjQ@._V1_UX67_CR0,0,67,98_AL_.jpg</t>
  </si>
  <si>
    <t>Willy Wonka &amp; the Chocolate Factory</t>
  </si>
  <si>
    <t>Family, Fantasy, Musical</t>
  </si>
  <si>
    <t>A poor but hopeful boy seeks one of the five coveted golden tickets that will send him on a tour of Willy Wonka's mysterious chocolate factory.</t>
  </si>
  <si>
    <t>Mel Stuart</t>
  </si>
  <si>
    <t>Jack Albertson</t>
  </si>
  <si>
    <t>Peter Ostrum</t>
  </si>
  <si>
    <t>Roy Kinnear</t>
  </si>
  <si>
    <t>https://m.media-amazon.com/images/M/MV5BNTgwZmIzMmYtZjE3Yy00NzgzLTgxNmUtNjlmZDlkMzlhOTJkXkEyXkFqcGdeQXVyNjUwNzk3NDc@._V1_UX67_CR0,0,67,98_AL_.jpg</t>
  </si>
  <si>
    <t>Midnight Cowboy</t>
  </si>
  <si>
    <t>A naive hustler travels from Texas to New York City to seek personal fortune, finding a new friend in the process.</t>
  </si>
  <si>
    <t>John Schlesinger</t>
  </si>
  <si>
    <t>Sylvia Miles</t>
  </si>
  <si>
    <t>John McGiver</t>
  </si>
  <si>
    <t>https://m.media-amazon.com/images/M/MV5BMTQyNTAzOTI3NF5BMl5BanBnXkFtZTcwNTM0Mjg0Mg@@._V1_UX67_CR0,0,67,98_AL_.jpg</t>
  </si>
  <si>
    <t>Wait Until Dark</t>
  </si>
  <si>
    <t>Thriller</t>
  </si>
  <si>
    <t>A recently blinded woman is terrorized by a trio of thugs while they search for a heroin-stuffed doll they believe is in her apartment.</t>
  </si>
  <si>
    <t>Terence Young</t>
  </si>
  <si>
    <t>Alan Arkin</t>
  </si>
  <si>
    <t>Richard Crenna</t>
  </si>
  <si>
    <t>Efrem Zimbalist Jr.</t>
  </si>
  <si>
    <t>https://m.media-amazon.com/images/M/MV5BZTVmMTk2NjUtNjVjNC00OTcwLWE4OWEtNzA4Mjk1ZmIwNDExXkEyXkFqcGdeQXVyNjUwNzk3NDc@._V1_UX67_CR0,0,67,98_AL_.jpg</t>
  </si>
  <si>
    <t>Guess Who's Coming to Dinner</t>
  </si>
  <si>
    <t>A couple's attitudes are challenged when their daughter introduces them to her African-American fiancÃ©.</t>
  </si>
  <si>
    <t>Katharine Houghton</t>
  </si>
  <si>
    <t>https://m.media-amazon.com/images/M/MV5BOTViZmMwOGEtYzc4Yy00ZGQ1LWFkZDQtMDljNGZlMjAxMjhiXkEyXkFqcGdeQXVyNzM0MTUwNTY@._V1_UX67_CR0,0,67,98_AL_.jpg</t>
  </si>
  <si>
    <t>Bonnie and Clyde</t>
  </si>
  <si>
    <t>Bored waitress Bonnie Parker falls in love with an ex-con named Clyde Barrow and together they start a violent crime spree through the country, stealing cars and robbing banks.</t>
  </si>
  <si>
    <t>Arthur Penn</t>
  </si>
  <si>
    <t>Warren Beatty</t>
  </si>
  <si>
    <t>Michael J. Pollard</t>
  </si>
  <si>
    <t>https://m.media-amazon.com/images/M/MV5BNGM0ZTU3NmItZmRmMy00YWNjLWEzMWItYzg3MzcwZmM5NjdiXkEyXkFqcGdeQXVyNDYyMDk5MTU@._V1_UY98_CR2,0,67,98_AL_.jpg</t>
  </si>
  <si>
    <t>My Fair Lady</t>
  </si>
  <si>
    <t>Snobbish phonetics Professor Henry Higgins agrees to a wager that he can make flower girl Eliza Doolittle presentable in high society.</t>
  </si>
  <si>
    <t>Rex Harrison</t>
  </si>
  <si>
    <t>Wilfrid Hyde-White</t>
  </si>
  <si>
    <t>https://m.media-amazon.com/images/M/MV5BNmJkODczNjItNDI5Yy00MGI1LTkyOWItZDNmNjM4ZGI1ZDVlL2ltYWdlL2ltYWdlXkEyXkFqcGdeQXVyMDI2NDg0NQ@@._V1_UX67_CR0,0,67,98_AL_.jpg</t>
  </si>
  <si>
    <t>Mary Poppins</t>
  </si>
  <si>
    <t>Comedy, Family, Fantasy</t>
  </si>
  <si>
    <t>In turn of the century London, a magical nanny employs music and adventure to help two neglected children become closer to their father.</t>
  </si>
  <si>
    <t>Robert Stevenson</t>
  </si>
  <si>
    <t>Dick Van Dyke</t>
  </si>
  <si>
    <t>David Tomlinson</t>
  </si>
  <si>
    <t>Glynis Johns</t>
  </si>
  <si>
    <t>https://m.media-amazon.com/images/M/MV5BZTM1ZjQ2YTktNDM2MS00NGY2LTkzNzItZTU4ODg1ODNkMWYxL2ltYWdlXkEyXkFqcGdeQXVyNjc1NTYyMjg@._V1_UX67_CR0,0,67,98_AL_.jpg</t>
  </si>
  <si>
    <t>The Longest Day</t>
  </si>
  <si>
    <t>The events of D-Day, told on a grand scale from both the Allied and German points of view.</t>
  </si>
  <si>
    <t>Ken Annakin</t>
  </si>
  <si>
    <t>Andrew Marton</t>
  </si>
  <si>
    <t>Gerd Oswald</t>
  </si>
  <si>
    <t>Bernhard Wicki</t>
  </si>
  <si>
    <t>Darryl F. Zanuck</t>
  </si>
  <si>
    <t>https://m.media-amazon.com/images/M/MV5BZTM1MTRiNDctMTFiMC00NGM1LTkyMWQtNTY1M2JjZDczOWQ3XkEyXkFqcGdeQXVyMDI3OTIzOA@@._V1_UY98_CR3,0,67,98_AL_.jpg</t>
  </si>
  <si>
    <t>Jules et Jim</t>
  </si>
  <si>
    <t>Decades of a love triangle concerning two friends and an impulsive woman.</t>
  </si>
  <si>
    <t>Jeanne Moreau</t>
  </si>
  <si>
    <t>Oskar Werner</t>
  </si>
  <si>
    <t>Henri Serre</t>
  </si>
  <si>
    <t>Vanna Urbino</t>
  </si>
  <si>
    <t>https://m.media-amazon.com/images/M/MV5BNGQyNjBjNTUtNTM1OS00YzcyLWFhNTgtNTU0MDg3NzBlMDQzXkEyXkFqcGdeQXVyNjc1NTYyMjg@._V1_UY98_CR0,0,67,98_AL_.jpg</t>
  </si>
  <si>
    <t>The Innocents</t>
  </si>
  <si>
    <t>A young governess for two children becomes convinced that the house and grounds are haunted.</t>
  </si>
  <si>
    <t>Jack Clayton</t>
  </si>
  <si>
    <t>Deborah Kerr</t>
  </si>
  <si>
    <t>Peter Wyngarde</t>
  </si>
  <si>
    <t>Megs Jenkins</t>
  </si>
  <si>
    <t>Michael Redgrave</t>
  </si>
  <si>
    <t>https://m.media-amazon.com/images/M/MV5BNzk5MDk2MjktY2I3NS00ODZkLTk3OTktY2Q3ZDE2MmQ2M2ZmXkEyXkFqcGdeQXVyNjc1NTYyMjg@._V1_UY98_CR2,0,67,98_AL_.jpg</t>
  </si>
  <si>
    <t>Ã€ bout de souffle</t>
  </si>
  <si>
    <t>A small-time thief steals a car and impulsively murders a motorcycle policeman. Wanted by the authorities, he reunites with a hip American journalism student and attempts to persuade her to run away with him to Italy.</t>
  </si>
  <si>
    <t>Jean-Paul Belmondo</t>
  </si>
  <si>
    <t>Jean Seberg</t>
  </si>
  <si>
    <t>Daniel Boulanger</t>
  </si>
  <si>
    <t>Henri-Jacques Huet</t>
  </si>
  <si>
    <t>https://m.media-amazon.com/images/M/MV5BNzNiOGJhMDUtZjNjMC00YmE5LTk3NjQtNGM4ZjAzOGJjZmRlXkEyXkFqcGdeQXVyNjc1NTYyMjg@._V1_UX67_CR0,0,67,98_AL_.jpg</t>
  </si>
  <si>
    <t>Red River</t>
  </si>
  <si>
    <t>Dunson leads a cattle drive, the culmination of over 14 years of work, to its destination in Missouri. But his tyrannical behavior along the way causes a mutiny, led by his adopted son.</t>
  </si>
  <si>
    <t>Arthur Rosson</t>
  </si>
  <si>
    <t>Montgomery Clift</t>
  </si>
  <si>
    <t>Joanne Dru</t>
  </si>
  <si>
    <t>https://m.media-amazon.com/images/M/MV5BODI3YzNiZTUtYjEyZS00ODkwLWE2ZDUtNGJmMTNiYTc4ZTM4XkEyXkFqcGdeQXVyMDI2NDg0NQ@@._V1_UX67_CR0,0,67,98_AL_.jpg</t>
  </si>
  <si>
    <t>Key Largo</t>
  </si>
  <si>
    <t>A man visits his war buddy's family hotel and finds a gangster running things. As a hurricane approaches, the two end up confronting each other.</t>
  </si>
  <si>
    <t>https://m.media-amazon.com/images/M/MV5BZGU2YmU0MWMtMzg5My00ZmY2LTljMDItMTg2YTI5Y2U2OTE3XkEyXkFqcGdeQXVyMjUxODE0MDY@._V1_UY98_CR0,0,67,98_AL_.jpg</t>
  </si>
  <si>
    <t>To Have and Have Not</t>
  </si>
  <si>
    <t>Adventure, Comedy, Film-Noir</t>
  </si>
  <si>
    <t>During World War II, American expatriate Harry Morgan helps transport a French Resistance leader and his beautiful wife to Martinique while romancing a sensuous lounge singer.</t>
  </si>
  <si>
    <t>Walter Brennan</t>
  </si>
  <si>
    <t>Dolores Moran</t>
  </si>
  <si>
    <t>https://m.media-amazon.com/images/M/MV5BM2I1YWM4NTYtYjA0Ny00ZDEwLTg3NTgtNzBjMzZhZTk1YTA1XkEyXkFqcGdeQXVyMTY5Nzc4MDY@._V1_UX67_CR0,0,67,98_AL_.jpg</t>
  </si>
  <si>
    <t>Shadow of a Doubt</t>
  </si>
  <si>
    <t>Film-Noir, Thriller</t>
  </si>
  <si>
    <t>A young girl, overjoyed when her favorite uncle comes to visit the family, slowly begins to suspect that he is in fact the "Merry Widow" killer sought by the authorities.</t>
  </si>
  <si>
    <t>Macdonald Carey</t>
  </si>
  <si>
    <t>Henry Travers</t>
  </si>
  <si>
    <t>https://m.media-amazon.com/images/M/MV5BOGQ4NDUyNWQtZTEyOC00OTMzLWFhYjAtNDNmYmQ2MWQyMTRmXkEyXkFqcGdeQXVyNTA4NzY1MzY@._V1_UX67_CR0,0,67,98_AL_.jpg</t>
  </si>
  <si>
    <t>Stagecoach</t>
  </si>
  <si>
    <t>A group of people traveling on a stagecoach find their journey complicated by the threat of Geronimo and learn something about each other in the process.</t>
  </si>
  <si>
    <t>Claire Trevor</t>
  </si>
  <si>
    <t>Andy Devine</t>
  </si>
  <si>
    <t>https://m.media-amazon.com/images/M/MV5BNjk3YzFjYTktOGY0ZS00Y2EwLTk2NTctYTI1Nzc2OWNiN2I4XkEyXkFqcGdeQXVyNzM0MTUwNTY@._V1_UX67_CR0,0,67,98_AL_.jpg</t>
  </si>
  <si>
    <t>The Lady Vanishes</t>
  </si>
  <si>
    <t>While travelling in continental Europe, a rich young playgirl realizes that an elderly lady seems to have disappeared from the train.</t>
  </si>
  <si>
    <t>Margaret Lockwood</t>
  </si>
  <si>
    <t>Paul Lukas</t>
  </si>
  <si>
    <t>May Whitty</t>
  </si>
  <si>
    <t>https://m.media-amazon.com/images/M/MV5BMmVkOTRiYmItZjE4NS00MWNjLWE0ZmMtYzg5YzFjMjMyY2RkXkEyXkFqcGdeQXVyNjc1NTYyMjg@._V1_UX67_CR0,0,67,98_AL_.jpg</t>
  </si>
  <si>
    <t>Bringing Up Baby</t>
  </si>
  <si>
    <t>Comedy, Family, Romance</t>
  </si>
  <si>
    <t>While trying to secure a $1 million donation for his museum, a befuddled paleontologist is pursued by a flighty and often irritating heiress and her pet leopard, Baby.</t>
  </si>
  <si>
    <t>Charles Ruggles</t>
  </si>
  <si>
    <t>Walter Catlett</t>
  </si>
  <si>
    <t>https://m.media-amazon.com/images/M/MV5BOTUzMzAzMzEzNV5BMl5BanBnXkFtZTgwOTg1NTAwMjE@._V1_UX67_CR0,0,67,98_AL_.jpg</t>
  </si>
  <si>
    <t>Bride of Frankenstein</t>
  </si>
  <si>
    <t>Drama, Horror, Sci-Fi</t>
  </si>
  <si>
    <t>Mary Shelley reveals the main characters of her novel survived: Dr. Frankenstein, goaded by an even madder scientist, builds his monster a mate.</t>
  </si>
  <si>
    <t>James Whale</t>
  </si>
  <si>
    <t>Boris Karloff</t>
  </si>
  <si>
    <t>Colin Clive</t>
  </si>
  <si>
    <t>https://m.media-amazon.com/images/M/MV5BYmYxZGU2NWYtNzQxZS00NmEyLWIzN2YtMDk5MWM0ODc5ZTE4XkEyXkFqcGdeQXVyNTA4NzY1MzY@._V1_UX67_CR0,0,67,98_AL_.jpg</t>
  </si>
  <si>
    <t>Duck Soup</t>
  </si>
  <si>
    <t>Comedy, Musical, War</t>
  </si>
  <si>
    <t>Rufus T. Firefly is named president/dictator of bankrupt Freedonia and declares war on neighboring Sylvania over the love of wealthy Mrs. Teasdale.</t>
  </si>
  <si>
    <t>Leo McCarey</t>
  </si>
  <si>
    <t>Zeppo Marx</t>
  </si>
  <si>
    <t>https://m.media-amazon.com/images/M/MV5BYmMxZTU2ZDUtM2Y1MS00ZWFmLWJlN2UtNzI0OTJiOTYzMTk3XkEyXkFqcGdeQXVyMjUxODE0MDY@._V1_UX67_CR0,0,67,98_AL_.jpg</t>
  </si>
  <si>
    <t>Scarface: The Shame of the Nation</t>
  </si>
  <si>
    <t>An ambitious and nearly insane violent gangster climbs the ladder of success in the mob, but his weaknesses prove to be his downfall.</t>
  </si>
  <si>
    <t>Richard Rosson</t>
  </si>
  <si>
    <t>Paul Muni</t>
  </si>
  <si>
    <t>Ann Dvorak</t>
  </si>
  <si>
    <t>Karen Morley</t>
  </si>
  <si>
    <t>https://m.media-amazon.com/images/M/MV5BMTQ0Njc1MjM0OF5BMl5BanBnXkFtZTgwNTY2NTUyMjE@._V1_UX67_CR0,0,67,98_AL_.jpg</t>
  </si>
  <si>
    <t>Frankenstein</t>
  </si>
  <si>
    <t>Dr. Frankenstein dares to tamper with life and death by creating a human monster out of lifeless body parts.</t>
  </si>
  <si>
    <t>Mae Clarke</t>
  </si>
  <si>
    <t>John Boles</t>
  </si>
  <si>
    <t>https://m.media-amazon.com/images/M/MV5BMTU0OTc3ODk4Ml5BMl5BanBnXkFtZTgwMzM4NzI5NjM@._V1_UX67_CR0,0,67,98_AL_.jpg</t>
  </si>
  <si>
    <t>Roma</t>
  </si>
  <si>
    <t>A year in the life of a middle-class family's maid in Mexico City in the early 1970s.</t>
  </si>
  <si>
    <t>Yalitza Aparicio</t>
  </si>
  <si>
    <t>Marina de Tavira</t>
  </si>
  <si>
    <t>Diego Cortina Autrey</t>
  </si>
  <si>
    <t>Carlos Peralta</t>
  </si>
  <si>
    <t>https://m.media-amazon.com/images/M/MV5BNjRhYzk2NDAtYzA1Mi00MmNmLWE1ZjQtMDBhZmUyMTdjZjBiXkEyXkFqcGdeQXVyNjk1Njg5NTA@._V1_UX67_CR0,0,67,98_AL_.jpg</t>
  </si>
  <si>
    <t>God's Own Country</t>
  </si>
  <si>
    <t>Spring. Yorkshire. Young farmer Johnny Saxby numbs his daily frustrations with binge drinking and casual sex, until the arrival of a Romanian migrant worker for lambing season ignites an intense relationship that sets Johnny on a new path.</t>
  </si>
  <si>
    <t>Francis Lee</t>
  </si>
  <si>
    <t>Josh O'Connor</t>
  </si>
  <si>
    <t>Alec Secareanu</t>
  </si>
  <si>
    <t>Gemma Jones</t>
  </si>
  <si>
    <t>Ian Hart</t>
  </si>
  <si>
    <t>https://m.media-amazon.com/images/M/MV5BNjk1Njk3YjctMmMyYS00Y2I4LThhMzktN2U0MTMyZTFlYWQ5XkEyXkFqcGdeQXVyODM2ODEzMDA@._V1_UY98_CR15,0,67,98_AL_.jpg</t>
  </si>
  <si>
    <t>Deadpool 2</t>
  </si>
  <si>
    <t>Foul-mouthed mutant mercenary Wade Wilson (a.k.a. Deadpool), brings together a team of fellow mutant rogues to protect a young boy with supernatural abilities from the brutal, time-traveling cyborg Cable.</t>
  </si>
  <si>
    <t>David Leitch</t>
  </si>
  <si>
    <t>https://m.media-amazon.com/images/M/MV5BMTUyMjU1OTUwM15BMl5BanBnXkFtZTgwMDg1NDQ2MjI@._V1_UX67_CR0,0,67,98_AL_.jpg</t>
  </si>
  <si>
    <t>Wind River</t>
  </si>
  <si>
    <t>A veteran hunter helps an FBI agent investigate the murder of a young woman on a Wyoming Native American reservation.</t>
  </si>
  <si>
    <t>Taylor Sheridan</t>
  </si>
  <si>
    <t>Kelsey Asbille</t>
  </si>
  <si>
    <t>Julia Jones</t>
  </si>
  <si>
    <t>Teo Briones</t>
  </si>
  <si>
    <t>https://m.media-amazon.com/images/M/MV5BMjUxMDQwNjcyNl5BMl5BanBnXkFtZTgwNzcwMzc0MTI@._V1_UX67_CR0,0,67,98_AL_.jpg</t>
  </si>
  <si>
    <t>Get Out</t>
  </si>
  <si>
    <t>A young African-American visits his white girlfriend's parents for the weekend, where his simmering uneasiness about their reception of him eventually reaches a boiling point.</t>
  </si>
  <si>
    <t>Jordan Peele</t>
  </si>
  <si>
    <t>Daniel Kaluuya</t>
  </si>
  <si>
    <t>Allison Williams</t>
  </si>
  <si>
    <t>Bradley Whitford</t>
  </si>
  <si>
    <t>https://m.media-amazon.com/images/M/MV5BNjRlZmM0ODktY2RjNS00ZDdjLWJhZGYtNDljNWZkMGM5MTg0XkEyXkFqcGdeQXVyNjAwMjI5MDk@._V1_UX67_CR0,0,67,98_AL_.jpg</t>
  </si>
  <si>
    <t>Mission: Impossible - Fallout</t>
  </si>
  <si>
    <t>Ethan Hunt and his IMF team, along with some familiar allies, race against time after a mission gone wrong.</t>
  </si>
  <si>
    <t>Christopher McQuarrie</t>
  </si>
  <si>
    <t>Henry Cavill</t>
  </si>
  <si>
    <t>Ving Rhames</t>
  </si>
  <si>
    <t>https://m.media-amazon.com/images/M/MV5BMjE0NDUyOTc2MV5BMl5BanBnXkFtZTgwODk2NzU3OTE@._V1_UX67_CR0,0,67,98_AL_.jpg</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</si>
  <si>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</si>
  <si>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</si>
  <si>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</si>
  <si>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LassgÃ¥rd</t>
  </si>
  <si>
    <t>Bahar Pars</t>
  </si>
  <si>
    <t>Filip Berg</t>
  </si>
  <si>
    <t>Ida Engvoll</t>
  </si>
  <si>
    <t>https://m.media-amazon.com/images/M/MV5BMjAwNDA5NzEwM15BMl5BanBnXkFtZTgwMTA1MDUyNDE@._V1_UX67_CR0,0,67,98_AL_.jpg</t>
  </si>
  <si>
    <t>What We Do in the Shadows</t>
  </si>
  <si>
    <t>Viago, Deacon and Vladislav are vampires who are finding that modern life has them struggling with the mundane - like paying rent, keeping up with the chore wheel, trying to get into nightclubs and overcoming flatmate conflicts.</t>
  </si>
  <si>
    <t>Jemaine Clement</t>
  </si>
  <si>
    <t>Cori Gonzalez-Macuer</t>
  </si>
  <si>
    <t>https://m.media-amazon.com/images/M/MV5BZTlmYTJmMWEtNDRhNy00ODc1LTg2OTMtMjk2ODJhNTA4YTE1XkEyXkFqcGdeQXVyMTMxODk2OTU@._V1_UY98_CR0,0,67,98_AL_.jpg</t>
  </si>
  <si>
    <t>Omoide no MÃ¢nÃ®</t>
  </si>
  <si>
    <t>Due to 12 y.o. Anna's asthma, she's sent to stay with relatives of her guardian in the Japanese countryside. She likes to be alone, sketching. She befriends Marnie. Who is the mysterious, blonde Marnie.</t>
  </si>
  <si>
    <t>James Simone</t>
  </si>
  <si>
    <t>Hiromasa Yonebayashi</t>
  </si>
  <si>
    <t>Sara Takatsuki</t>
  </si>
  <si>
    <t>Kasumi Arimura</t>
  </si>
  <si>
    <t>Nanako Matsushima</t>
  </si>
  <si>
    <t>https://m.media-amazon.com/images/M/MV5BMTAwMTU4MDA3NDNeQTJeQWpwZ15BbWU4MDk4NTMxNTIx._V1_UX67_CR0,0,67,98_AL_.jpg</t>
  </si>
  <si>
    <t>The Theory of Everything</t>
  </si>
  <si>
    <t>Biography, Drama, Romance</t>
  </si>
  <si>
    <t>A look at the relationship between the famous physicist Stephen Hawking and his wife.</t>
  </si>
  <si>
    <t>James Marsh</t>
  </si>
  <si>
    <t>Tom Prior</t>
  </si>
  <si>
    <t>Sophie Perry</t>
  </si>
  <si>
    <t>https://m.media-amazon.com/images/M/MV5BYTM3ZTllNzItNTNmOS00NzJiLTg1MWMtMjMxNDc0NmJhODU5XkEyXkFqcGdeQXVyODE5NzE3OTE@._V1_UX67_CR0,0,67,98_AL_.jpg</t>
  </si>
  <si>
    <t>Kingsman: The Secret Service</t>
  </si>
  <si>
    <t>A spy organisation recruits a promising street kid into the agency's training program, while a global threat emerges from a twisted tech genius.</t>
  </si>
  <si>
    <t>Matthew Vaughn</t>
  </si>
  <si>
    <t>Taron Egerton</t>
  </si>
  <si>
    <t>https://m.media-amazon.com/images/M/MV5BNTVkMTFiZWItOTFkOC00YTc3LWFhYzQtZTg3NzAxZjJlNTAyXkEyXkFqcGdeQXVyODE5NzE3OTE@._V1_UX67_CR0,0,67,98_AL_.jpg</t>
  </si>
  <si>
    <t>The Fault in Our Stars</t>
  </si>
  <si>
    <t>Two teenage cancer patients begin a life-affirming journey to visit a reclusive author in Amsterdam.</t>
  </si>
  <si>
    <t>Josh Boone</t>
  </si>
  <si>
    <t>Shailene Woodley</t>
  </si>
  <si>
    <t>Ansel Elgort</t>
  </si>
  <si>
    <t>Nat Wolff</t>
  </si>
  <si>
    <t>https://m.media-amazon.com/images/M/MV5BNTA1NzUzNjY4MV5BMl5BanBnXkFtZTgwNDU0MDI0NTE@._V1_UX67_CR0,0,67,98_AL_.jpg</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</si>
  <si>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</si>
  <si>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</si>
  <si>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</si>
  <si>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t>
  </si>
  <si>
    <t>RJ Cyler</t>
  </si>
  <si>
    <t>Nick Offerman</t>
  </si>
  <si>
    <t>https://m.media-amazon.com/images/M/MV5BODAzNDMxMzAxOV5BMl5BanBnXkFtZTgwMDMxMjA4MjE@._V1_UX67_CR0,0,67,98_AL_.jpg</t>
  </si>
  <si>
    <t>Birdman or (The Unexpected Virtue of Ignorance)</t>
  </si>
  <si>
    <t>A washed-up superhero actor attempts to revive his fading career by writing, directing, and starring in a Broadway production.</t>
  </si>
  <si>
    <t>Zach Galifianakis</t>
  </si>
  <si>
    <t>Andrea Riseborough</t>
  </si>
  <si>
    <t>https://m.media-amazon.com/images/M/MV5BMTQ5NTg5ODk4OV5BMl5BanBnXkFtZTgwODc4MTMzMDE@._V1_UX67_CR0,0,67,98_AL_.jpg</t>
  </si>
  <si>
    <t>La vie d'AdÃ¨le</t>
  </si>
  <si>
    <t>AdÃ¨le's life is changed when she meets Emma, a young woman with blue hair, who will allow her to discover desire and to assert herself as a woman and as an adult. In front of others, AdÃ¨le grows, seeks herself, loses herself, and ultimately finds herself through love and loss.</t>
  </si>
  <si>
    <t>Abdellatif Kechiche</t>
  </si>
  <si>
    <t>LÃ©a Seydoux</t>
  </si>
  <si>
    <t>AdÃ¨le Exarchopoulos</t>
  </si>
  <si>
    <t>Salim Kechiouche</t>
  </si>
  <si>
    <t>AurÃ©lien Recoing</t>
  </si>
  <si>
    <t>https://m.media-amazon.com/images/M/MV5BMTgwNTAwMjEzMF5BMl5BanBnXkFtZTcwNzMzODY4OA@@._V1_UY98_CR3,0,67,98_AL_.jpg</t>
  </si>
  <si>
    <t>Kai po che!</t>
  </si>
  <si>
    <t>Three friends growing up in India at the turn of the millennium set out to open a training academy to produce the country's next cricket stars.</t>
  </si>
  <si>
    <t>Abhishek Kapoor</t>
  </si>
  <si>
    <t>Amit Sadh</t>
  </si>
  <si>
    <t>Amrita Puri</t>
  </si>
  <si>
    <t>https://m.media-amazon.com/images/M/MV5BMTQzMzg2Nzg2MF5BMl5BanBnXkFtZTgwNjUzNzIzMDE@._V1_UX67_CR0,0,67,98_AL_.jpg</t>
  </si>
  <si>
    <t>The Broken Circle Breakdown</t>
  </si>
  <si>
    <t>Elise and Didier fall in love at first sight, in spite of their differences. He talks, she listens. He's a romantic atheist, she's a religious realist. When their daughter becomes seriously ill, their love is put on trial.</t>
  </si>
  <si>
    <t>Felix van Groeningen</t>
  </si>
  <si>
    <t>Veerle Baetens</t>
  </si>
  <si>
    <t>Johan Heldenbergh</t>
  </si>
  <si>
    <t>Nell Cattrysse</t>
  </si>
  <si>
    <t>Geert Van Rampelberg</t>
  </si>
  <si>
    <t>https://m.media-amazon.com/images/M/MV5BMzA2NDkwODAwM15BMl5BanBnXkFtZTgwODk5MTgzMTE@._V1_UY98_CR0,0,67,98_AL_.jpg</t>
  </si>
  <si>
    <t>Captain America: The Winter Soldier</t>
  </si>
  <si>
    <t>As Steve Rogers struggles to embrace his role in the modern world, he teams up with a fellow Avenger and S.H.I.E.L.D agent, Black Widow, to battle a new threat from history: an assassin known as the Winter Soldier.</t>
  </si>
  <si>
    <t>https://m.media-amazon.com/images/M/MV5BOTc3NzAxMjg4M15BMl5BanBnXkFtZTcwMDc2ODQwNw@@._V1_UY98_CR3,0,67,98_AL_.jpg</t>
  </si>
  <si>
    <t>Rockstar</t>
  </si>
  <si>
    <t>Janardhan Jakhar chases his dreams of becoming a big Rock star, during which he falls in love with Heer.</t>
  </si>
  <si>
    <t>Nargis Fakhri</t>
  </si>
  <si>
    <t>Shammi Kapoor</t>
  </si>
  <si>
    <t>https://m.media-amazon.com/images/M/MV5BOGQzODdlMDktNzU4ZC00N2M3LWFkYTAtYTM1NTE0ZWI5YTg4XkEyXkFqcGdeQXVyMTA1NTM1NDI2._V1_UX67_CR0,0,67,98_AL_.jpg</t>
  </si>
  <si>
    <t>Nebraska</t>
  </si>
  <si>
    <t>An aging, booze-addled father makes the trip from Montana to Nebraska with his estranged son in order to claim a million-dollar Mega Sweepstakes Marketing prize.</t>
  </si>
  <si>
    <t>Alexander Payne</t>
  </si>
  <si>
    <t>Bruce Dern</t>
  </si>
  <si>
    <t>Will Forte</t>
  </si>
  <si>
    <t>June Squibb</t>
  </si>
  <si>
    <t>Bob Odenkirk</t>
  </si>
  <si>
    <t>https://m.media-amazon.com/images/M/MV5BNzMxNTExOTkyMF5BMl5BanBnXkFtZTcwMzEyNDc0OA@@._V1_UX67_CR0,0,67,98_AL_.jpg</t>
  </si>
  <si>
    <t>Wreck-It Ralph</t>
  </si>
  <si>
    <t>A video game villain wants to be a hero and sets out to fulfill his dream, but his quest brings havoc to the whole arcade where he lives.</t>
  </si>
  <si>
    <t>John C. Reilly</t>
  </si>
  <si>
    <t>Jack McBrayer</t>
  </si>
  <si>
    <t>Jane Lynch</t>
  </si>
  <si>
    <t>Sarah Silverman</t>
  </si>
  <si>
    <t>https://m.media-amazon.com/images/M/MV5BNjg0OTM5OTQyNV5BMl5BanBnXkFtZTgwNDg5NDQ0NTE@._V1_UY98_CR2,0,67,98_AL_.jpg</t>
  </si>
  <si>
    <t>Le Petit Prince</t>
  </si>
  <si>
    <t>A little girl lives in a very grown-up world with her mother, who tries to prepare her for it. Her neighbor, the Aviator, introduces the girl to an extraordinary world where anything is possible, the world of the Little Prince.</t>
  </si>
  <si>
    <t>Mark Osborne</t>
  </si>
  <si>
    <t>Marion Cotillard</t>
  </si>
  <si>
    <t>https://m.media-amazon.com/images/M/MV5BMTM3NzQzMDA5Ml5BMl5BanBnXkFtZTcwODA5NTcyNw@@._V1_UY98_CR0,0,67,98_AL_.jpg</t>
  </si>
  <si>
    <t>Detachment</t>
  </si>
  <si>
    <t>A substitute teacher who drifts from classroom to classroom finds a connection to the students and teachers during his latest assignment.</t>
  </si>
  <si>
    <t>Christina Hendricks</t>
  </si>
  <si>
    <t>Lucy Liu</t>
  </si>
  <si>
    <t>https://m.media-amazon.com/images/M/MV5BMTM4NjY1MDQwMl5BMl5BanBnXkFtZTcwNTI3Njg3NA@@._V1_UX67_CR0,0,67,98_AL_.jpg</t>
  </si>
  <si>
    <t>Midnight in Paris</t>
  </si>
  <si>
    <t>While on a trip to Paris with his fiancÃ©e's family, a nostalgic screenwriter finds himself mysteriously going back to the 1920s every day at midnight.</t>
  </si>
  <si>
    <t>Kurt Fuller</t>
  </si>
  <si>
    <t>https://m.media-amazon.com/images/M/MV5BMTg4MDk1ODExN15BMl5BanBnXkFtZTgwNzIyNjg3MDE@._V1_UX67_CR0,0,67,98_AL_.jpg</t>
  </si>
  <si>
    <t>The Lego Movie</t>
  </si>
  <si>
    <t>An ordinary LEGO construction worker, thought to be the prophesied as "special", is recruited to join a quest to stop an evil tyrant from gluing the LEGO universe into eternal stasis.</t>
  </si>
  <si>
    <t>Christopher Miller</t>
  </si>
  <si>
    <t>Phil Lord</t>
  </si>
  <si>
    <t>Will Ferrell</t>
  </si>
  <si>
    <t>Elizabeth Banks</t>
  </si>
  <si>
    <t>https://m.media-amazon.com/images/M/MV5BNjE5MzYwMzYxMF5BMl5BanBnXkFtZTcwOTk4MTk0OQ@@._V1_UX67_CR0,0,67,98_AL_.jpg</t>
  </si>
  <si>
    <t>Gravity</t>
  </si>
  <si>
    <t>Two astronauts work together to survive after an accident leaves them stranded in space.</t>
  </si>
  <si>
    <t>Sandra Bullock</t>
  </si>
  <si>
    <t>Orto Ignatiussen</t>
  </si>
  <si>
    <t>https://m.media-amazon.com/images/M/MV5BMTk2NzczOTgxNF5BMl5BanBnXkFtZTcwODQ5ODczOQ@@._V1_UX67_CR0,0,67,98_AL_.jpg</t>
  </si>
  <si>
    <t>Star Trek Into Darkness</t>
  </si>
  <si>
    <t>After the crew of the Enterprise find an unstoppable force of terror from within their own organization, Captain Kirk leads a manhunt to a war-zone world to capture a one-man weapon of mass destruction.</t>
  </si>
  <si>
    <t>https://m.media-amazon.com/images/M/MV5BMTYwMzMzMDI0NF5BMl5BanBnXkFtZTgwNDQ3NjI3NjE@._V1_UX67_CR0,0,67,98_AL_.jpg</t>
  </si>
  <si>
    <t>Beasts of No Nation</t>
  </si>
  <si>
    <t>A drama based on the experiences of Agu, a child soldier fighting in the civil war of an unnamed African country.</t>
  </si>
  <si>
    <t>Cary Joji Fukunaga</t>
  </si>
  <si>
    <t>Abraham Attah</t>
  </si>
  <si>
    <t>Emmanuel Affadzi</t>
  </si>
  <si>
    <t>Ricky Adelayitor</t>
  </si>
  <si>
    <t>Andrew Adote</t>
  </si>
  <si>
    <t>https://m.media-amazon.com/images/M/MV5BOGUyZDUxZjEtMmIzMC00MzlmLTg4MGItZWJmMzBhZjE0Mjc1XkEyXkFqcGdeQXVyMTMxODk2OTU@._V1_UX67_CR0,0,67,98_AL_.jpg</t>
  </si>
  <si>
    <t>The Social Network</t>
  </si>
  <si>
    <t>As Harvard student Mark Zuckerberg creates the social networking site that would become known as Facebook, he is sued by the twins who claimed he stole their idea, and by the co-founder who was later squeezed out of the business.</t>
  </si>
  <si>
    <t>Jesse Eisenberg</t>
  </si>
  <si>
    <t>Justin Timberlake</t>
  </si>
  <si>
    <t>https://m.media-amazon.com/images/M/MV5BMTg5OTMxNzk4Nl5BMl5BanBnXkFtZTcwOTk1MjAwNQ@@._V1_UX67_CR0,0,67,98_AL_.jpg</t>
  </si>
  <si>
    <t>X: First Class</t>
  </si>
  <si>
    <t>In the 1960s, superpowered humans Charles Xavier and Erik Lensherr work together to find others like them, but Erik's vengeful pursuit of an ambitious mutant who ruined his life causes a schism to divide them.</t>
  </si>
  <si>
    <t>Jennifer Lawrence</t>
  </si>
  <si>
    <t>https://m.media-amazon.com/images/M/MV5BNGQwZjg5YmYtY2VkNC00NzliLTljYTctNzI5NmU3MjE2ODQzXkEyXkFqcGdeQXVyNzkwMjQ5NzM@._V1_UX67_CR0,0,67,98_AL_.jpg</t>
  </si>
  <si>
    <t>The Hangover</t>
  </si>
  <si>
    <t>Three buddies wake up from a bachelor party in Las Vegas, with no memory of the previous night and the bachelor missing. They make their way around the city in order to find their friend before his wedding.</t>
  </si>
  <si>
    <t>Justin Bartha</t>
  </si>
  <si>
    <t>Ed Helms</t>
  </si>
  <si>
    <t>https://m.media-amazon.com/images/M/MV5BMWZiNjE2OWItMTkwNy00ZWQzLWI0NTgtMWE0NjNiYTljN2Q1XkEyXkFqcGdeQXVyNzAwMjYxMzA@._V1_UX67_CR0,0,67,98_AL_.jpg</t>
  </si>
  <si>
    <t>Skyfall</t>
  </si>
  <si>
    <t>James Bond's loyalty to M is tested when her past comes back to haunt her. When MI6 comes under attack, 007 must track down and destroy the threat, no matter how personal the cost.</t>
  </si>
  <si>
    <t>Naomie Harris</t>
  </si>
  <si>
    <t>https://m.media-amazon.com/images/M/MV5BMTM2MTI5NzA3MF5BMl5BanBnXkFtZTcwODExNTc0OA@@._V1_UX67_CR0,0,67,98_AL_.jpg</t>
  </si>
  <si>
    <t>Silver Linings Playbook</t>
  </si>
  <si>
    <t>After a stint in a mental institution, former teacher Pat Solitano moves back in with his parents and tries to reconcile with his ex-wife. Things get more challenging when Pat meets Tiffany, a mysterious girl with problems of her own.</t>
  </si>
  <si>
    <t>Jacki Weaver</t>
  </si>
  <si>
    <t>https://m.media-amazon.com/images/M/MV5BNzljNjY3MDYtYzc0Ni00YjU0LWIyNDUtNTE0ZDRiMGExMjZlXkEyXkFqcGdeQXVyMTMxODk2OTU@._V1_UX67_CR0,0,67,98_AL_.jpg</t>
  </si>
  <si>
    <t>Argo</t>
  </si>
  <si>
    <t>Acting under the cover of a Hollywood producer scouting a location for a science fiction film, a CIA agent launches a dangerous operation to rescue six Americans in Tehran during the U.S. hostage crisis in Iran in 1979.</t>
  </si>
  <si>
    <t>https://m.media-amazon.com/images/M/MV5BMTk5MjM4OTU1OV5BMl5BanBnXkFtZTcwODkzNDIzMw@@._V1_UX67_CR0,0,67,98_AL_.jpg</t>
  </si>
  <si>
    <t>(500) Days of Summer</t>
  </si>
  <si>
    <t>An offbeat romantic comedy about a woman who doesn't believe true love exists, and the young man who falls for her.</t>
  </si>
  <si>
    <t>Marc Webb</t>
  </si>
  <si>
    <t>Zooey Deschanel</t>
  </si>
  <si>
    <t>Geoffrey Arend</t>
  </si>
  <si>
    <t>https://m.media-amazon.com/images/M/MV5BMTQ2OTE1Mjk0N15BMl5BanBnXkFtZTcwODE3MDAwNA@@._V1_UX67_CR0,0,67,98_AL_.jpg</t>
  </si>
  <si>
    <t>Harry Potter and the Deathly Hallows: Part 1</t>
  </si>
  <si>
    <t>As Harry, Ron, and Hermione race against time and evil to destroy the Horcruxes, they uncover the existence of the three most powerful objects in the wizarding world: the Deathly Hallows.</t>
  </si>
  <si>
    <t>https://m.media-amazon.com/images/M/MV5BOTc3YmM3N2QtODZkMC00ZDE5LThjMTQtYTljN2Y1YTYwYWJkXkEyXkFqcGdeQXVyODEzNjM5OTQ@._V1_UX67_CR0,0,67,98_AL_.jpg</t>
  </si>
  <si>
    <t>Gake no ue no Ponyo</t>
  </si>
  <si>
    <t>A five-year-old boy develops a relationship with Ponyo, a young goldfish princess who longs to become a human after falling in love with him.</t>
  </si>
  <si>
    <t>Tomoko Yamaguchi</t>
  </si>
  <si>
    <t>https://m.media-amazon.com/images/M/MV5BOTY4NTU2NTU4NF5BMl5BanBnXkFtZTcwNjE0OTc5MQ@@._V1_UX67_CR0,0,67,98_AL_.jpg</t>
  </si>
  <si>
    <t>Frost/Nixon</t>
  </si>
  <si>
    <t>A dramatic retelling of the post-Watergate television interviews between British talk-show host David Frost and former president Richard Nixon.</t>
  </si>
  <si>
    <t>Frank Langella</t>
  </si>
  <si>
    <t>Michael Sheen</t>
  </si>
  <si>
    <t>https://m.media-amazon.com/images/M/MV5BNDliMTMxOWEtODM3Yi00N2QwLTg4YTAtNTE5YzBlNTA2NjhlXkEyXkFqcGdeQXVyNjE5MjUyOTM@._V1_UX67_CR0,0,67,98_AL_.jpg</t>
  </si>
  <si>
    <t>Papurika</t>
  </si>
  <si>
    <t>When a machine that allows therapists to enter their patients' dreams is stolen, all Hell breaks loose. Only a young female therapist, Paprika, can stop it.</t>
  </si>
  <si>
    <t>Katsunosuke Hori</t>
  </si>
  <si>
    <t>TÃ´ru Furuya</t>
  </si>
  <si>
    <t>https://m.media-amazon.com/images/M/MV5BOTA1Mzg3NjIxNV5BMl5BanBnXkFtZTcwNzU2NTc5MQ@@._V1_UX67_CR0,0,67,98_AL_.jpg</t>
  </si>
  <si>
    <t>Changeling</t>
  </si>
  <si>
    <t>Grief-stricken mother Christine Collins (Angelina Jolie) takes on the L.A.P.D. to her own detriment when it tries to pass off an obvious impostor as her missing child.</t>
  </si>
  <si>
    <t>Angelina Jolie</t>
  </si>
  <si>
    <t>Colm Feore</t>
  </si>
  <si>
    <t>Amy Ryan</t>
  </si>
  <si>
    <t>Gattlin Griffith</t>
  </si>
  <si>
    <t>https://m.media-amazon.com/images/M/MV5BMTU2NjQ1Nzc4MF5BMl5BanBnXkFtZTcwNTM0NDk1Mw@@._V1_UX67_CR0,0,67,98_AL_.jpg</t>
  </si>
  <si>
    <t>Flipped</t>
  </si>
  <si>
    <t>Two eighth-graders start to have feelings for each other despite being total opposites.</t>
  </si>
  <si>
    <t>Madeline Carroll</t>
  </si>
  <si>
    <t>Callan McAuliffe</t>
  </si>
  <si>
    <t>Rebecca De Mornay</t>
  </si>
  <si>
    <t>Anthony Edwards</t>
  </si>
  <si>
    <t>https://m.media-amazon.com/images/M/MV5BMzA4ZGM1NjYtMjcxYS00MTdiLWJmNzEtMTUzODY0NDQ0YzUzXkEyXkFqcGdeQXVyMzYwMjQ3OTI@._V1_UY98_CR1,0,67,98_AL_.jpg</t>
  </si>
  <si>
    <t>Toki o kakeru shÃ´jo</t>
  </si>
  <si>
    <t>A high-school girl named Makoto acquires the power to travel back in time, and decides to use it for her own personal benefits. Little does she know that she is affecting the lives of others just as much as she is her own.</t>
  </si>
  <si>
    <t>Riisa Naka</t>
  </si>
  <si>
    <t>Takuya Ishida</t>
  </si>
  <si>
    <t>Mitsutaka Itakura</t>
  </si>
  <si>
    <t>Ayami Kakiuchi</t>
  </si>
  <si>
    <t>https://m.media-amazon.com/images/M/MV5BZDNlNjEzMzQtZDM0MS00YzhiLTk0MGUtYTdmNDZiZGVjNTk0L2ltYWdlXkEyXkFqcGdeQXVyNTAyODkwOQ@@._V1_UY98_CR1,0,67,98_AL_.jpg</t>
  </si>
  <si>
    <t>Death Note: Desu nÃ´to</t>
  </si>
  <si>
    <t>A battle between the world's two greatest minds begins when Light Yagami finds the Death Note, a notebook with the power to kill, and decides to rid the world of criminals.</t>
  </si>
  <si>
    <t>ShÃ»suke Kaneko</t>
  </si>
  <si>
    <t>Tatsuya Fujiwara</t>
  </si>
  <si>
    <t>Ken'ichi Matsuyama</t>
  </si>
  <si>
    <t>Asaka Seto</t>
  </si>
  <si>
    <t>YÃ» Kashii</t>
  </si>
  <si>
    <t>https://m.media-amazon.com/images/M/MV5BMmE3OWZhZDYtOTBjMi00NDIwLTg1NWMtMjg0NjJmZWM4MjliL2ltYWdlXkEyXkFqcGdeQXVyNTAyODkwOQ@@._V1_UX67_CR0,0,67,98_AL_.jpg</t>
  </si>
  <si>
    <t>This Is England</t>
  </si>
  <si>
    <t>A young boy becomes friends with a gang of skinheads. Friends soon become like family, and relationships will be pushed to the very limit.</t>
  </si>
  <si>
    <t>Shane Meadows</t>
  </si>
  <si>
    <t>Thomas Turgoose</t>
  </si>
  <si>
    <t>Stephen Graham</t>
  </si>
  <si>
    <t>Jo Hartley</t>
  </si>
  <si>
    <t>Andrew Shim</t>
  </si>
  <si>
    <t>https://m.media-amazon.com/images/M/MV5BMTUxNzc0OTIxMV5BMl5BanBnXkFtZTgwNDI3NzU2NDE@._V1_UX67_CR0,0,67,98_AL_.jpg</t>
  </si>
  <si>
    <t>Ex Machina</t>
  </si>
  <si>
    <t>A young programmer is selected to participate in a ground-breaking experiment in synthetic intelligence by evaluating the human qualities of a highly advanced humanoid A.I.</t>
  </si>
  <si>
    <t>Alex Garland</t>
  </si>
  <si>
    <t>Alicia Vikander</t>
  </si>
  <si>
    <t>Sonoya Mizuno</t>
  </si>
  <si>
    <t>https://m.media-amazon.com/images/M/MV5BMjIxODEyOTQ5Ml5BMl5BanBnXkFtZTcwNjE3NzI5Mw@@._V1_UY98_CR1,0,67,98_AL_.jpg</t>
  </si>
  <si>
    <t>Efter brylluppet</t>
  </si>
  <si>
    <t>A manager of an orphanage in India is sent to Copenhagen, Denmark, where he discovers a life-altering family secret.</t>
  </si>
  <si>
    <t>Susanne Bier</t>
  </si>
  <si>
    <t>Sidse Babett Knudsen</t>
  </si>
  <si>
    <t>Neeral Mulchandani</t>
  </si>
  <si>
    <t>https://m.media-amazon.com/images/M/MV5BMjM1NTkxNjkzMl5BMl5BanBnXkFtZTgwNDgwMDAxMzE@._V1_UY98_CR1,0,67,98_AL_.jpg</t>
  </si>
  <si>
    <t>The Last King of Scotland</t>
  </si>
  <si>
    <t>Based on the events of the brutal Ugandan dictator Idi Amin's regime as seen by his personal physician during the 1970s.</t>
  </si>
  <si>
    <t>Kevin Macdonald</t>
  </si>
  <si>
    <t>Gillian Anderson</t>
  </si>
  <si>
    <t>https://m.media-amazon.com/images/M/MV5BN2UwNDc5NmEtNjVjZS00OTI5LWE5YjctMWM3ZjBiZGYwMGI2XkEyXkFqcGdeQXVyNzkwMjQ5NzM@._V1_UX67_CR0,0,67,98_AL_.jpg</t>
  </si>
  <si>
    <t>Zodiac</t>
  </si>
  <si>
    <t>In the late 1960s/early 1970s, a San Francisco cartoonist becomes an amateur detective obsessed with tracking down the Zodiac Killer, an unidentified individual who terrorizes Northern California with a killing spree.</t>
  </si>
  <si>
    <t>https://m.media-amazon.com/images/M/MV5BZjczMWI1YWMtYTZjOS00ZDc5LWE2MWItMTY3ZGUxNzFkNjJmL2ltYWdlXkEyXkFqcGdeQXVyNjU0OTQ0OTY@._V1_UX67_CR0,0,67,98_AL_.jpg</t>
  </si>
  <si>
    <t>Lucky Number Slevin</t>
  </si>
  <si>
    <t>A case of mistaken identity lands Slevin into the middle of a war being plotted by two of the city's most rival crime bosses. Under constant surveillance by Detective Brikowski and assassin Goodkat, he must get them before they get him.</t>
  </si>
  <si>
    <t>Paul McGuigan</t>
  </si>
  <si>
    <t>Josh Hartnett</t>
  </si>
  <si>
    <t>https://m.media-amazon.com/images/M/MV5BMTQyODczNjU3NF5BMl5BanBnXkFtZTcwNjQ0NDIzMQ@@._V1_UX67_CR0,0,67,98_AL_.jpg</t>
  </si>
  <si>
    <t>Joyeux NoÃ«l</t>
  </si>
  <si>
    <t>Drama, History, Music</t>
  </si>
  <si>
    <t>In December 1914, an unofficial Christmas truce on the Western Front allows soldiers from opposing sides of the First World War to gain insight into each other's way of life.</t>
  </si>
  <si>
    <t>Christian Carion</t>
  </si>
  <si>
    <t>Benno FÃ¼rmann</t>
  </si>
  <si>
    <t>Guillaume Canet</t>
  </si>
  <si>
    <t>Natalie Dessay</t>
  </si>
  <si>
    <t>https://m.media-amazon.com/images/M/MV5BNTEzOTYwMTcxN15BMl5BanBnXkFtZTcwNTgyNjI1MQ@@._V1_UX67_CR0,0,67,98_AL_.jpg</t>
  </si>
  <si>
    <t>Control</t>
  </si>
  <si>
    <t>A profile of Ian Curtis, the enigmatic singer of Joy Division whose personal, professional, and romantic troubles led him to commit suicide at the age of 23.</t>
  </si>
  <si>
    <t>Anton Corbijn</t>
  </si>
  <si>
    <t>Sam Riley</t>
  </si>
  <si>
    <t>Samantha Morton</t>
  </si>
  <si>
    <t>Craig Parkinson</t>
  </si>
  <si>
    <t>https://m.media-amazon.com/images/M/MV5BMTAxNDYxMjg0MjNeQTJeQWpwZ15BbWU3MDcyNTk2OTM@._V1_UX67_CR0,0,67,98_AL_.jpg</t>
  </si>
  <si>
    <t>Tangled</t>
  </si>
  <si>
    <t>The magically long-haired Rapunzel has spent her entire life in a tower, but now that a runaway thief has stumbled upon her, she is about to discover the world for the first time, and who she really is.</t>
  </si>
  <si>
    <t>Nathan Greno</t>
  </si>
  <si>
    <t>Mandy Moore</t>
  </si>
  <si>
    <t>Zachary Levi</t>
  </si>
  <si>
    <t>Donna Murphy</t>
  </si>
  <si>
    <t>https://m.media-amazon.com/images/M/MV5BODFlNTI0ZWQtOTcxNC00OTc0LTkwZDUtMmNkM2I1ZWFlYzZkXkEyXkFqcGdeQXVyNTIzOTk5ODM@._V1_UY98_CR2,0,67,98_AL_.jpg</t>
  </si>
  <si>
    <t>Zwartboek</t>
  </si>
  <si>
    <t>In the Nazi-occupied Netherlands during World War II, a Jewish singer infiltrates the regional Gestapo headquarters for the Dutch resistance.</t>
  </si>
  <si>
    <t>Paul Verhoeven</t>
  </si>
  <si>
    <t>Carice van Houten</t>
  </si>
  <si>
    <t>Thom Hoffman</t>
  </si>
  <si>
    <t>Halina Reijn</t>
  </si>
  <si>
    <t>https://m.media-amazon.com/images/M/MV5BMTY5NTAzNTc1NF5BMl5BanBnXkFtZTYwNDY4MDc3._V1_UX67_CR0,0,67,98_AL_.jpg</t>
  </si>
  <si>
    <t>Brokeback Mountain</t>
  </si>
  <si>
    <t>The story of a forbidden and secretive relationship between two cowboys, and their lives over the years.</t>
  </si>
  <si>
    <t>Randy Quaid</t>
  </si>
  <si>
    <t>https://m.media-amazon.com/images/M/MV5BODE0NTcxNTQzNF5BMl5BanBnXkFtZTcwMzczOTIzMw@@._V1_UX67_CR0,0,67,98_AL_.jpg</t>
  </si>
  <si>
    <t>3:10 to Yuma</t>
  </si>
  <si>
    <t>A small-time rancher agrees to hold a captured outlaw who's awaiting a train to go to court in Yuma. A battle of wills ensues as the outlaw tries to psych out the rancher.</t>
  </si>
  <si>
    <t>Ben Foster</t>
  </si>
  <si>
    <t>https://m.media-amazon.com/images/M/MV5BOTk1OTA1MjIyNV5BMl5BanBnXkFtZTcwODQxMTkyMQ@@._V1_UX67_CR0,0,67,98_AL_.jpg</t>
  </si>
  <si>
    <t>Crash</t>
  </si>
  <si>
    <t>Los Angeles citizens with vastly separate lives collide in interweaving stories of race, loss and redemption.</t>
  </si>
  <si>
    <t>Paul Haggis</t>
  </si>
  <si>
    <t>Karina Arroyave</t>
  </si>
  <si>
    <t>https://m.media-amazon.com/images/M/MV5BMjZiOTNlMzYtZWYwZS00YWJjLTk5NDgtODkwNjRhMDI0MjhjXkEyXkFqcGdeQXVyMjgyNjk3MzE@._V1_UY98_CR1,0,67,98_AL_.jpg</t>
  </si>
  <si>
    <t>Kung fu</t>
  </si>
  <si>
    <t>In Shanghai, China in the 1940s, a wannabe gangster aspires to join the notorious "Axe Gang" while residents of a housing complex exhibit extraordinary powers in defending their turf.</t>
  </si>
  <si>
    <t>Stephen Chow</t>
  </si>
  <si>
    <t>Wah Yuen</t>
  </si>
  <si>
    <t>Qiu Yuen</t>
  </si>
  <si>
    <t>Siu-Lung Leung</t>
  </si>
  <si>
    <t>https://m.media-amazon.com/images/M/MV5BYTIyMDFmMmItMWQzYy00MjBiLTg2M2UtM2JiNDRhOWE4NjBhXkEyXkFqcGdeQXVyNjU0OTQ0OTY@._V1_UX67_CR0,0,67,98_AL_.jpg</t>
  </si>
  <si>
    <t>The Bourne Supremacy</t>
  </si>
  <si>
    <t>When Jason Bourne is framed for a CIA operation gone awry, he is forced to resume his former life as a trained assassin to survive.</t>
  </si>
  <si>
    <t>Brian Cox</t>
  </si>
  <si>
    <t>https://m.media-amazon.com/images/M/MV5BNjk1NzBlY2YtNjJmNi00YTVmLWI2OTgtNDUxNDE5NjUzZmE0XkEyXkFqcGdeQXVyNTc1NTQxODI@._V1_UX67_CR0,0,67,98_AL_.jpg</t>
  </si>
  <si>
    <t>The Machinist</t>
  </si>
  <si>
    <t>An industrial worker who hasn't slept in a year begins to doubt his own sanity.</t>
  </si>
  <si>
    <t>Brad Anderson</t>
  </si>
  <si>
    <t>Aitana SÃ¡nchez-GijÃ³n</t>
  </si>
  <si>
    <t>John Sharian</t>
  </si>
  <si>
    <t>https://m.media-amazon.com/images/M/MV5BMTQxNDQwNjQzOV5BMl5BanBnXkFtZTcwNTQxNDYyMQ@@._V1_UX67_CR0,0,67,98_AL_.jpg</t>
  </si>
  <si>
    <t>Ray</t>
  </si>
  <si>
    <t>The story of the life and career of the legendary rhythm and blues musician Ray Charles, from his humble beginnings in the South, where he went blind at age seven, to his meteoric rise to stardom during the 1950s and 1960s.</t>
  </si>
  <si>
    <t>Regina King</t>
  </si>
  <si>
    <t>Clifton Powell</t>
  </si>
  <si>
    <t>https://m.media-amazon.com/images/M/MV5BMTI2NDI5ODk4N15BMl5BanBnXkFtZTYwMTI3NTE3._V1_UX67_CR0,0,67,98_AL_.jpg</t>
  </si>
  <si>
    <t>Lost in Translation</t>
  </si>
  <si>
    <t>A faded movie star and a neglected young woman form an unlikely bond after crossing paths in Tokyo.</t>
  </si>
  <si>
    <t>Sofia Coppola</t>
  </si>
  <si>
    <t>Giovanni Ribisi</t>
  </si>
  <si>
    <t>Anna Faris</t>
  </si>
  <si>
    <t>https://m.media-amazon.com/images/M/MV5BMTI1NDMyMjExOF5BMl5BanBnXkFtZTcwOTc4MjQzMQ@@._V1_UX67_CR0,0,67,98_AL_.jpg</t>
  </si>
  <si>
    <t>Harry Potter and the Goblet of Fire</t>
  </si>
  <si>
    <t>Harry Potter finds himself competing in a hazardous tournament between rival schools of magic, but he is distracted by recurring nightmares.</t>
  </si>
  <si>
    <t>Mike Newell</t>
  </si>
  <si>
    <t>Eric Sykes</t>
  </si>
  <si>
    <t>https://m.media-amazon.com/images/M/MV5BODFlMmEwMDgtYjhmZi00ZTE5LTk2NWQtMWE1Y2M0NjkzOGYxXkEyXkFqcGdeQXVyNjU0OTQ0OTY@._V1_UX67_CR0,0,67,98_AL_.jpg</t>
  </si>
  <si>
    <t>Man on Fire</t>
  </si>
  <si>
    <t>In Mexico City, a former CIA operative swears vengeance on those who committed an unspeakable act against the family he was hired to protect.</t>
  </si>
  <si>
    <t>Dakota Fanning</t>
  </si>
  <si>
    <t>Radha Mitchell</t>
  </si>
  <si>
    <t>https://m.media-amazon.com/images/M/MV5BMzQxNjM5NzkxNV5BMl5BanBnXkFtZTcwMzg5NDMwMg@@._V1_UX67_CR0,0,67,98_AL_.jpg</t>
  </si>
  <si>
    <t>Coraline</t>
  </si>
  <si>
    <t>An adventurous 11-year-old girl finds another world that is a strangely idealized version of her frustrating home, but it has sinister secrets.</t>
  </si>
  <si>
    <t>Teri Hatcher</t>
  </si>
  <si>
    <t>John Hodgman</t>
  </si>
  <si>
    <t>Jennifer Saunders</t>
  </si>
  <si>
    <t>https://m.media-amazon.com/images/M/MV5BMzkyNzQ1Mzc0NV5BMl5BanBnXkFtZTcwODg3MzUzMw@@._V1_UX67_CR0,0,67,98_AL_.jpg</t>
  </si>
  <si>
    <t>The Last Samurai</t>
  </si>
  <si>
    <t>An American military advisor embraces the Samurai culture he was hired to destroy after he is captured in battle.</t>
  </si>
  <si>
    <t>Billy Connolly</t>
  </si>
  <si>
    <t>William Atherton</t>
  </si>
  <si>
    <t>https://m.media-amazon.com/images/M/MV5BMTI2NzU1NTc1NF5BMl5BanBnXkFtZTcwOTQ1MjAwMQ@@._V1_UX67_CR0,0,67,98_AL_.jpg</t>
  </si>
  <si>
    <t>The Magdalene Sisters</t>
  </si>
  <si>
    <t>Three young Irish women struggle to maintain their spirits while they endure dehumanizing abuse as inmates of a Magdalene Sisters Asylum.</t>
  </si>
  <si>
    <t>Peter Mullan</t>
  </si>
  <si>
    <t>Eileen Walsh</t>
  </si>
  <si>
    <t>Dorothy Duffy</t>
  </si>
  <si>
    <t>Nora-Jane Noone</t>
  </si>
  <si>
    <t>Anne-Marie Duff</t>
  </si>
  <si>
    <t>https://m.media-amazon.com/images/M/MV5BMTI0MTg4NzI3M15BMl5BanBnXkFtZTcwOTE0MTUyMQ@@._V1_UY98_CR0,0,67,98_AL_.jpg</t>
  </si>
  <si>
    <t>Good Bye Lenin!</t>
  </si>
  <si>
    <t>In 1990, to protect his fragile mother from a fatal shock after a long coma, a young man must keep her from learning that her beloved nation of East Germany as she knew it has disappeared.</t>
  </si>
  <si>
    <t>Wolfgang Becker</t>
  </si>
  <si>
    <t>Katrin SaÃŸ</t>
  </si>
  <si>
    <t>Chulpan Khamatova</t>
  </si>
  <si>
    <t>Florian Lukas</t>
  </si>
  <si>
    <t>https://m.media-amazon.com/images/M/MV5BOGY1YmUzN2MtNDQ3NC00Nzc4LWI5M2EtYzUwMGQ4NWM4NjE1XkEyXkFqcGdeQXVyMTQxNzMzNDI@._V1_UY98_CR0,0,67,98_AL_.jpg</t>
  </si>
  <si>
    <t>In America</t>
  </si>
  <si>
    <t>A family of Irish immigrants adjust to life on the mean streets of Hell's Kitchen while also grieving the death of a child.</t>
  </si>
  <si>
    <t>Sarah Bolger</t>
  </si>
  <si>
    <t>https://m.media-amazon.com/images/M/MV5BYzEyNzc0NjctZjJiZC00MWI1LWJlOTMtYWZkZDAzNzQ0ZDNkXkEyXkFqcGdeQXVyMTQxNzMzNDI@._V1_UX67_CR0,0,67,98_AL_.jpg</t>
  </si>
  <si>
    <t>I Am Sam</t>
  </si>
  <si>
    <t>A mentally handicapped man fights for custody of his 7-year-old daughter and in the process teaches his cold-hearted lawyer the value of love and family.</t>
  </si>
  <si>
    <t>Jessie Nelson</t>
  </si>
  <si>
    <t>https://m.media-amazon.com/images/M/MV5BZjIwZWU0ZDItNzBlNS00MDIwLWFlZjctZTJjODdjZWYxNzczL2ltYWdlXkEyXkFqcGdeQXVyMTMxODk2OTU@._V1_UX67_CR0,0,67,98_AL_.jpg</t>
  </si>
  <si>
    <t>Adaptation.</t>
  </si>
  <si>
    <t>A lovelorn screenwriter becomes desperate as he tries and fails to adapt 'The Orchid Thief' by Susan Orlean for the screen.</t>
  </si>
  <si>
    <t>Nicolas Cage</t>
  </si>
  <si>
    <t>https://m.media-amazon.com/images/M/MV5BYWMwMzQxZjQtODM1YS00YmFiLTk1YjQtNzNiYWY1MDE4NTdiXkEyXkFqcGdeQXVyNDYyMDk5MTU@._V1_UX67_CR0,0,67,98_AL_.jpg</t>
  </si>
  <si>
    <t>Black Hawk Down</t>
  </si>
  <si>
    <t>160 elite U.S. soldiers drop into Somalia to capture two top lieutenants of a renegade warlord and find themselves in a desperate battle with a large force of heavily-armed Somalis.</t>
  </si>
  <si>
    <t>https://m.media-amazon.com/images/M/MV5BNjcxMmQ0MmItYTkzYy00MmUyLTlhOTQtMmJmNjE3MDMwYjdlXkEyXkFqcGdeQXVyNzkwMjQ5NzM@._V1_UX67_CR0,0,67,98_AL_.jpg</t>
  </si>
  <si>
    <t>Road to Perdition</t>
  </si>
  <si>
    <t>A mob enforcer's son witnesses a murder, forcing him and his father to take to the road, and his father down a path of redemption and revenge.</t>
  </si>
  <si>
    <t>Tyler Hoechlin</t>
  </si>
  <si>
    <t>Rob Maxey</t>
  </si>
  <si>
    <t>Liam Aiken</t>
  </si>
  <si>
    <t>https://m.media-amazon.com/images/M/MV5BNThiMDc1YjUtYmE3Zi00MTM1LTkzM2MtNjdlNzQ4ZDlmYjRmXkEyXkFqcGdeQXVyMTQxNzMzNDI@._V1_UY98_CR1,0,67,98_AL_.jpg</t>
  </si>
  <si>
    <t>Das Experiment</t>
  </si>
  <si>
    <t>For two weeks, 20 male participants are hired to play prisoners and guards in a prison. The "prisoners" have to follow seemingly mild rules, and the "guards" are told to retain order without using physical violence.</t>
  </si>
  <si>
    <t>Christian Berkel</t>
  </si>
  <si>
    <t>Oliver Stokowski</t>
  </si>
  <si>
    <t>Wotan Wilke MÃ¶hring</t>
  </si>
  <si>
    <t>https://m.media-amazon.com/images/M/MV5BNGY3NWYwNzctNWU5Yi00ZjljLTgyNDgtZjNhZjRlNjc0ZTU1XkEyXkFqcGdeQXVyMTQxNzMzNDI@._V1_UX67_CR0,0,67,98_AL_.jpg</t>
  </si>
  <si>
    <t>Billy Elliot</t>
  </si>
  <si>
    <t>A talented young boy becomes torn between his unexpected love of dance and the disintegration of his family.</t>
  </si>
  <si>
    <t>Stephen Daldry</t>
  </si>
  <si>
    <t>Jamie Bell</t>
  </si>
  <si>
    <t>Julie Walters</t>
  </si>
  <si>
    <t>Jean Heywood</t>
  </si>
  <si>
    <t>Jamie Draven</t>
  </si>
  <si>
    <t>https://m.media-amazon.com/images/M/MV5BZGY5NWUyNDUtZWJhZi00ZjMxLWFmMjMtYmJhZjVkZGZhNWQ4XkEyXkFqcGdeQXVyMTQxNzMzNDI@._V1_UX67_CR0,0,67,98_AL_.jpg</t>
  </si>
  <si>
    <t>Hedwig and the Angry Inch</t>
  </si>
  <si>
    <t>A gender-queer punk-rock singer from East Berlin tours the U.S. with her band as she tells her life story and follows the former lover/band-mate who stole her songs.</t>
  </si>
  <si>
    <t>John Cameron Mitchell</t>
  </si>
  <si>
    <t>Miriam Shor</t>
  </si>
  <si>
    <t>Stephen Trask</t>
  </si>
  <si>
    <t>Theodore Liscinski</t>
  </si>
  <si>
    <t>https://m.media-amazon.com/images/M/MV5BYzVmYzVkMmUtOGRhMi00MTNmLThlMmUtZTljYjlkMjNkMjJkXkEyXkFqcGdeQXVyNDk3NzU2MTQ@._V1_UX67_CR0,0,67,98_AL_.jpg</t>
  </si>
  <si>
    <t>Ocean's Eleven</t>
  </si>
  <si>
    <t>Danny Ocean and his ten accomplices plan to rob three Las Vegas casinos simultaneously.</t>
  </si>
  <si>
    <t>Steven Soderbergh</t>
  </si>
  <si>
    <t>https://m.media-amazon.com/images/M/MV5BNTIyNThlMjMtMzUyMi00YmEyLTljMmYtMWRhN2Q3ZTllZjA4XkEyXkFqcGdeQXVyMzM4MjM0Nzg@._V1_UY98_CR1,0,67,98_AL_.jpg</t>
  </si>
  <si>
    <t>Vampire Hunter D: Bloodlust</t>
  </si>
  <si>
    <t>Animation, Action, Fantasy</t>
  </si>
  <si>
    <t>When a girl is abducted by a vampire, a legendary bounty hunter is hired to bring her back.</t>
  </si>
  <si>
    <t>Andrew Philpot</t>
  </si>
  <si>
    <t>John Rafter Lee</t>
  </si>
  <si>
    <t>Pamela Adlon</t>
  </si>
  <si>
    <t>Wendee Lee</t>
  </si>
  <si>
    <t>https://m.media-amazon.com/images/M/MV5BMjZkOTdmMWItOTkyNy00MDdjLTlhNTQtYzU3MzdhZjA0ZDEyXkEyXkFqcGdeQXVyMTMxODk2OTU@._V1_UX67_CR0,0,67,98_AL_.jpg</t>
  </si>
  <si>
    <t>O Brother, Where Art Thou?</t>
  </si>
  <si>
    <t>In the deep south during the 1930s, three escaped convicts search for hidden treasure while a relentless lawman pursues them.</t>
  </si>
  <si>
    <t>John Turturro</t>
  </si>
  <si>
    <t>Tim Blake Nelson</t>
  </si>
  <si>
    <t>https://m.media-amazon.com/images/M/MV5BZDYwYzlhOTAtNDAwMC00ZTBhLWI4M2QtMTA1NmJhYTdiNTkxXkEyXkFqcGdeQXVyNTM0NTU5Mg@@._V1_UX67_CR0,0,67,98_AL_.jpg</t>
  </si>
  <si>
    <t>Interstate 60: Episodes of the Road</t>
  </si>
  <si>
    <t>Neal Oliver, a very confused young man and an artist, takes a journey of a lifetime on a highway I60 that doesn't exist on any of the maps, going to the places he never even heard of, searching for an answer and his dreamgirl.</t>
  </si>
  <si>
    <t>Bob Gale</t>
  </si>
  <si>
    <t>Matthew Edison</t>
  </si>
  <si>
    <t>https://m.media-amazon.com/images/M/MV5BOGE0ZWI0YzAtY2NkZi00YjkyLWIzYWEtNTJmMzJjODllNjdjXkEyXkFqcGdeQXVyMTQxNzMzNDI@._V1_UX67_CR0,0,67,98_AL_.jpg</t>
  </si>
  <si>
    <t>South Park: Bigger, Longer &amp; Uncut</t>
  </si>
  <si>
    <t>Animation, Comedy, Fantasy</t>
  </si>
  <si>
    <t>When Stan Marsh and his friends go see an R-rated movie, they start cursing and their parents think that Canada is to blame.</t>
  </si>
  <si>
    <t>Trey Parker</t>
  </si>
  <si>
    <t>Matt Stone</t>
  </si>
  <si>
    <t>Mary Kay Bergman</t>
  </si>
  <si>
    <t>Isaac Hayes</t>
  </si>
  <si>
    <t>https://m.media-amazon.com/images/M/MV5BOTA5MzQ3MzI1NV5BMl5BanBnXkFtZTgwNTcxNTYxMTE@._V1_UX67_CR0,0,67,98_AL_.jpg</t>
  </si>
  <si>
    <t>Office Space</t>
  </si>
  <si>
    <t>Three company workers who hate their jobs decide to rebel against their greedy boss.</t>
  </si>
  <si>
    <t>Mike Judge</t>
  </si>
  <si>
    <t>Ron Livingston</t>
  </si>
  <si>
    <t>David Herman</t>
  </si>
  <si>
    <t>Ajay Naidu</t>
  </si>
  <si>
    <t>https://m.media-amazon.com/images/M/MV5BM2FlNzE0ZmUtMmVkZS00MWQ3LWE4OWQtYjQwZjdhNzRmNWE2XkEyXkFqcGdeQXVyMTAwMzUyOTc@._V1_UX67_CR0,0,67,98_AL_.jpg</t>
  </si>
  <si>
    <t>Happiness</t>
  </si>
  <si>
    <t>The lives of several individuals intertwine as they go about their lives in their own unique ways, engaging in acts society as a whole might find disturbing in a desperate search for human connection.</t>
  </si>
  <si>
    <t>Todd Solondz</t>
  </si>
  <si>
    <t>Jane Adams</t>
  </si>
  <si>
    <t>Jon Lovitz</t>
  </si>
  <si>
    <t>Dylan Baker</t>
  </si>
  <si>
    <t>https://m.media-amazon.com/images/M/MV5BMDZkMTUxYWEtMDY5NS00ZTA5LTg3MTItNTlkZWE1YWRjYjMwL2ltYWdlL2ltYWdlXkEyXkFqcGdeQXVyMTQxNzMzNDI@._V1_UX67_CR0,0,67,98_AL_.jpg</t>
  </si>
  <si>
    <t>Training Day</t>
  </si>
  <si>
    <t>A rookie cop spends his first day as a Los Angeles narcotics officer with a rogue detective who isn't what he appears to be.</t>
  </si>
  <si>
    <t>Antoine Fuqua</t>
  </si>
  <si>
    <t>https://m.media-amazon.com/images/M/MV5BMjE2OTc3OTk2M15BMl5BanBnXkFtZTgwMjg2NjIyMDE@._V1_UX67_CR0,0,67,98_AL_.jpg</t>
  </si>
  <si>
    <t>Rushmore</t>
  </si>
  <si>
    <t>The extracurricular king of Rushmore Preparatory School is put on academic probation.</t>
  </si>
  <si>
    <t>Seymour Cassel</t>
  </si>
  <si>
    <t>https://m.media-amazon.com/images/M/MV5BYjA2MTA1MjUtYmUyNy00NGZiLTk2NTAtMDk3N2M3YmMwOTc1XkEyXkFqcGdeQXVyMjA0MzYwMDY@._V1_UY98_CR0,0,67,98_AL_.jpg</t>
  </si>
  <si>
    <t>Abre los ojos</t>
  </si>
  <si>
    <t>A very handsome man finds the love of his life, but he suffers an accident and needs to have his face rebuilt by surgery after it is severely disfigured.</t>
  </si>
  <si>
    <t>Eduardo Noriega</t>
  </si>
  <si>
    <t>PenÃ©lope Cruz</t>
  </si>
  <si>
    <t>Chete Lera</t>
  </si>
  <si>
    <t>Fele MartÃ­nez</t>
  </si>
  <si>
    <t>https://m.media-amazon.com/images/M/MV5BYmUxY2MyOTQtYjRlMi00ZWEwLTkzODctZDMxNDcyNTFhYjNjXkEyXkFqcGdeQXVyNDk3NzU2MTQ@._V1_UY98_CR1,0,67,98_AL_.jpg</t>
  </si>
  <si>
    <t>Being John Malkovich</t>
  </si>
  <si>
    <t>A puppeteer discovers a portal that leads literally into the head of movie star John Malkovich.</t>
  </si>
  <si>
    <t>John Cusack</t>
  </si>
  <si>
    <t>https://m.media-amazon.com/images/M/MV5BNWMxZTgzMWEtMTU0Zi00NDc5LWFkZjctMzUxNDIyNzZiMmNjXkEyXkFqcGdeQXVyMTQxNzMzNDI@._V1_UX67_CR0,0,67,98_AL_.jpg</t>
  </si>
  <si>
    <t>As Good as It Gets</t>
  </si>
  <si>
    <t>A single mother and waitress, a misanthropic author, and a gay artist form an unlikely friendship after the artist is assaulted in a robbery.</t>
  </si>
  <si>
    <t>James L. Brooks</t>
  </si>
  <si>
    <t>https://m.media-amazon.com/images/M/MV5BZWFjYmZmZGQtYzg4YS00ZGE5LTgwYzAtZmQwZjQ2NDliMGVmXkEyXkFqcGdeQXVyNTUyMzE4Mzg@._V1_UY98_CR0,0,67,98_AL_.jpg</t>
  </si>
  <si>
    <t>The Fifth Element</t>
  </si>
  <si>
    <t>In the colorful future, a cab driver unwittingly becomes the central figure in the search for a legendary cosmic weapon to keep Evil and Mr. Zorg at bay.</t>
  </si>
  <si>
    <t>Milla Jovovich</t>
  </si>
  <si>
    <t>Ian Holm</t>
  </si>
  <si>
    <t>https://m.media-amazon.com/images/M/MV5BZjFkOWM5NDUtODYwOS00ZDg0LWFkZGUtYzBkYzNjZjU3ODE3XkEyXkFqcGdeQXVyNzQzNzQxNzI@._V1_UX67_CR0,0,67,98_AL_.jpg</t>
  </si>
  <si>
    <t>Le dÃ®ner de cons</t>
  </si>
  <si>
    <t>A few friends have a weekly fools' dinner, where each brings a fool along. Pierre finds a champion fool for next dinner. Surprise.</t>
  </si>
  <si>
    <t>Francis Veber</t>
  </si>
  <si>
    <t>Thierry Lhermitte</t>
  </si>
  <si>
    <t>Jacques Villeret</t>
  </si>
  <si>
    <t>Francis Huster</t>
  </si>
  <si>
    <t>Daniel PrÃ©vost</t>
  </si>
  <si>
    <t>https://m.media-amazon.com/images/M/MV5BYzMzMDZkYWEtODIzNS00YjI3LTkxNTktOWEyZGM3ZWI2MWM4XkEyXkFqcGdeQXVyNzkwMjQ5NzM@._V1_UX67_CR0,0,67,98_AL_.jpg</t>
  </si>
  <si>
    <t>Donnie Brasco</t>
  </si>
  <si>
    <t>An FBI undercover agent infiltrates the mob and finds himself identifying more with the mafia life, at the expense of his regular one.</t>
  </si>
  <si>
    <t>Bruno Kirby</t>
  </si>
  <si>
    <t>https://m.media-amazon.com/images/M/MV5BMTQzMzcxMzUyMl5BMl5BanBnXkFtZTgwNDI1MjgxMTE@._V1_UX67_CR0,0,67,98_AL_.jpg</t>
  </si>
  <si>
    <t>Shine</t>
  </si>
  <si>
    <t>Pianist David Helfgott, driven by his father and teachers, has a breakdown. Years later he returns to the piano, to popular if not critical acclaim.</t>
  </si>
  <si>
    <t>Scott Hicks</t>
  </si>
  <si>
    <t>Armin Mueller-Stahl</t>
  </si>
  <si>
    <t>Justin Braine</t>
  </si>
  <si>
    <t>Sonia Todd</t>
  </si>
  <si>
    <t>https://m.media-amazon.com/images/M/MV5BZTM2NWI2OGYtYWNhMi00ZTlmLTg2ZTAtMmI5NWRjODA5YTE1XkEyXkFqcGdeQXVyODE2OTYwNTg@._V1_UX67_CR0,0,67,98_AL_.jpg</t>
  </si>
  <si>
    <t>Primal Fear</t>
  </si>
  <si>
    <t>An altar boy is accused of murdering a priest, and the truth is buried several layers deep.</t>
  </si>
  <si>
    <t>Gregory Hoblit</t>
  </si>
  <si>
    <t>John Mahoney</t>
  </si>
  <si>
    <t>https://m.media-amazon.com/images/M/MV5BM2U5OWM5NWQtZDYwZS00NmI3LTk4NDktNzcwZjYzNmEzYWU1XkEyXkFqcGdeQXVyNjMwMjk0MTQ@._V1_UY98_CR0,0,67,98_AL_.jpg</t>
  </si>
  <si>
    <t>Hamlet</t>
  </si>
  <si>
    <t>Hamlet, Prince of Denmark, returns home to find his father murdered and his mother remarrying the murderer, his uncle. Meanwhile, war is brewing.</t>
  </si>
  <si>
    <t>Kenneth Branagh</t>
  </si>
  <si>
    <t>https://m.media-amazon.com/images/M/MV5BZDQzMGE5ODYtZDdiNC00MzZjLTg2NjAtZTk0ODlkYmY4MTQzXkEyXkFqcGdeQXVyMTQxNzMzNDI@._V1_UX67_CR0,0,67,98_AL_.jpg</t>
  </si>
  <si>
    <t>A Little Princess</t>
  </si>
  <si>
    <t>A young girl is relegated to servitude at a boarding school when her father goes missing and is presumed dead.</t>
  </si>
  <si>
    <t>Liesel Matthews</t>
  </si>
  <si>
    <t>Eleanor Bron</t>
  </si>
  <si>
    <t>Liam Cunningham</t>
  </si>
  <si>
    <t>Rusty Schwimmer</t>
  </si>
  <si>
    <t>https://m.media-amazon.com/images/M/MV5BZjM4NWRhYTQtYTJlNC00ZmMyLWEzNTAtZDA2MjJjYTQ5ZTVmXkEyXkFqcGdeQXVyMTQxNzMzNDI@._V1_UX67_CR0,0,67,98_AL_.jpg</t>
  </si>
  <si>
    <t>Do lok tin si</t>
  </si>
  <si>
    <t>This Hong Kong-set crime drama follows the lives of a hitman, hoping to get out of the business, and his elusive female partner.</t>
  </si>
  <si>
    <t>Leon Lai</t>
  </si>
  <si>
    <t>Michelle Reis</t>
  </si>
  <si>
    <t>Charlie Yeung</t>
  </si>
  <si>
    <t>https://m.media-amazon.com/images/M/MV5BZmVhNWIzOTMtYmVlZC00ZDVmLWIyODEtODEzOTAxYjAwMzVlXkEyXkFqcGdeQXVyMzIwNDY4NDI@._V1_UY98_CR1,0,67,98_AL_.jpg</t>
  </si>
  <si>
    <t>Il postino</t>
  </si>
  <si>
    <t>A simple Italian postman learns to love poetry while delivering mail to a famous poet, and then uses this to woo local beauty Beatrice.</t>
  </si>
  <si>
    <t>Michael Radford</t>
  </si>
  <si>
    <t>Massimo Troisi</t>
  </si>
  <si>
    <t>Maria Grazia Cucinotta</t>
  </si>
  <si>
    <t>https://m.media-amazon.com/images/M/MV5BNzE1Njk0NmItNDhlMC00ZmFlLWI4ZTUtYTY4ZjgzNjkyMTU1XkEyXkFqcGdeQXVyMTQxNzMzNDI@._V1_UX67_CR0,0,67,98_AL_.jpg</t>
  </si>
  <si>
    <t>Clerks</t>
  </si>
  <si>
    <t>A day in the lives of two convenience clerks named Dante and Randal as they annoy customers, discuss movies, and play hockey on the store roof.</t>
  </si>
  <si>
    <t>Kevin Smith</t>
  </si>
  <si>
    <t>Brian O'Halloran</t>
  </si>
  <si>
    <t>Jeff Anderson</t>
  </si>
  <si>
    <t>Marilyn Ghigliotti</t>
  </si>
  <si>
    <t>Lisa Spoonauer</t>
  </si>
  <si>
    <t>https://m.media-amazon.com/images/M/MV5BZWY0ODc2NDktYmYxNS00MGZiLTk5YjktZjgwZWFhNDQ0MzNhXkEyXkFqcGdeQXVyNTI4MjkwNjA@._V1_UX67_CR0,0,67,98_AL_.jpg</t>
  </si>
  <si>
    <t>Short Cuts</t>
  </si>
  <si>
    <t>The day-to-day lives of several suburban Los Angeles residents.</t>
  </si>
  <si>
    <t>Robert Altman</t>
  </si>
  <si>
    <t>Bruce Davison</t>
  </si>
  <si>
    <t>https://m.media-amazon.com/images/M/MV5BNDE0MWE1ZTMtOWFkMS00YjdiLTkwZTItMDljYjY3MjM0NTk5XkEyXkFqcGdeQXVyNDYyMDk5MTU@._V1_UX67_CR0,0,67,98_AL_.jpg</t>
  </si>
  <si>
    <t>Philadelphia</t>
  </si>
  <si>
    <t>When a man with HIV is fired by his law firm because of his condition, he hires a homophobic small time lawyer as the only willing advocate for a wrongful dismissal suit.</t>
  </si>
  <si>
    <t>Roberta Maxwell</t>
  </si>
  <si>
    <t>Buzz Kilman</t>
  </si>
  <si>
    <t>https://m.media-amazon.com/images/M/MV5BN2Y0NWRkNWItZWEwNi00MDNlLWJmZDYtNTkwYzI5Nzg4MjVjXkEyXkFqcGdeQXVyMTMxODk2OTU@._V1_UX67_CR0,0,67,98_AL_.jpg</t>
  </si>
  <si>
    <t>The Muppet Christmas Carol</t>
  </si>
  <si>
    <t>The Muppet characters tell their version of the classic tale of an old and bitter miser's redemption on Christmas Eve.</t>
  </si>
  <si>
    <t>Brian Henson</t>
  </si>
  <si>
    <t>Kermit the Frog</t>
  </si>
  <si>
    <t>Dave Goelz</t>
  </si>
  <si>
    <t>Miss Piggy</t>
  </si>
  <si>
    <t>https://m.media-amazon.com/images/M/MV5BZDkzOTFmMTUtMmI2OS00MDE4LTg5YTUtODMwNDMzNmI5OGYwL2ltYWdlXkEyXkFqcGdeQXVyMTQxNzMzNDI@._V1_UY98_CR3,0,67,98_AL_.jpg</t>
  </si>
  <si>
    <t>Malcolm X</t>
  </si>
  <si>
    <t>Biographical epic of the controversial and influential Black Nationalist leader, from his early life and career as a small-time gangster, to his ministry as a member of the Nation of Islam.</t>
  </si>
  <si>
    <t>Angela Bassett</t>
  </si>
  <si>
    <t>Delroy Lindo</t>
  </si>
  <si>
    <t>https://m.media-amazon.com/images/M/MV5BZDNiYmRkNDYtOWU1NC00NmMxLWFkNmUtMGI5NTJjOTJmYTM5XkEyXkFqcGdeQXVyNzQ1ODk3MTQ@._V1_UX67_CR0,0,67,98_AL_.jpg</t>
  </si>
  <si>
    <t>The Last of the Mohicans</t>
  </si>
  <si>
    <t>Three trappers protect the daughters of a British Colonel in the midst of the French and Indian War.</t>
  </si>
  <si>
    <t>Russell Means</t>
  </si>
  <si>
    <t>Eric Schweig</t>
  </si>
  <si>
    <t>https://m.media-amazon.com/images/M/MV5BZjVkYmFkZWQtZmNjYy00NmFhLTliMWYtNThlOTUxNjg5ODdhXkEyXkFqcGdeQXVyMTMxODk2OTU@._V1_UY98_CR4,0,67,98_AL_.jpg</t>
  </si>
  <si>
    <t>Kurenai no buta</t>
  </si>
  <si>
    <t>In 1930s Italy, a veteran World War I pilot is cursed to look like an anthropomorphic pig.</t>
  </si>
  <si>
    <t>ShÃ»ichirÃ´ Moriyama</t>
  </si>
  <si>
    <t>Tokiko KatÃ´</t>
  </si>
  <si>
    <t>Bunshi Katsura Vi</t>
  </si>
  <si>
    <t>Tsunehiko KamijÃ´</t>
  </si>
  <si>
    <t>https://m.media-amazon.com/images/M/MV5BNTYzN2MxODMtMDBhOC00Y2M0LTgzMTItMzQ4NDIyYWIwMDEzL2ltYWdlL2ltYWdlXkEyXkFqcGdeQXVyNTc1NTQxODI@._V1_UX67_CR0,0,67,98_AL_.jpg</t>
  </si>
  <si>
    <t>Glengarry Glen Ross</t>
  </si>
  <si>
    <t>An examination of the machinations behind the scenes at a real estate office.</t>
  </si>
  <si>
    <t>James Foley</t>
  </si>
  <si>
    <t>Alec Baldwin</t>
  </si>
  <si>
    <t>https://m.media-amazon.com/images/M/MV5BMmRlZDQ1MmUtMzE2Yi00YTkxLTk1MGMtYmIyYWQwODcxYzRlXkEyXkFqcGdeQXVyNTI4MjkwNjA@._V1_UX67_CR0,0,67,98_AL_.jpg</t>
  </si>
  <si>
    <t>A Few Good Men</t>
  </si>
  <si>
    <t>Military lawyer Lieutenant Daniel Kaffee defends Marines accused of murder. They contend they were acting under orders.</t>
  </si>
  <si>
    <t>Demi Moore</t>
  </si>
  <si>
    <t>https://m.media-amazon.com/images/M/MV5BOWQ1ZWE0MTQtMmEwOS00YjA3LTgyZTAtNjY5ODEyZTJjNDI2XkEyXkFqcGdeQXVyNjE5MjUyOTM@._V1_UX67_CR0,0,67,98_AL_.jpg</t>
  </si>
  <si>
    <t>Fried Green Tomatoes</t>
  </si>
  <si>
    <t>A housewife who is unhappy with her life befriends an old lady in a nursing home and is enthralled by the tales she tells of people she used to know.</t>
  </si>
  <si>
    <t>Jon Avnet</t>
  </si>
  <si>
    <t>Jessica Tandy</t>
  </si>
  <si>
    <t>Mary Stuart Masterson</t>
  </si>
  <si>
    <t>Mary-Louise Parker</t>
  </si>
  <si>
    <t>https://m.media-amazon.com/images/M/MV5BMTgxMDMxMTctNDY0Zi00ZmNlLWFlYmQtODA2YjY4MDk4MjU1XkEyXkFqcGdeQXVyNTc1NTQxODI@._V1_UX67_CR0,0,67,98_AL_.jpg</t>
  </si>
  <si>
    <t>Barton Fink</t>
  </si>
  <si>
    <t>A renowned New York playwright is enticed to California to write for the movies and discovers the hellish truth of Hollywood.</t>
  </si>
  <si>
    <t>Judy Davis</t>
  </si>
  <si>
    <t>https://m.media-amazon.com/images/M/MV5BMTY2Njk3MTAzM15BMl5BanBnXkFtZTgwMTY5Mzk4NjE@._V1_UX67_CR0,0,67,98_AL_.jpg</t>
  </si>
  <si>
    <t>Miller's Crossing</t>
  </si>
  <si>
    <t>Tom Reagan, an advisor to a Prohibition-era crime boss, tries to keep the peace between warring mobs but gets caught in divided loyalties.</t>
  </si>
  <si>
    <t>https://m.media-amazon.com/images/M/MV5BMDhiOTM2OTctODk3Ny00NWI4LThhZDgtNGQ4NjRiYjFkZGQzXkEyXkFqcGdeQXVyMTA0MjU0Ng@@._V1_UX67_CR0,0,67,98_AL_.jpg</t>
  </si>
  <si>
    <t>Who Framed Roger Rabbit</t>
  </si>
  <si>
    <t>A toon-hating detective is a cartoon rabbit's only hope to prove his innocence when he is accused of murder.</t>
  </si>
  <si>
    <t>Bob Hoskins</t>
  </si>
  <si>
    <t>Joanna Cassidy</t>
  </si>
  <si>
    <t>Charles Fleischer</t>
  </si>
  <si>
    <t>https://m.media-amazon.com/images/M/MV5BNDcwMTYzMjctN2M2Yy00ZDcxLWJhNTEtMGNhYzEwYzc2NDE4XkEyXkFqcGdeQXVyNTI4MjkwNjA@._V1_UY98_CR0,0,67,98_AL_.jpg</t>
  </si>
  <si>
    <t>Spoorloos</t>
  </si>
  <si>
    <t>Rex and Saskia, a young couple in love, are on vacation. They stop at a busy service station and Saskia is abducted. After three years and no sign of Saskia, Rex begins receiving letters from the abductor.</t>
  </si>
  <si>
    <t>George Sluizer</t>
  </si>
  <si>
    <t>Bernard-Pierre Donnadieu</t>
  </si>
  <si>
    <t>Gene Bervoets</t>
  </si>
  <si>
    <t>Johanna ter Steege</t>
  </si>
  <si>
    <t>Gwen Eckhaus</t>
  </si>
  <si>
    <t>https://m.media-amazon.com/images/M/MV5BYjE3ODY5OWEtZmE0Mi00MjUxLTg5MmUtZmFkMzM1N2VjMmU5XkEyXkFqcGdeQXVyNTI4MjkwNjA@._V1_UX67_CR0,0,67,98_AL_.jpg</t>
  </si>
  <si>
    <t>Withnail &amp; I</t>
  </si>
  <si>
    <t>In 1969, two substance-abusing, unemployed actors retreat to the countryside for a holiday that proves disastrous.</t>
  </si>
  <si>
    <t>Bruce Robinson</t>
  </si>
  <si>
    <t>Richard E. Grant</t>
  </si>
  <si>
    <t>Paul McGann</t>
  </si>
  <si>
    <t>Ralph Brown</t>
  </si>
  <si>
    <t>https://m.media-amazon.com/images/M/MV5BZTk0NDU4YmItOTk0ZS00ODc2LTkwNGItNWI5MDJkNTJiYWMxXkEyXkFqcGdeQXVyNjUwNzk3NDc@._V1_UX67_CR0,0,67,98_AL_.jpg</t>
  </si>
  <si>
    <t>The Last Emperor</t>
  </si>
  <si>
    <t>The story of the final Emperor of China.</t>
  </si>
  <si>
    <t>John Lone</t>
  </si>
  <si>
    <t>Joan Chen</t>
  </si>
  <si>
    <t>Ruocheng Ying</t>
  </si>
  <si>
    <t>https://m.media-amazon.com/images/M/MV5BMmQwNzczZDItNmI0OS00MjRmLTliYWItZWIyMjk1MTU4ZTQ4L2ltYWdlXkEyXkFqcGdeQXVyNTAyODkwOQ@@._V1_UX67_CR0,0,67,98_AL_.jpg</t>
  </si>
  <si>
    <t>Empire of the Sun</t>
  </si>
  <si>
    <t>A young English boy struggles to survive under Japanese occupation during World War II.</t>
  </si>
  <si>
    <t>Miranda Richardson</t>
  </si>
  <si>
    <t>Nigel Havers</t>
  </si>
  <si>
    <t>https://m.media-amazon.com/images/M/MV5BZjEyZTdhNDMtMWFkMS00ZmRjLWEyNmEtZDU3MWFkNDEzMDYwXkEyXkFqcGdeQXVyNjc1NTYyMjg@._V1_UX67_CR0,0,67,98_AL_.jpg</t>
  </si>
  <si>
    <t>Der Name der Rose</t>
  </si>
  <si>
    <t>An intellectually nonconformist friar investigates a series of mysterious deaths in an isolated abbey.</t>
  </si>
  <si>
    <t>Jean-Jacques Annaud</t>
  </si>
  <si>
    <t>Helmut Qualtinger</t>
  </si>
  <si>
    <t>Elya Baskin</t>
  </si>
  <si>
    <t>https://m.media-amazon.com/images/M/MV5BMzExOTczNTgtN2Q1Yy00MmI1LWE0NjgtNmIwMzdmZGNlODU1XkEyXkFqcGdeQXVyNDkzNTM2ODg@._V1_UX67_CR0,0,67,98_AL_.jpg</t>
  </si>
  <si>
    <t>Blue Velvet</t>
  </si>
  <si>
    <t>The discovery of a severed human ear found in a field leads a young man on an investigation related to a beautiful, mysterious nightclub singer and a group of psychopathic criminals who have kidnapped her child.</t>
  </si>
  <si>
    <t>Isabella Rossellini</t>
  </si>
  <si>
    <t>Kyle MacLachlan</t>
  </si>
  <si>
    <t>https://m.media-amazon.com/images/M/MV5BY2E1YWRlNzAtYzAwYy00MDg5LTlmYTUtYjdlZDI0NzFkNjNlL2ltYWdlL2ltYWdlXkEyXkFqcGdeQXVyNjQ2MjQ5NzM@._V1_UX67_CR0,0,67,98_AL_.jpg</t>
  </si>
  <si>
    <t>The Purple Rose of Cairo</t>
  </si>
  <si>
    <t>In New Jersey in 1935, a movie character walks off the screen and into the real world.</t>
  </si>
  <si>
    <t>Jeff Daniels</t>
  </si>
  <si>
    <t>Irving Metzman</t>
  </si>
  <si>
    <t>https://m.media-amazon.com/images/M/MV5BMTUxMjEzMzI2MV5BMl5BanBnXkFtZTgwNTU3ODAxMDE@._V1_UX67_CR0,0,67,98_AL_.jpg</t>
  </si>
  <si>
    <t>After Hours</t>
  </si>
  <si>
    <t>An ordinary word processor has the worst night of his life after he agrees to visit a girl in Soho who he met that evening at a coffee shop.</t>
  </si>
  <si>
    <t>Griffin Dunne</t>
  </si>
  <si>
    <t>Rosanna Arquette</t>
  </si>
  <si>
    <t>Verna Bloom</t>
  </si>
  <si>
    <t>Tommy Chong</t>
  </si>
  <si>
    <t>https://m.media-amazon.com/images/M/MV5BMGUwMjM0MTEtOGY2NS00MjJmLWEyMDAtYmNkMWJjOWJlNGM0XkEyXkFqcGdeQXVyMTQxNzMzNDI@._V1_UX67_CR0,0,67,98_AL_.jpg</t>
  </si>
  <si>
    <t>Zelig</t>
  </si>
  <si>
    <t>"Documentary" about a man who can look and act like whoever he's around, and meets various famous people.</t>
  </si>
  <si>
    <t>Patrick Horgan</t>
  </si>
  <si>
    <t>John Buckwalter</t>
  </si>
  <si>
    <t>https://m.media-amazon.com/images/M/MV5BMTU5MzMwMzAzM15BMl5BanBnXkFtZTcwNjYyMjA0Mg@@._V1_UX67_CR0,0,67,98_AL_.jpg</t>
  </si>
  <si>
    <t>The Verdict</t>
  </si>
  <si>
    <t>A lawyer sees the chance to salvage his career and self-respect by taking a medical malpractice case to trial rather than settling.</t>
  </si>
  <si>
    <t>Charlotte Rampling</t>
  </si>
  <si>
    <t>https://m.media-amazon.com/images/M/MV5BMzcyYWE5YmQtNDE1Yi00ZjlmLWFlZTAtMzRjODBiYjM3OTA3XkEyXkFqcGdeQXVyMTQxNzMzNDI@._V1_UX67_CR0,0,67,98_AL_.jpg</t>
  </si>
  <si>
    <t>Star Trek II: The Wrath of Khan</t>
  </si>
  <si>
    <t>With the assistance of the Enterprise crew, Admiral Kirk must stop an old nemesis, Khan Noonien Singh, from using the life-generating Genesis Device as the ultimate weapon.</t>
  </si>
  <si>
    <t>Nicholas Meyer</t>
  </si>
  <si>
    <t>William Shatner</t>
  </si>
  <si>
    <t>DeForest Kelley</t>
  </si>
  <si>
    <t>James Doohan</t>
  </si>
  <si>
    <t>https://m.media-amazon.com/images/M/MV5BODBmOWU2YWMtZGUzZi00YzRhLWJjNDAtYTUwNWVkNDcyZmU5XkEyXkFqcGdeQXVyNDk3NzU2MTQ@._V1_UX67_CR0,0,67,98_AL_.jpg</t>
  </si>
  <si>
    <t>First Blood</t>
  </si>
  <si>
    <t>A veteran Green Beret is forced by a cruel Sheriff and his deputies to flee into the mountains and wage an escalating one-man war against his pursuers.</t>
  </si>
  <si>
    <t>Ted Kotcheff</t>
  </si>
  <si>
    <t>Brian Dennehy</t>
  </si>
  <si>
    <t>https://m.media-amazon.com/images/M/MV5BNWU3MDFkYWQtMWQ5YS00YTcwLThmNDItODY4OWE2ZTdhZmIwXkEyXkFqcGdeQXVyMjUzOTY1NTc@._V1_UX67_CR0,0,67,98_AL_.jpg</t>
  </si>
  <si>
    <t>Ordinary People</t>
  </si>
  <si>
    <t>The accidental death of the older son of an affluent family deeply strains the relationships among the bitter mother, the good-natured father, and the guilt-ridden younger son.</t>
  </si>
  <si>
    <t>Mary Tyler Moore</t>
  </si>
  <si>
    <t>Judd Hirsch</t>
  </si>
  <si>
    <t>Timothy Hutton</t>
  </si>
  <si>
    <t>https://m.media-amazon.com/images/M/MV5BZjA3YjdhMWEtYjc2Ni00YzVlLWI0MTUtMGZmNTJjNmU0Yzk2XkEyXkFqcGdeQXVyNzkwMjQ5NzM@._V1_UX67_CR0,0,67,98_AL_.jpg</t>
  </si>
  <si>
    <t>Airplane!</t>
  </si>
  <si>
    <t>A man afraid to fly must ensure that a plane lands safely after the pilots become sick.</t>
  </si>
  <si>
    <t>Jim Abrahams</t>
  </si>
  <si>
    <t>David Zucker</t>
  </si>
  <si>
    <t>Jerry Zucker</t>
  </si>
  <si>
    <t>Robert Hays</t>
  </si>
  <si>
    <t>Julie Hagerty</t>
  </si>
  <si>
    <t>https://m.media-amazon.com/images/M/MV5BYzYyNjg3OTctNzA2ZS00NjkzLWE4MmYtZDAzZWQ0NzkyMTJhXkEyXkFqcGdeQXVyMTMxODk2OTU@._V1_UX67_CR0,0,67,98_AL_.jpg</t>
  </si>
  <si>
    <t>Rupan sansei: Kariosutoro no shiro</t>
  </si>
  <si>
    <t>A dashing thief, his gang of desperadoes and an intrepid policeman struggle to free a princess from an evil count's clutches, and learn the hidden secret to a fabulous treasure that she holds part of a key to.</t>
  </si>
  <si>
    <t>Yasuo Yamada</t>
  </si>
  <si>
    <t>Eiko Masuyama</t>
  </si>
  <si>
    <t>Kiyoshi Kobayashi</t>
  </si>
  <si>
    <t>Makio Inoue</t>
  </si>
  <si>
    <t>https://m.media-amazon.com/images/M/MV5BNzk1OGU2NmMtNTdhZC00NjdlLWE5YTMtZTQ0MGExZTQzOGQyXkEyXkFqcGdeQXVyMTQxNzMzNDI@._V1_UX67_CR0,0,67,98_AL_.jpg</t>
  </si>
  <si>
    <t>Halloween</t>
  </si>
  <si>
    <t>Fifteen years after murdering his sister on Halloween night 1963, Michael Myers escapes from a mental hospital and returns to the small town of Haddonfield, Illinois to kill again.</t>
  </si>
  <si>
    <t>Donald Pleasence</t>
  </si>
  <si>
    <t>Tony Moran</t>
  </si>
  <si>
    <t>Nancy Kyes</t>
  </si>
  <si>
    <t>https://m.media-amazon.com/images/M/MV5BYmVhMDQ1YWUtYjgxOS00NzYyLWI0ZGItNTg3ZjM0MmQ4NmIwXkEyXkFqcGdeQXVyMjQzMzQzODY@._V1_UY98_CR3,0,67,98_AL_.jpg</t>
  </si>
  <si>
    <t>Le locataire</t>
  </si>
  <si>
    <t>A bureaucrat rents a Paris apartment where he finds himself drawn into a rabbit hole of dangerous paranoia.</t>
  </si>
  <si>
    <t>Isabelle Adjani</t>
  </si>
  <si>
    <t>Jo Van Fleet</t>
  </si>
  <si>
    <t>https://m.media-amazon.com/images/M/MV5BMTYxMDk1NTA5NF5BMl5BanBnXkFtZTcwNDkzNzA2NA@@._V1_UX67_CR0,0,67,98_AL_.jpg</t>
  </si>
  <si>
    <t>Love and Death</t>
  </si>
  <si>
    <t>In czarist Russia, a neurotic soldier and his distant cousin formulate a plot to assassinate Napoleon.</t>
  </si>
  <si>
    <t>Georges Adet</t>
  </si>
  <si>
    <t>Frank Adu</t>
  </si>
  <si>
    <t>https://m.media-amazon.com/images/M/MV5BMjE1NDY0NDk3Ml5BMl5BanBnXkFtZTcwMTAzMTM3NA@@._V1_UX67_CR0,0,67,98_AL_.jpg</t>
  </si>
  <si>
    <t>The Taking of Pelham One Two Three</t>
  </si>
  <si>
    <t>In New York, armed men hijack a subway car and demand a ransom for the passengers. Even if it's paid, how could they get away?</t>
  </si>
  <si>
    <t>Joseph Sargent</t>
  </si>
  <si>
    <t>Hector Elizondo</t>
  </si>
  <si>
    <t>https://m.media-amazon.com/images/M/MV5BZGZmMWE1MDYtNzAyNC00MDMzLTgzZjQtNTQ5NjYzN2E4MzkzXkEyXkFqcGdeQXVyNDk3NzU2MTQ@._V1_UX67_CR0,0,67,98_AL_.jpg</t>
  </si>
  <si>
    <t>Blazing Saddles</t>
  </si>
  <si>
    <t>Comedy, Western</t>
  </si>
  <si>
    <t>In order to ruin a western town, a corrupt politician appoints a black Sheriff, who promptly becomes his most formidable adversary.</t>
  </si>
  <si>
    <t>Cleavon Little</t>
  </si>
  <si>
    <t>Slim Pickens</t>
  </si>
  <si>
    <t>Harvey Korman</t>
  </si>
  <si>
    <t>https://m.media-amazon.com/images/M/MV5BYTU4ZTI0NzAtYzMwNi00YmMxLThmZWItNTY5NzgyMDAwYWVhXkEyXkFqcGdeQXVyNjUwNzk3NDc@._V1_UX67_CR0,0,67,98_AL_.jpg</t>
  </si>
  <si>
    <t>Serpico</t>
  </si>
  <si>
    <t>An honest New York cop named Frank Serpico blows the whistle on rampant corruption in the force only to have his comrades turn against him.</t>
  </si>
  <si>
    <t>John Randolph</t>
  </si>
  <si>
    <t>Jack Kehoe</t>
  </si>
  <si>
    <t>Biff McGuire</t>
  </si>
  <si>
    <t>https://m.media-amazon.com/images/M/MV5BNGZiMTkyNzQtMDdmZi00ZDNkLWE4YTAtZGNlNTIzYzQyMGM2XkEyXkFqcGdeQXVyNjc1NTYyMjg@._V1_UX67_CR0,0,67,98_AL_.jpg</t>
  </si>
  <si>
    <t>Enter the Dragon</t>
  </si>
  <si>
    <t>A secret agent comes to an opium lord's island fortress with other fighters for a martial-arts tournament.</t>
  </si>
  <si>
    <t>Robert Clouse</t>
  </si>
  <si>
    <t>Bruce Lee</t>
  </si>
  <si>
    <t>John Saxon</t>
  </si>
  <si>
    <t>Jim Kelly</t>
  </si>
  <si>
    <t>Ahna Capri</t>
  </si>
  <si>
    <t>https://m.media-amazon.com/images/M/MV5BZjBhYzU3NWItOWZjMy00NjI5LWFmYmItZmIyOWFlMDIxMWNiXkEyXkFqcGdeQXVyMTQxNzMzNDI@._V1_UX67_CR0,0,67,98_AL_.jpg</t>
  </si>
  <si>
    <t>Deliverance</t>
  </si>
  <si>
    <t>Intent on seeing the Cahulawassee River before it's dammed and turned into a lake, outdoor fanatic Lewis Medlock takes his friends on a canoeing trip they'll never forget into the dangerous American back-country.</t>
  </si>
  <si>
    <t>John Boorman</t>
  </si>
  <si>
    <t>Ronny Cox</t>
  </si>
  <si>
    <t>https://m.media-amazon.com/images/M/MV5BOTZhY2E3NmItMGIwNi00OTA2LThkYmEtODFiZTM0NGI0ZWU5XkEyXkFqcGdeQXVyNTc1NTQxODI@._V1_UY98_CR1,0,67,98_AL_.jpg</t>
  </si>
  <si>
    <t>The French Connection</t>
  </si>
  <si>
    <t>A pair of NYC cops in the Narcotics Bureau stumble onto a drug smuggling job with a French connection.</t>
  </si>
  <si>
    <t>Tony Lo Bianco</t>
  </si>
  <si>
    <t>https://m.media-amazon.com/images/M/MV5BMzdhMTM2YTItOWU2YS00MTM0LTgyNDYtMDM1OWM3NzkzNTM2XkEyXkFqcGdeQXVyNjc1NTYyMjg@._V1_UX67_CR0,0,67,98_AL_.jpg</t>
  </si>
  <si>
    <t>Dirty Harry</t>
  </si>
  <si>
    <t>When a madman calling himself "the Scorpio Killer" menaces the city, tough-as-nails San Francisco Police Inspector "Dirty" Harry Callahan is assigned to track down and ferret out the crazed psychopath.</t>
  </si>
  <si>
    <t>Don Siegel</t>
  </si>
  <si>
    <t>Andrew Robinson</t>
  </si>
  <si>
    <t>Harry Guardino</t>
  </si>
  <si>
    <t>Reni Santoni</t>
  </si>
  <si>
    <t>https://m.media-amazon.com/images/M/MV5BNGE3ZWZiNzktMDIyOC00ZmVhLThjZTktZjQ5NjI4NGVhMDBlXkEyXkFqcGdeQXVyMjI4MjA5MzA@._V1_UX67_CR0,0,67,98_AL_.jpg</t>
  </si>
  <si>
    <t>Where Eagles Dare</t>
  </si>
  <si>
    <t>Action, Adventure, War</t>
  </si>
  <si>
    <t>Allied agents stage a daring raid on a castle where the Nazis are holding American brigadier general George Carnaby prisoner, but that's not all that's really going on.</t>
  </si>
  <si>
    <t>Brian G. Hutton</t>
  </si>
  <si>
    <t>Mary Ure</t>
  </si>
  <si>
    <t>Patrick Wymark</t>
  </si>
  <si>
    <t>https://m.media-amazon.com/images/M/MV5BZDVhNzQxZDEtMzcyZC00ZDg1LWFkZDctOWYxZTY0ZmYzYjc2XkEyXkFqcGdeQXVyMjA0MDQ0Mjc@._V1_UX67_CR0,0,67,98_AL_.jpg</t>
  </si>
  <si>
    <t>The Odd Couple</t>
  </si>
  <si>
    <t>Two friends try sharing an apartment, but their ideas of housekeeping and lifestyles are as different as night and day.</t>
  </si>
  <si>
    <t>Gene Saks</t>
  </si>
  <si>
    <t>Herb Edelman</t>
  </si>
  <si>
    <t>https://m.media-amazon.com/images/M/MV5BM2Y1ZTI0NzktYzU3MS00YmE1LThkY2EtMDc0NGYxNTNlZDA5XkEyXkFqcGdeQXVyNTAyODkwOQ@@._V1_UX67_CR0,0,67,98_AL_.jpg</t>
  </si>
  <si>
    <t>The Dirty Dozen</t>
  </si>
  <si>
    <t>During World War II, a rebellious U.S. Army Major is assigned a dozen convicted murderers to train and lead them into a mass assassination mission of German officers.</t>
  </si>
  <si>
    <t>https://m.media-amazon.com/images/M/MV5BZjNkNGJjYWEtM2IyNi00ZjM5LWFlYjYtYjQ4NTU5MGFlMTI2XkEyXkFqcGdeQXVyMTMxMTY0OTQ@._V1_UY98_CR3,0,67,98_AL_.jpg</t>
  </si>
  <si>
    <t>Belle de jour</t>
  </si>
  <si>
    <t>A frigid young housewife decides to spend her midweek afternoons as a prostitute.</t>
  </si>
  <si>
    <t>Jean Sorel</t>
  </si>
  <si>
    <t>Michel Piccoli</t>
  </si>
  <si>
    <t>GeneviÃ¨ve Page</t>
  </si>
  <si>
    <t>https://m.media-amazon.com/images/M/MV5BMTRjOTA1NzctNzFmMy00ZjcwLWExYjgtYWQyZDM5ZWY1Y2JlXkEyXkFqcGdeQXVyMDI2NDg0NQ@@._V1_UX67_CR0,0,67,98_AL_.jpg</t>
  </si>
  <si>
    <t>A Man for All Seasons</t>
  </si>
  <si>
    <t>The story of Sir Thomas More, who stood up to King Henry VIII when the King rejected the Roman Catholic Church to obtain a divorce and remarry.</t>
  </si>
  <si>
    <t>Paul Scofield</t>
  </si>
  <si>
    <t>Wendy Hiller</t>
  </si>
  <si>
    <t>Leo McKern</t>
  </si>
  <si>
    <t>https://m.media-amazon.com/images/M/MV5BZTU5ZThjNzAtNjc4NC00OTViLWIxYTYtODFmMTk5Y2NjZjZiL2ltYWdlL2ltYWdlXkEyXkFqcGdeQXVyNjc1NTYyMjg@._V1_UX67_CR0,0,67,98_AL_.jpg</t>
  </si>
  <si>
    <t>Repulsion</t>
  </si>
  <si>
    <t>A sex-repulsed woman who disapproves of her sister's boyfriend sinks into depression and has horrific visions of rape and violence.</t>
  </si>
  <si>
    <t>Ian Hendry</t>
  </si>
  <si>
    <t>John Fraser</t>
  </si>
  <si>
    <t>https://m.media-amazon.com/images/M/MV5BYzdlYmQ3MWMtMDY3My00MzVmLTg0YmMtYjRlZDUzNjBlMmE0L2ltYWdlL2ltYWdlXkEyXkFqcGdeQXVyNjc1NTYyMjg@._V1_UX67_CR0,0,67,98_AL_.jpg</t>
  </si>
  <si>
    <t>Zulu</t>
  </si>
  <si>
    <t>Outnumbered British soldiers do battle with Zulu warriors at Rorke's Drift.</t>
  </si>
  <si>
    <t>Cy Endfield</t>
  </si>
  <si>
    <t>Stanley Baker</t>
  </si>
  <si>
    <t>Ulla Jacobsson</t>
  </si>
  <si>
    <t>James Booth</t>
  </si>
  <si>
    <t>https://m.media-amazon.com/images/M/MV5BMTQ2MzE0OTU3NV5BMl5BanBnXkFtZTcwNjQxNTgzNA@@._V1_UX67_CR0,0,67,98_AL_.jpg</t>
  </si>
  <si>
    <t>Goldfinger</t>
  </si>
  <si>
    <t>While investigating a gold magnate's smuggling, James Bond uncovers a plot to contaminate the Fort Knox gold reserve.</t>
  </si>
  <si>
    <t>Guy Hamilton</t>
  </si>
  <si>
    <t>Gert FrÃ¶be</t>
  </si>
  <si>
    <t>Honor Blackman</t>
  </si>
  <si>
    <t>Shirley Eaton</t>
  </si>
  <si>
    <t>https://m.media-amazon.com/images/M/MV5BMTAxNDA1ODc5MDleQTJeQWpwZ15BbWU4MDg2MDA4OTEx._V1_UX67_CR0,0,67,98_AL_.jpg</t>
  </si>
  <si>
    <t>The Birds</t>
  </si>
  <si>
    <t>Drama, Horror, Mystery</t>
  </si>
  <si>
    <t>A wealthy San Francisco socialite pursues a potential boyfriend to a small Northern California town that slowly takes a turn for the bizarre when birds of all kinds suddenly begin to attack people.</t>
  </si>
  <si>
    <t>Rod Taylor</t>
  </si>
  <si>
    <t>Tippi Hedren</t>
  </si>
  <si>
    <t>https://m.media-amazon.com/images/M/MV5BOWNlMTJmMWUtYjk0MC00M2U4LWI1ODItZDgxNDZiODFmNjc5XkEyXkFqcGdeQXVyMTAwMzUyOTc@._V1_UX67_CR0,0,67,98_AL_.jpg</t>
  </si>
  <si>
    <t>Cape Fear</t>
  </si>
  <si>
    <t>A lawyer's family is stalked by a man he once helped put in jail.</t>
  </si>
  <si>
    <t>J. Lee Thompson</t>
  </si>
  <si>
    <t>Polly Bergen</t>
  </si>
  <si>
    <t>Lori Martin</t>
  </si>
  <si>
    <t>https://m.media-amazon.com/images/M/MV5BZjM3ZTAzZDYtZmFjZS00YmQ1LWJlOWEtN2I4MDRmYzY5YmRlL2ltYWdlXkEyXkFqcGdeQXVyMjgyNjk3MzE@._V1_UX67_CR0,0,67,98_AL_.jpg</t>
  </si>
  <si>
    <t>Peeping Tom</t>
  </si>
  <si>
    <t>A young man murders women, using a movie camera to film their dying expressions of terror.</t>
  </si>
  <si>
    <t>Karlheinz BÃ¶hm</t>
  </si>
  <si>
    <t>Anna Massey</t>
  </si>
  <si>
    <t>Maxine Audley</t>
  </si>
  <si>
    <t>https://m.media-amazon.com/images/M/MV5BMzYyNzU0MTM1OF5BMl5BanBnXkFtZTcwMzE1ODE1NA@@._V1_UX67_CR0,0,67,98_AL_.jpg</t>
  </si>
  <si>
    <t>The Magnificent Seven</t>
  </si>
  <si>
    <t>Seven gunfighters are hired by Mexican peasants to liberate their village from oppressive bandits.</t>
  </si>
  <si>
    <t>https://m.media-amazon.com/images/M/MV5BNzBiMWRhNzQtMjZhZS00NzFmLWE5YWMtOWY4NzIxMjYzZTEyXkEyXkFqcGdeQXVyMzg2MzE2OTE@._V1_UY98_CR3,0,67,98_AL_.jpg</t>
  </si>
  <si>
    <t>Les yeux sans visage</t>
  </si>
  <si>
    <t>A surgeon causes an accident which leaves his daughter disfigured, and goes to extremes to give her a new face.</t>
  </si>
  <si>
    <t>Georges Franju</t>
  </si>
  <si>
    <t>Pierre Brasseur</t>
  </si>
  <si>
    <t>Juliette Mayniel</t>
  </si>
  <si>
    <t>Alexandre Rignault</t>
  </si>
  <si>
    <t>https://m.media-amazon.com/images/M/MV5BYTExYjM3MDYtMzg4MC00MjU4LTljZjAtYzdlMTFmYTJmYTE4XkEyXkFqcGdeQXVyNTAyODkwOQ@@._V1_UX67_CR0,0,67,98_AL_.jpg</t>
  </si>
  <si>
    <t>Invasion of the Body Snatchers</t>
  </si>
  <si>
    <t>A small-town doctor learns that the population of his community is being replaced by emotionless alien duplicates.</t>
  </si>
  <si>
    <t>Kevin McCarthy</t>
  </si>
  <si>
    <t>Dana Wynter</t>
  </si>
  <si>
    <t>Larry Gates</t>
  </si>
  <si>
    <t>King Donovan</t>
  </si>
  <si>
    <t>https://m.media-amazon.com/images/M/MV5BMTg2ODcxOTU1OV5BMl5BanBnXkFtZTgwNzA3ODI1MDE@._V1_UX67_CR0,0,67,98_AL_.jpg</t>
  </si>
  <si>
    <t>Rebel Without a Cause</t>
  </si>
  <si>
    <t>A rebellious young man with a troubled past comes to a new town, finding friends and enemies.</t>
  </si>
  <si>
    <t>Natalie Wood</t>
  </si>
  <si>
    <t>Sal Mineo</t>
  </si>
  <si>
    <t>Jim Backus</t>
  </si>
  <si>
    <t>https://m.media-amazon.com/images/M/MV5BYTVlM2JmOGQtNWEwYy00NDQzLWIyZmEtOGZhMzgxZGRjZDA0XkEyXkFqcGdeQXVyMDI2NDg0NQ@@._V1_UX67_CR0,0,67,98_AL_.jpg</t>
  </si>
  <si>
    <t>The Ladykillers</t>
  </si>
  <si>
    <t>Five oddball criminals planning a bank robbery rent rooms on a cul-de-sac from an octogenarian widow under the pretext that they are classical musicians.</t>
  </si>
  <si>
    <t>Cecil Parker</t>
  </si>
  <si>
    <t>Herbert Lom</t>
  </si>
  <si>
    <t>https://m.media-amazon.com/images/M/MV5BYmFlNTA1NWItODQxNC00YjFmLWE3ZWYtMzg3YTkwYmMxMjY2XkEyXkFqcGdeQXVyMTMxMTY0OTQ@._V1_UX67_CR0,0,67,98_AL_.jpg</t>
  </si>
  <si>
    <t>Sabrina</t>
  </si>
  <si>
    <t>A playboy becomes interested in the daughter of his family's chauffeur, but it's his more serious brother who would be the better man for her.</t>
  </si>
  <si>
    <t>Walter Hampden</t>
  </si>
  <si>
    <t>https://m.media-amazon.com/images/M/MV5BMWM1ZDhlM2MtNDNmMi00MDk4LTg5MjgtODE4ODk1MjYxOTIwXkEyXkFqcGdeQXVyNjc0MzMzNjA@._V1_UX67_CR0,0,67,98_AL_.jpg</t>
  </si>
  <si>
    <t>The Quiet Man</t>
  </si>
  <si>
    <t>A retired American boxer returns to the village of his birth in Ireland, where he falls for a spirited redhead whose brother is contemptuous of their union.</t>
  </si>
  <si>
    <t>Barry Fitzgerald</t>
  </si>
  <si>
    <t>https://m.media-amazon.com/images/M/MV5BMTU5NTBmYTAtOTgyYi00NGM0LWE0ODctZjNiYWM5MmIxYzE4XkEyXkFqcGdeQXVyNTAyODkwOQ@@._V1_UX67_CR0,0,67,98_AL_.jpg</t>
  </si>
  <si>
    <t>The Day the Earth Stood Still</t>
  </si>
  <si>
    <t>An alien lands and tells the people of Earth that they must live peacefully or be destroyed as a danger to other planets.</t>
  </si>
  <si>
    <t>Michael Rennie</t>
  </si>
  <si>
    <t>Patricia Neal</t>
  </si>
  <si>
    <t>Hugh Marlowe</t>
  </si>
  <si>
    <t>Sam Jaffe</t>
  </si>
  <si>
    <t>https://m.media-amazon.com/images/M/MV5BYzM3YjE2NGMtODY3Zi00NTY0LWE4Y2EtMTE5YzNmM2U1NTg2XkEyXkFqcGdeQXVyMTY5Nzc4MDY@._V1_UX67_CR0,0,67,98_AL_.jpg</t>
  </si>
  <si>
    <t>The African Queen</t>
  </si>
  <si>
    <t>In WWI Africa, a gin-swilling riverboat captain is persuaded by a strait-laced missionary to use his boat to attack an enemy warship.</t>
  </si>
  <si>
    <t>Robert Morley</t>
  </si>
  <si>
    <t>Peter Bull</t>
  </si>
  <si>
    <t>https://m.media-amazon.com/images/M/MV5BYWUxMzViZTUtNTYxNy00YjY4LWJmMjYtMzNlOThjNjhiZmZkXkEyXkFqcGdeQXVyMDI2NDg0NQ@@._V1_UX67_CR0,0,67,98_AL_.jpg</t>
  </si>
  <si>
    <t>Gilda</t>
  </si>
  <si>
    <t>A small-time gambler hired to work in a Buenos Aires casino discovers his employer's new wife is his former lover.</t>
  </si>
  <si>
    <t>Charles Vidor</t>
  </si>
  <si>
    <t>Rita Hayworth</t>
  </si>
  <si>
    <t>Glenn Ford</t>
  </si>
  <si>
    <t>https://m.media-amazon.com/images/M/MV5BMjAxMTI1Njk3OF5BMl5BanBnXkFtZTgwNjkzODk4NTE@._V1_UX67_CR0,0,67,98_AL_.jpg</t>
  </si>
  <si>
    <t>Fantasia</t>
  </si>
  <si>
    <t>A collection of animated interpretations of great works of Western classical music.</t>
  </si>
  <si>
    <t>James Algar</t>
  </si>
  <si>
    <t>Samuel Armstrong</t>
  </si>
  <si>
    <t>Ford Beebe Jr.</t>
  </si>
  <si>
    <t>Norman Ferguson</t>
  </si>
  <si>
    <t>David Hand</t>
  </si>
  <si>
    <t>https://m.media-amazon.com/images/M/MV5BYjllMmE0Y2YtYWIwZi00OWY1LWJhNWItYzM2MmNiYmFiZmRmXkEyXkFqcGdeQXVyNjc1NTYyMjg@._V1_UX67_CR0,0,67,98_AL_.jpg</t>
  </si>
  <si>
    <t>The Invisible Man</t>
  </si>
  <si>
    <t>A scientist finds a way of becoming invisible, but in doing so, he becomes murderously insane.</t>
  </si>
  <si>
    <t>Gloria Stuart</t>
  </si>
  <si>
    <t>William Harrigan</t>
  </si>
  <si>
    <t>https://m.media-amazon.com/images/M/MV5BODQ0M2Y5M2QtZGIwMC00MzJjLThlMzYtNmE3ZTMzZTYzOGEwXkEyXkFqcGdeQXVyMTkxNjUyNQ@@._V1_UX67_CR0,0,67,98_AL_.jpg</t>
  </si>
  <si>
    <t>Dark Waters</t>
  </si>
  <si>
    <t>A corporate defense attorney takes on an environmental lawsuit against a chemical company that exposes a lengthy history of pollution.</t>
  </si>
  <si>
    <t>Todd Haynes</t>
  </si>
  <si>
    <t>Bill Pullman</t>
  </si>
  <si>
    <t>https://m.media-amazon.com/images/M/MV5BMjIwOTA3NDI3MF5BMl5BanBnXkFtZTgwNzIzMzA5NTM@._V1_UX67_CR0,0,67,98_AL_.jpg</t>
  </si>
  <si>
    <t>Searching</t>
  </si>
  <si>
    <t>U/A</t>
  </si>
  <si>
    <t>After his teenage daughter goes missing, a desperate father tries to find clues on her laptop.</t>
  </si>
  <si>
    <t>Aneesh Chaganty</t>
  </si>
  <si>
    <t>John Cho</t>
  </si>
  <si>
    <t>Debra Messing</t>
  </si>
  <si>
    <t>Joseph Lee</t>
  </si>
  <si>
    <t>Michelle La</t>
  </si>
  <si>
    <t>https://m.media-amazon.com/images/M/MV5BOTg4ZTNkZmUtMzNlZi00YmFjLTk1MmUtNWQwNTM0YjcyNTNkXkEyXkFqcGdeQXVyNjg2NjQwMDQ@._V1_UX67_CR0,0,67,98_AL_.jpg</t>
  </si>
  <si>
    <t>Once Upon a Time... in Hollywood</t>
  </si>
  <si>
    <t>A faded television actor and his stunt double strive to achieve fame and success in the final years of Hollywood's Golden Age in 1969 Los Angeles.</t>
  </si>
  <si>
    <t>https://m.media-amazon.com/images/M/MV5BNzk2NmU3NmEtMTVhNS00NzJhLWE1M2ItMThjZjI5NWM3YmFmXkEyXkFqcGdeQXVyMjA1MzUyODk@._V1_UY98_CR1,0,67,98_AL_.jpg</t>
  </si>
  <si>
    <t>Nelyubov</t>
  </si>
  <si>
    <t>A couple going through a divorce must team up to find their son who has disappeared during one of their bitter arguments.</t>
  </si>
  <si>
    <t>Maryana Spivak</t>
  </si>
  <si>
    <t>Aleksey Rozin</t>
  </si>
  <si>
    <t>Matvey Novikov</t>
  </si>
  <si>
    <t>Marina Vasileva</t>
  </si>
  <si>
    <t>https://m.media-amazon.com/images/M/MV5BMjg4ZmY1MmItMjFjOS00ZTg2LWJjNDYtNDM2YmM2NzhiNmZhXkEyXkFqcGdeQXVyNTAzMTY4MDA@._V1_UX67_CR0,0,67,98_AL_.jpg</t>
  </si>
  <si>
    <t>The Florida Project</t>
  </si>
  <si>
    <t>Set over one summer, the film follows precocious six-year-old Moonee as she courts mischief and adventure with her ragtag playmates and bonds with her rebellious but caring mother, all while living in the shadows of Walt Disney World.</t>
  </si>
  <si>
    <t>Sean Baker</t>
  </si>
  <si>
    <t>Brooklynn Prince</t>
  </si>
  <si>
    <t>Bria Vinaite</t>
  </si>
  <si>
    <t>Christopher Rivera</t>
  </si>
  <si>
    <t>https://m.media-amazon.com/images/M/MV5BYmM4YzA5NjUtZGEyOS00YzllLWJmM2UtZjhhNmJhM2E1NjUxXkEyXkFqcGdeQXVyMTkxNjUyNQ@@._V1_UX67_CR0,0,67,98_AL_.jpg</t>
  </si>
  <si>
    <t>Just Mercy</t>
  </si>
  <si>
    <t>World-renowned civil rights defense attorney Bryan Stevenson works to free a wrongly condemned death row prisoner.</t>
  </si>
  <si>
    <t>Michael B. Jordan</t>
  </si>
  <si>
    <t>Charlie Pye Jr.</t>
  </si>
  <si>
    <t>https://m.media-amazon.com/images/M/MV5BMjQ2NDU3NDE0M15BMl5BanBnXkFtZTgwMjA3OTg0MDI@._V1_UX67_CR0,0,67,98_AL_.jpg</t>
  </si>
  <si>
    <t>Gifted</t>
  </si>
  <si>
    <t>Frank, a single man raising his child prodigy niece Mary, is drawn into a custody battle with his mother.</t>
  </si>
  <si>
    <t>Mckenna Grace</t>
  </si>
  <si>
    <t>Lindsay Duncan</t>
  </si>
  <si>
    <t>https://m.media-amazon.com/images/M/MV5BOWVmZGQ0MGYtMDI1Yy00MDkxLWJiYjQtMmZjZmQ0NDFmMDRhXkEyXkFqcGdeQXVyNjg3MDMxNzU@._V1_UX67_CR0,0,67,98_AL_.jpg</t>
  </si>
  <si>
    <t>The Peanut Butter Falcon</t>
  </si>
  <si>
    <t>Zak runs away from his care home to make his dream of becoming a wrestler come true.</t>
  </si>
  <si>
    <t>Tyler Nilson</t>
  </si>
  <si>
    <t>Michael Schwartz</t>
  </si>
  <si>
    <t>Zack Gottsagen</t>
  </si>
  <si>
    <t>Ann Owens</t>
  </si>
  <si>
    <t>Dakota Johnson</t>
  </si>
  <si>
    <t>https://m.media-amazon.com/images/M/MV5BMTc5NzQzNjk2NF5BMl5BanBnXkFtZTgwODU0MjI5NjE@._V1_UY98_CR0,0,67,98_AL_.jpg</t>
  </si>
  <si>
    <t>Victoria</t>
  </si>
  <si>
    <t>A young Spanish woman who has recently moved to Berlin finds her flirtation with a local guy turn potentially deadly as their night out with his friends reveals a dangerous secret.</t>
  </si>
  <si>
    <t>Sebastian Schipper</t>
  </si>
  <si>
    <t>Laia Costa</t>
  </si>
  <si>
    <t>Frederick Lau</t>
  </si>
  <si>
    <t>Franz Rogowski</t>
  </si>
  <si>
    <t>Burak Yigit</t>
  </si>
  <si>
    <t>https://m.media-amazon.com/images/M/MV5BMTkwODUzODA0OV5BMl5BanBnXkFtZTgwMTA3ODkxNzE@._V1_UY98_CR0,0,67,98_AL_.jpg</t>
  </si>
  <si>
    <t>Mustang</t>
  </si>
  <si>
    <t>When five orphan girls are seen innocently playing with boys on a beach, their scandalized conservative guardians confine them while forced marriages are arranged.</t>
  </si>
  <si>
    <t>Deniz Gamze ErgÃ¼ven</t>
  </si>
  <si>
    <t>GÃ¼nes Sensoy</t>
  </si>
  <si>
    <t>Doga Zeynep Doguslu</t>
  </si>
  <si>
    <t>Tugba Sunguroglu</t>
  </si>
  <si>
    <t>Elit Iscan</t>
  </si>
  <si>
    <t>https://m.media-amazon.com/images/M/MV5BNjM0NTc0NzItM2FlYS00YzEwLWE0YmUtNTA2ZWIzODc2OTgxXkEyXkFqcGdeQXVyNTgwNzIyNzg@._V1_UX67_CR0,0,67,98_AL_.jpg</t>
  </si>
  <si>
    <t>Guardians of the Galaxy Vol. 2</t>
  </si>
  <si>
    <t>The Guardians struggle to keep together as a team while dealing with their personal family issues, notably Star-Lord's encounter with his father the ambitious celestial being Ego.</t>
  </si>
  <si>
    <t>https://m.media-amazon.com/images/M/MV5BMjM3MjQ1MzkxNl5BMl5BanBnXkFtZTgwODk1ODgyMjI@._V1_UX67_CR0,0,67,98_AL_.jpg</t>
  </si>
  <si>
    <t>Baby Driver</t>
  </si>
  <si>
    <t>After being coerced into working for a crime boss, a young getaway driver finds himself taking part in a heist doomed to fail.</t>
  </si>
  <si>
    <t>Jon Hamm</t>
  </si>
  <si>
    <t>Eiza GonzÃ¡lez</t>
  </si>
  <si>
    <t>https://m.media-amazon.com/images/M/MV5BYWFlOWI3YTMtYTk3NS00YWQ2LTlmYTMtZjk0ZDk4Y2NjODI0XkEyXkFqcGdeQXVyNTQxNTQ4Mg@@._V1_UX67_CR0,0,67,98_AL_.jpg</t>
  </si>
  <si>
    <t>Only the Brave</t>
  </si>
  <si>
    <t>Based on the true story of the Granite Mountain Hotshots, a group of elite firefighters who risk everything to protect a town from a historic wildfire.</t>
  </si>
  <si>
    <t>Joseph Kosinski</t>
  </si>
  <si>
    <t>https://m.media-amazon.com/images/M/MV5BMjIxOTI0MjU5NV5BMl5BanBnXkFtZTgwNzM4OTk4NTE@._V1_UX67_CR0,0,67,98_AL_.jpg</t>
  </si>
  <si>
    <t>Bridge of Spies</t>
  </si>
  <si>
    <t>During the Cold War, an American lawyer is recruited to defend an arrested Soviet spy in court, and then help the CIA facilitate an exchange of the spy for the Soviet captured American U2 spy plane pilot, Francis Gary Powers.</t>
  </si>
  <si>
    <t>Alan Alda</t>
  </si>
  <si>
    <t>https://m.media-amazon.com/images/M/MV5BMTEzNzY0OTg0NTdeQTJeQWpwZ15BbWU4MDU3OTg3MjUz._V1_UX67_CR0,0,67,98_AL_.jpg</t>
  </si>
  <si>
    <t>Incredibles 2</t>
  </si>
  <si>
    <t>The Incredibles family takes on a new mission which involves a change in family roles: Bob Parr (Mr. Incredible) must manage the house while his wife Helen (Elastigirl) goes out to save the world.</t>
  </si>
  <si>
    <t>Sarah Vowell</t>
  </si>
  <si>
    <t>Huck Milner</t>
  </si>
  <si>
    <t>https://m.media-amazon.com/images/M/MV5BMjI4MzU5NTExNF5BMl5BanBnXkFtZTgwNzY1MTEwMDI@._V1_UX67_CR0,0,67,98_AL_.jpg</t>
  </si>
  <si>
    <t>Moana</t>
  </si>
  <si>
    <t>In Ancient Polynesia, when a terrible curse incurred by the Demigod Maui reaches Moana's island, she answers the Ocean's call to seek out the Demigod to set things right.</t>
  </si>
  <si>
    <t>Auli'i Cravalho</t>
  </si>
  <si>
    <t>https://m.media-amazon.com/images/M/MV5BMjA5NjM3NTk1M15BMl5BanBnXkFtZTgwMzg1MzU2NjE@._V1_UX67_CR0,0,67,98_AL_.jpg</t>
  </si>
  <si>
    <t>Sicario</t>
  </si>
  <si>
    <t>An idealistic FBI agent is enlisted by a government task force to aid in the escalating war against drugs at the border area between the U.S. and Mexico.</t>
  </si>
  <si>
    <t>https://m.media-amazon.com/images/M/MV5BNmZkYjQzY2QtNjdkNC00YjkzLTk5NjUtY2MyNDNiYTBhN2M2XkEyXkFqcGdeQXVyMjMwNDgzNjc@._V1_UX67_CR0,0,67,98_AL_.jpg</t>
  </si>
  <si>
    <t>Creed</t>
  </si>
  <si>
    <t>The former World Heavyweight Champion Rocky Balboa serves as a trainer and mentor to Adonis Johnson, the son of his late friend and former rival Apollo Creed.</t>
  </si>
  <si>
    <t>Ryan Coogler</t>
  </si>
  <si>
    <t>Tessa Thompson</t>
  </si>
  <si>
    <t>Phylicia Rashad</t>
  </si>
  <si>
    <t>https://m.media-amazon.com/images/M/MV5BYTYxZjQ2YTktNmVkMC00ZTY4LThkZmItMDc4MTJiYjVhZjM0L2ltYWdlXkEyXkFqcGdeQXVyMjgyNjk3MzE@._V1_UY98_CR1,0,67,98_AL_.jpg</t>
  </si>
  <si>
    <t>Leviafan</t>
  </si>
  <si>
    <t>In a Russian coastal town, Kolya is forced to fight the corrupt mayor when he is told that his house will be demolished. He recruits a lawyer friend to help, but the man's arrival brings further misfortune for Kolya and his family.</t>
  </si>
  <si>
    <t>Aleksey Serebryakov</t>
  </si>
  <si>
    <t>Elena Lyadova</t>
  </si>
  <si>
    <t>Roman Madyanov</t>
  </si>
  <si>
    <t>Vladimir Vdovichenkov</t>
  </si>
  <si>
    <t>https://m.media-amazon.com/images/M/MV5BMTg4NDA1OTA5NF5BMl5BanBnXkFtZTgwMDQ2MDM5ODE@._V1_UX67_CR0,0,67,98_AL_.jpg</t>
  </si>
  <si>
    <t>Hell or High Water</t>
  </si>
  <si>
    <t>A divorced father and his ex-con older brother resort to a desperate scheme in order to save their family's ranch in West Texas.</t>
  </si>
  <si>
    <t>David Mackenzie</t>
  </si>
  <si>
    <t>Gil Birmingham</t>
  </si>
  <si>
    <t>https://m.media-amazon.com/images/M/MV5BMjA5ODgyNzcxMV5BMl5BanBnXkFtZTgwMzkzOTYzMDE@._V1_UX67_CR0,0,67,98_AL_.jpg</t>
  </si>
  <si>
    <t>Philomena</t>
  </si>
  <si>
    <t>A world-weary political journalist picks up the story of a woman's search for her son, who was taken away from her decades ago after she became pregnant and was forced to live in a convent.</t>
  </si>
  <si>
    <t>Stephen Frears</t>
  </si>
  <si>
    <t>Steve Coogan</t>
  </si>
  <si>
    <t>Sophie Kennedy Clark</t>
  </si>
  <si>
    <t>Mare Winningham</t>
  </si>
  <si>
    <t>https://m.media-amazon.com/images/M/MV5BMTgwODk3NDc1N15BMl5BanBnXkFtZTgwNTc1NjQwMjE@._V1_UX67_CR0,0,67,98_AL_.jpg</t>
  </si>
  <si>
    <t>Dawn of the Planet of the Apes</t>
  </si>
  <si>
    <t>A growing nation of genetically evolved apes led by Caesar is threatened by a band of human survivors of the devastating virus unleashed a decade earlier.</t>
  </si>
  <si>
    <t>Matt Reeves</t>
  </si>
  <si>
    <t>Keri Russell</t>
  </si>
  <si>
    <t>Kodi Smit-McPhee</t>
  </si>
  <si>
    <t>https://m.media-amazon.com/images/M/MV5BNGMxZjFkN2EtMDRiMS00ZTBjLWI0M2MtZWUyYjFhZGViZDJlXkEyXkFqcGdeQXVyMTMxODk2OTU@._V1_UX67_CR0,0,67,98_AL_.jpg</t>
  </si>
  <si>
    <t>El cuerpo</t>
  </si>
  <si>
    <t>A detective searches for the body of a femme fatale which has gone missing from a morgue.</t>
  </si>
  <si>
    <t>Hugo Silva</t>
  </si>
  <si>
    <t>Aura Garrido</t>
  </si>
  <si>
    <t>https://m.media-amazon.com/images/M/MV5BZGIxODNjM2YtZjA5Mi00MjA5LTk2YjItODE0OWI5NThjNTBmXkEyXkFqcGdeQXVyNzQ1ODk3MTQ@._V1_UX67_CR0,0,67,98_AL_.jpg</t>
  </si>
  <si>
    <t>Serbuan maut</t>
  </si>
  <si>
    <t>A S.W.A.T. team becomes trapped in a tenement run by a ruthless mobster and his army of killers and thugs.</t>
  </si>
  <si>
    <t>Ananda George</t>
  </si>
  <si>
    <t>Ray Sahetapy</t>
  </si>
  <si>
    <t>Donny Alamsyah</t>
  </si>
  <si>
    <t>https://m.media-amazon.com/images/M/MV5BMjMxNjU0ODU5Ml5BMl5BanBnXkFtZTcwNjI4MzAyOA@@._V1_UX67_CR0,0,67,98_AL_.jpg</t>
  </si>
  <si>
    <t>End of Watch</t>
  </si>
  <si>
    <t>Shot documentary-style, this film follows the daily grind of two young police officers in LA who are partners and friends, and what happens when they meet criminal forces greater than themselves.</t>
  </si>
  <si>
    <t>David Ayer</t>
  </si>
  <si>
    <t>Michael PeÃ±a</t>
  </si>
  <si>
    <t>Anna Kendrick</t>
  </si>
  <si>
    <t>America Ferrera</t>
  </si>
  <si>
    <t>https://m.media-amazon.com/images/M/MV5BZDY3ZGI0ZDAtMThlNy00MzAxLTg4YjAtNjkwYTkxNmQ4MjdlXkEyXkFqcGdeQXVyMTMxODk2OTU@._V1_UX67_CR0,0,67,98_AL_.jpg</t>
  </si>
  <si>
    <t>Kari-gurashi no Arietti</t>
  </si>
  <si>
    <t>The Clock family are four-inch-tall people who live anonymously in another family's residence, borrowing simple items to make their home. Life changes for the Clocks when their teenage daughter, Arrietty, is discovered.</t>
  </si>
  <si>
    <t>Mirai Shida</t>
  </si>
  <si>
    <t>https://m.media-amazon.com/images/M/MV5BNmE5ZmE3OGItNTdlNC00YmMxLWEzNjctYzAwOGQ5ODg0OTI0XkEyXkFqcGdeQXVyMTMxODk2OTU@._V1_UX67_CR0,0,67,98_AL_.jpg</t>
  </si>
  <si>
    <t>A Star Is Born</t>
  </si>
  <si>
    <t>A musician helps a young singer find fame as age and alcoholism send his own career into a downward spiral.</t>
  </si>
  <si>
    <t>Lady Gaga</t>
  </si>
  <si>
    <t>Greg Grunberg</t>
  </si>
  <si>
    <t>https://m.media-amazon.com/images/M/MV5BODhkZDIzNjgtOTA5ZS00MmMzLWFkNjYtM2Y2MzFjN2FkNjAzL2ltYWdlXkEyXkFqcGdeQXVyNTAyODkwOQ@@._V1_UY98_CR1,0,67,98_AL_.jpg</t>
  </si>
  <si>
    <t>True Grit</t>
  </si>
  <si>
    <t>A stubborn teenager enlists the help of a tough U.S. Marshal to track down her father's murderer.</t>
  </si>
  <si>
    <t>Hailee Steinfeld</t>
  </si>
  <si>
    <t>https://m.media-amazon.com/images/M/MV5BNDY2OTE5MzE0Nl5BMl5BanBnXkFtZTcwNDAyOTc2NA@@._V1_UX67_CR0,0,67,98_AL_.jpg</t>
  </si>
  <si>
    <t>HÃ¦vnen</t>
  </si>
  <si>
    <t>The lives of two Danish families cross each other, and an extraordinary but risky friendship comes into bud. But loneliness, frailty and sorrow lie in wait.</t>
  </si>
  <si>
    <t>Mikael Persbrandt</t>
  </si>
  <si>
    <t>Trine Dyrholm</t>
  </si>
  <si>
    <t>Markus Rygaard</t>
  </si>
  <si>
    <t>Wil Johnson</t>
  </si>
  <si>
    <t>https://m.media-amazon.com/images/M/MV5BMTY3NjY0MTQ0Nl5BMl5BanBnXkFtZTcwMzQ2MTc0Mw@@._V1_UX67_CR0,0,67,98_AL_.jpg</t>
  </si>
  <si>
    <t>Despicable Me</t>
  </si>
  <si>
    <t>Animation, Comedy, Crime</t>
  </si>
  <si>
    <t>When a criminal mastermind uses a trio of orphan girls as pawns for a grand scheme, he finds their love is profoundly changing him for the better.</t>
  </si>
  <si>
    <t>Pierre Coffin</t>
  </si>
  <si>
    <t>Chris Renaud</t>
  </si>
  <si>
    <t>Jason Segel</t>
  </si>
  <si>
    <t>Russell Brand</t>
  </si>
  <si>
    <t>https://m.media-amazon.com/images/M/MV5BNjg3ODQyNTIyN15BMl5BanBnXkFtZTcwMjUzNzM5NQ@@._V1_UX67_CR0,0,67,98_AL_.jpg</t>
  </si>
  <si>
    <t>50/50</t>
  </si>
  <si>
    <t>Inspired by a true story, a comedy centered on a 27-year-old guy who learns of his cancer diagnosis and his subsequent struggle to beat the disease.</t>
  </si>
  <si>
    <t>Jonathan Levine</t>
  </si>
  <si>
    <t>Seth Rogen</t>
  </si>
  <si>
    <t>https://m.media-amazon.com/images/M/MV5BMTMzNzEzMDYxM15BMl5BanBnXkFtZTcwMTc0NTMxMw@@._V1_UX67_CR0,0,67,98_AL_.jpg</t>
  </si>
  <si>
    <t>Kick-Ass</t>
  </si>
  <si>
    <t>Dave Lizewski is an unnoticed high school student and comic book fan who one day decides to become a superhero, even though he has no powers, training or meaningful reason to do so.</t>
  </si>
  <si>
    <t>Aaron Taylor-Johnson</t>
  </si>
  <si>
    <t>Garrett M. Brown</t>
  </si>
  <si>
    <t>https://m.media-amazon.com/images/M/MV5BMjI2ODE4ODAtMDA3MS00ODNkLTg4N2EtOGU0YjZmNGY4NjZlXkEyXkFqcGdeQXVyMTY5MDE5NA@@._V1_UY98_CR0,0,67,98_AL_.jpg</t>
  </si>
  <si>
    <t>Celda 211</t>
  </si>
  <si>
    <t>Action, Adventure, Crime</t>
  </si>
  <si>
    <t>The story of two men on different sides of a prison riot -- the inmate leading the rebellion and the young guard trapped in the revolt, who poses as a prisoner in a desperate attempt to survive the ordeal.</t>
  </si>
  <si>
    <t>Daniel MonzÃ³n</t>
  </si>
  <si>
    <t>Luis Tosar</t>
  </si>
  <si>
    <t>Alberto Ammann</t>
  </si>
  <si>
    <t>Antonio Resines</t>
  </si>
  <si>
    <t>Manuel MorÃ³n</t>
  </si>
  <si>
    <t>https://m.media-amazon.com/images/M/MV5BMjAxOTU3Mzc1M15BMl5BanBnXkFtZTcwMzk1ODUzNg@@._V1_UX67_CR0,0,67,98_AL_.jpg</t>
  </si>
  <si>
    <t>Moneyball</t>
  </si>
  <si>
    <t>Oakland A's general manager Billy Beane's successful attempt to assemble a baseball team on a lean budget by employing computer-generated analysis to acquire new players.</t>
  </si>
  <si>
    <t>Bennett Miller</t>
  </si>
  <si>
    <t>https://m.media-amazon.com/images/M/MV5BYmFmNjY5NDYtZjlhNi00YjQ5LTgzNzctNWRiNWUzNmIyNjc4XkEyXkFqcGdeQXVyMTMxODk2OTU@._V1_UY98_CR0,0,67,98_AL_.jpg</t>
  </si>
  <si>
    <t>La piel que habito</t>
  </si>
  <si>
    <t>A brilliant plastic surgeon, haunted by past tragedies, creates a type of synthetic skin that withstands any kind of damage. His guinea pig: a mysterious and volatile woman who holds the key to his obsession.</t>
  </si>
  <si>
    <t>Antonio Banderas</t>
  </si>
  <si>
    <t>Elena Anaya</t>
  </si>
  <si>
    <t>Jan Cornet</t>
  </si>
  <si>
    <t>https://m.media-amazon.com/images/M/MV5BMTU5MDg0NTQ1N15BMl5BanBnXkFtZTcwMjA4Mjg3Mg@@._V1_UY98_CR1,0,67,98_AL_.jpg</t>
  </si>
  <si>
    <t>Zombieland</t>
  </si>
  <si>
    <t>A shy student trying to reach his family in Ohio, a gun-toting tough guy trying to find the last Twinkie, and a pair of sisters trying to get to an amusement park join forces to travel across a zombie-filled America.</t>
  </si>
  <si>
    <t>Ruben Fleischer</t>
  </si>
  <si>
    <t>Abigail Breslin</t>
  </si>
  <si>
    <t>https://m.media-amazon.com/images/M/MV5BMzc0ZmUyZjAtZThkMi00ZDY5LTg5YjctYmUwM2FiYjMyMDI5XkEyXkFqcGdeQXVyMTMxODk2OTU@._V1_UX67_CR0,0,67,98_AL_.jpg</t>
  </si>
  <si>
    <t>Die Welle</t>
  </si>
  <si>
    <t>A high school teacher's experiment to demonstrate to his students what life is like under a dictatorship spins horribly out of control when he forms a social unit with a life of its own.</t>
  </si>
  <si>
    <t>Dennis Gansel</t>
  </si>
  <si>
    <t>JÃ¼rgen Vogel</t>
  </si>
  <si>
    <t>Max Riemelt</t>
  </si>
  <si>
    <t>Jennifer Ulrich</t>
  </si>
  <si>
    <t>https://m.media-amazon.com/images/M/MV5BMTg0NjEwNjUxM15BMl5BanBnXkFtZTcwMzk0MjQ5Mg@@._V1_UX67_CR0,0,67,98_AL_.jpg</t>
  </si>
  <si>
    <t>Sherlock Holmes</t>
  </si>
  <si>
    <t>Action, Adventure, Mystery</t>
  </si>
  <si>
    <t>Detective Sherlock Holmes and his stalwart partner Watson engage in a battle of wits and brawn with a nemesis whose plot is a threat to all of England.</t>
  </si>
  <si>
    <t>Mark Strong</t>
  </si>
  <si>
    <t>https://m.media-amazon.com/images/M/MV5BMjEzOTE3ODM3OF5BMl5BanBnXkFtZTcwMzYyODI4Mg@@._V1_UX67_CR0,0,67,98_AL_.jpg</t>
  </si>
  <si>
    <t>The Blind Side</t>
  </si>
  <si>
    <t>The story of Michael Oher, a homeless and traumatized boy who became an All-American football player and first-round NFL draft pick with the help of a caring woman and her family.</t>
  </si>
  <si>
    <t>John Lee Hancock</t>
  </si>
  <si>
    <t>Quinton Aaron</t>
  </si>
  <si>
    <t>Tim McGraw</t>
  </si>
  <si>
    <t>Jae Head</t>
  </si>
  <si>
    <t>https://m.media-amazon.com/images/M/MV5BMTIzNTg3NzkzNV5BMl5BanBnXkFtZTcwNzMwMjU2MQ@@._V1_UX67_CR0,0,67,98_AL_.jpg</t>
  </si>
  <si>
    <t>The Visitor</t>
  </si>
  <si>
    <t>A college professor travels to New York City to attend a conference and finds a young couple living in his apartment.</t>
  </si>
  <si>
    <t>Richard Jenkins</t>
  </si>
  <si>
    <t>Haaz Sleiman</t>
  </si>
  <si>
    <t>Danai Gurira</t>
  </si>
  <si>
    <t>Hiam Abbass</t>
  </si>
  <si>
    <t>https://m.media-amazon.com/images/M/MV5BMTU0NzY0MTY5OF5BMl5BanBnXkFtZTcwODY3MDEwMg@@._V1_UY98_CR3,0,67,98_AL_.jpg</t>
  </si>
  <si>
    <t>Seven Pounds</t>
  </si>
  <si>
    <t>A man with a fateful secret embarks on an extraordinary journey of redemption by forever changing the lives of seven strangers.</t>
  </si>
  <si>
    <t>Rosario Dawson</t>
  </si>
  <si>
    <t>Michael Ealy</t>
  </si>
  <si>
    <t>https://m.media-amazon.com/images/M/MV5BMTcwMzU0OTY3NF5BMl5BanBnXkFtZTYwNzkwNjg2._V1_UX67_CR0,0,67,98_AL_.jpg</t>
  </si>
  <si>
    <t>Eastern Promises</t>
  </si>
  <si>
    <t>A teenager who dies during childbirth leaves clues in her journal that could tie her child to a rape involving a violent Russian mob family.</t>
  </si>
  <si>
    <t>David Cronenberg</t>
  </si>
  <si>
    <t>Josef Altin</t>
  </si>
  <si>
    <t>https://m.media-amazon.com/images/M/MV5BMjkyMTE1OTYwNF5BMl5BanBnXkFtZTcwMDIxODYzMw@@._V1_UX67_CR0,0,67,98_AL_.jpg</t>
  </si>
  <si>
    <t>Stardust</t>
  </si>
  <si>
    <t>In a countryside town bordering on a magical land, a young man makes a promise to his beloved that he'll retrieve a fallen star by venturing into the magical realm.</t>
  </si>
  <si>
    <t>Charlie Cox</t>
  </si>
  <si>
    <t>Claire Danes</t>
  </si>
  <si>
    <t>Sienna Miller</t>
  </si>
  <si>
    <t>https://m.media-amazon.com/images/M/MV5BMjEzMjEzNTIzOF5BMl5BanBnXkFtZTcwMTg2MjAyMw@@._V1_UY98_CR0,0,67,98_AL_.jpg</t>
  </si>
  <si>
    <t>The Secret of Kells</t>
  </si>
  <si>
    <t>A young boy in a remote medieval outpost under siege from barbarian raids is beckoned to adventure when a celebrated master illuminator arrives with an ancient book, brimming with secret wisdom and powers.</t>
  </si>
  <si>
    <t>Nora Twomey</t>
  </si>
  <si>
    <t>Evan McGuire</t>
  </si>
  <si>
    <t>Mick Lally</t>
  </si>
  <si>
    <t>https://m.media-amazon.com/images/M/MV5BYjc4MjA2ZDgtOGY3YS00NDYzLTlmNTEtYWMxMzcwZjgzYWNjXkEyXkFqcGdeQXVyMTQxNzMzNDI@._V1_UX67_CR0,0,67,98_AL_.jpg</t>
  </si>
  <si>
    <t>Inside Man</t>
  </si>
  <si>
    <t>A police detective, a bank robber, and a high-power broker enter high-stakes negotiations after the criminal's brilliant heist spirals into a hostage situation.</t>
  </si>
  <si>
    <t>https://m.media-amazon.com/images/M/MV5BYmM2NDNiNGItMTRhMi00ZDA2LTgzOWMtZTE2ZjFhMDQ2M2U5XkEyXkFqcGdeQXVyNTAyODkwOQ@@._V1_UX67_CR0,0,67,98_AL_.jpg</t>
  </si>
  <si>
    <t>Gone Baby Gone</t>
  </si>
  <si>
    <t>Two Boston area detectives investigate a little girl's kidnapping, which ultimately turns into a crisis both professionally and personally.</t>
  </si>
  <si>
    <t>Michelle Monaghan</t>
  </si>
  <si>
    <t>https://m.media-amazon.com/images/M/MV5BOTBmZDZkNWYtODIzYi00N2Y4LWFjMmMtNmM1OGYyNGVhYzUzXkEyXkFqcGdeQXVyNTAyODkwOQ@@._V1_UX67_CR0,0,67,98_AL_.jpg</t>
  </si>
  <si>
    <t>La Vie En Rose</t>
  </si>
  <si>
    <t>Biopic of the iconic French singer Ã‰dith Piaf. Raised by her grandmother in a brothel, she was discovered while singing on a street corner at the age of 19. Despite her success, Piaf's life was filled with tragedy.</t>
  </si>
  <si>
    <t>Olivier Dahan</t>
  </si>
  <si>
    <t>Sylvie Testud</t>
  </si>
  <si>
    <t>Pascal Greggory</t>
  </si>
  <si>
    <t>https://m.media-amazon.com/images/M/MV5BMTI5MjA2Mzk2M15BMl5BanBnXkFtZTcwODY1MDUzMQ@@._V1_UX67_CR0,0,67,98_AL_.jpg</t>
  </si>
  <si>
    <t>Huo Yuan Jia</t>
  </si>
  <si>
    <t>A biography of Chinese Martial Arts Master Huo Yuanjia, who is the founder and spiritual guru of the Jin Wu Sports Federation.</t>
  </si>
  <si>
    <t>Ronny Yu</t>
  </si>
  <si>
    <t>Li Sun</t>
  </si>
  <si>
    <t>Yong Dong</t>
  </si>
  <si>
    <t>Yun Qu</t>
  </si>
  <si>
    <t>https://m.media-amazon.com/images/M/MV5BY2VkMzZlZDAtNTkzNS00MDIzLWFmOTctMWQwZjQ1OWJiYzQ1XkEyXkFqcGdeQXVyNTIzOTk5ODM@._V1_UY98_CR1,0,67,98_AL_.jpg</t>
  </si>
  <si>
    <t>The Illusionist</t>
  </si>
  <si>
    <t>In turn-of-the-century Vienna, a magician uses his abilities to secure the love of a woman far above his social standing.</t>
  </si>
  <si>
    <t>Neil Burger</t>
  </si>
  <si>
    <t>Jessica Biel</t>
  </si>
  <si>
    <t>Rufus Sewell</t>
  </si>
  <si>
    <t>https://m.media-amazon.com/images/M/MV5BMTI5Mzk1MDc2M15BMl5BanBnXkFtZTcwMjIzMDA0MQ@@._V1_UX67_CR0,0,67,98_AL_.jpg</t>
  </si>
  <si>
    <t>Dead Man's Shoes</t>
  </si>
  <si>
    <t>A disaffected soldier returns to his hometown to get even with the thugs who brutalized his mentally-challenged brother years ago.</t>
  </si>
  <si>
    <t>Gary Stretch</t>
  </si>
  <si>
    <t>Toby Kebbell</t>
  </si>
  <si>
    <t>Stuart Wolfenden</t>
  </si>
  <si>
    <t>https://m.media-amazon.com/images/M/MV5BNzU3NDg4NTAyNV5BMl5BanBnXkFtZTcwOTg2ODg1Mg@@._V1_UX67_CR0,0,67,98_AL_.jpg</t>
  </si>
  <si>
    <t>Harry Potter and the Half-Blood Prince</t>
  </si>
  <si>
    <t>Action, Adventure, Family</t>
  </si>
  <si>
    <t>As Harry Potter begins his sixth year at Hogwarts, he discovers an old book marked as "the property of the Half-Blood Prince" and begins to learn more about Lord Voldemort's dark past.</t>
  </si>
  <si>
    <t>https://m.media-amazon.com/images/M/MV5BNWMxYTZlOTUtZDExMi00YzZmLTkwYTMtZmM2MmRjZmQ3OGY4XkEyXkFqcGdeQXVyMTAwMzUyMzUy._V1_UX67_CR0,0,67,98_AL_.jpg</t>
  </si>
  <si>
    <t>King Leonidas of Sparta and a force of 300 men fight the Persians at Thermopylae in 480 B.C.</t>
  </si>
  <si>
    <t>Zack Snyder</t>
  </si>
  <si>
    <t>Lena Headey</t>
  </si>
  <si>
    <t>David Wenham</t>
  </si>
  <si>
    <t>https://m.media-amazon.com/images/M/MV5BMjRjOTMwMDEtNTY4NS00OWRjLWI4ZWItZDgwYmZhMzlkYzgxXkEyXkFqcGdeQXVyODIxOTg5MTc@._V1_UY98_CR1,0,67,98_AL_.jpg</t>
  </si>
  <si>
    <t>Match Point</t>
  </si>
  <si>
    <t>At a turning point in his life, a former tennis pro falls for an actress who happens to be dating his friend and soon-to-be brother-in-law.</t>
  </si>
  <si>
    <t>Jonathan Rhys Meyers</t>
  </si>
  <si>
    <t>https://m.media-amazon.com/images/M/MV5BY2IzNGNiODgtOWYzOS00OTI0LTgxZTUtOTA5OTQ5YmI3NGUzXkEyXkFqcGdeQXVyNjU0OTQ0OTY@._V1_UX67_CR0,0,67,98_AL_.jpg</t>
  </si>
  <si>
    <t>Watchmen</t>
  </si>
  <si>
    <t>In 1985 where former superheroes exist, the murder of a colleague sends active vigilante Rorschach into his own sprawling investigation, uncovering something that could completely change the course of history as we know it.</t>
  </si>
  <si>
    <t>Jackie Earle Haley</t>
  </si>
  <si>
    <t>Patrick Wilson</t>
  </si>
  <si>
    <t>Carla Gugino</t>
  </si>
  <si>
    <t>Malin Akerman</t>
  </si>
  <si>
    <t>https://m.media-amazon.com/images/M/MV5BMTYzZWE3MDAtZjZkMi00MzhlLTlhZDUtNmI2Zjg3OWVlZWI0XkEyXkFqcGdeQXVyNDk3NzU2MTQ@._V1_UX67_CR0,0,67,98_AL_.jpg</t>
  </si>
  <si>
    <t>Lord of War</t>
  </si>
  <si>
    <t>An arms dealer confronts the morality of his work as he is being chased by an INTERPOL Agent.</t>
  </si>
  <si>
    <t>Bridget Moynahan</t>
  </si>
  <si>
    <t>https://m.media-amazon.com/images/M/MV5BMzQ2ZTBhNmEtZDBmYi00ODU0LTgzZmQtNmMxM2M4NzM1ZjE4XkEyXkFqcGdeQXVyNjE5MjUyOTM@._V1_UX67_CR0,0,67,98_AL_.jpg</t>
  </si>
  <si>
    <t>Saw</t>
  </si>
  <si>
    <t>Two strangers awaken in a room with no recollection of how they got there, and soon discover they're pawns in a deadly game perpetrated by a notorious serial killer.</t>
  </si>
  <si>
    <t>James Wan</t>
  </si>
  <si>
    <t>Leigh Whannell</t>
  </si>
  <si>
    <t>Ken Leung</t>
  </si>
  <si>
    <t>https://m.media-amazon.com/images/M/MV5BMjA0MjIyOTI3MF5BMl5BanBnXkFtZTcwODM5NTY5MQ@@._V1_UX67_CR0,0,67,98_AL_.jpg</t>
  </si>
  <si>
    <t>Synecdoche, New York</t>
  </si>
  <si>
    <t>A theatre director struggles with his work, and the women in his life, as he creates a life-size replica of New York City inside a warehouse as part of his new play.</t>
  </si>
  <si>
    <t>Charlie Kaufman</t>
  </si>
  <si>
    <t>https://m.media-amazon.com/images/M/MV5BMTgxMjQ4NzE5OF5BMl5BanBnXkFtZTcwNzkwOTkyMQ@@._V1_UX67_CR0,0,67,98_AL_.jpg</t>
  </si>
  <si>
    <t>Mysterious Skin</t>
  </si>
  <si>
    <t>A teenage hustler and a young man obsessed with alien abductions cross paths, together discovering a horrible, liberating truth.</t>
  </si>
  <si>
    <t>Gregg Araki</t>
  </si>
  <si>
    <t>Brady Corbet</t>
  </si>
  <si>
    <t>Elisabeth Shue</t>
  </si>
  <si>
    <t>Chase Ellison</t>
  </si>
  <si>
    <t>https://m.media-amazon.com/images/M/MV5BNjIwOGJhY2QtMTA5Yi00MDhlLWE5OTgtYmIzZDNlM2UwZjMyXkEyXkFqcGdeQXVyNTA4NzY1MzY@._V1_UX67_CR0,0,67,98_AL_.jpg</t>
  </si>
  <si>
    <t>Jeux d'enfants</t>
  </si>
  <si>
    <t>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t>
  </si>
  <si>
    <t>Yann Samuell</t>
  </si>
  <si>
    <t>Thibault Verhaeghe</t>
  </si>
  <si>
    <t>JosÃ©phine Lebas-Joly</t>
  </si>
  <si>
    <t>https://m.media-amazon.com/images/M/MV5BZWI4ZTgwMzktNjk3Yy00OTlhLTg3YTAtMTA1MWVlMWJiOTRiXkEyXkFqcGdeQXVyMTAwMzUyOTc@._V1_UX67_CR0,0,67,98_AL_.jpg</t>
  </si>
  <si>
    <t>Un long dimanche de fianÃ§ailles</t>
  </si>
  <si>
    <t>Tells the story of a young woman's relentless search for her fiancÃ©, who has disappeared from the trenches of the Somme during World War One.</t>
  </si>
  <si>
    <t>Gaspard Ulliel</t>
  </si>
  <si>
    <t>Dominique Pinon</t>
  </si>
  <si>
    <t>https://m.media-amazon.com/images/M/MV5BMTUzNDgyMzg3Ml5BMl5BanBnXkFtZTcwMzIxNTAwMQ@@._V1_UX67_CR0,0,67,98_AL_.jpg</t>
  </si>
  <si>
    <t>The Station Agent</t>
  </si>
  <si>
    <t>When his only friend dies, a man born with dwarfism moves to rural New Jersey to live a life of solitude, only to meet a chatty hot dog vendor and a woman dealing with her own personal loss.</t>
  </si>
  <si>
    <t>Peter Dinklage</t>
  </si>
  <si>
    <t>Patricia Clarkson</t>
  </si>
  <si>
    <t>Bobby Cannavale</t>
  </si>
  <si>
    <t>Paul Benjamin</t>
  </si>
  <si>
    <t>https://m.media-amazon.com/images/M/MV5BMjA4MjI2OTM5N15BMl5BanBnXkFtZTcwNDA1NjUzMw@@._V1_UX67_CR0,0,67,98_AL_.jpg</t>
  </si>
  <si>
    <t>21 Grams</t>
  </si>
  <si>
    <t>A freak accident brings together a critically ill mathematician, a grieving mother, and a born-again ex-con.</t>
  </si>
  <si>
    <t>Danny Huston</t>
  </si>
  <si>
    <t>https://m.media-amazon.com/images/M/MV5BYmNlNDVjMWUtZDZjNS00YTBmLWE3NGUtNDcxMzE0YTQ2ODMxXkEyXkFqcGdeQXVyMTMxODk2OTU@._V1_UX67_CR0,0,67,98_AL_.jpg</t>
  </si>
  <si>
    <t>Boksuneun naui geot</t>
  </si>
  <si>
    <t>A recently laid off factory worker kidnaps his former boss' friend's daughter, hoping to use the ransom money to pay for his sister's kidney transplant.</t>
  </si>
  <si>
    <t>Shin Ha-kyun</t>
  </si>
  <si>
    <t>Bae Doona</t>
  </si>
  <si>
    <t>Ji-Eun Lim</t>
  </si>
  <si>
    <t>https://m.media-amazon.com/images/M/MV5BMTMxNzYzNzUzMV5BMl5BanBnXkFtZTYwNjcwMjE3._V1_UX67_CR0,0,67,98_AL_.jpg</t>
  </si>
  <si>
    <t>Finding Neverland</t>
  </si>
  <si>
    <t>The story of Sir J.M. Barrie's friendship with a family who inspired him to create Peter Pan.</t>
  </si>
  <si>
    <t>Marc Forster</t>
  </si>
  <si>
    <t>https://m.media-amazon.com/images/M/MV5BNmE0YjdlYTktMTU4Ni00Mjk2LWI3NWMtM2RjNmFiOTk4YjYxL2ltYWdlXkEyXkFqcGdeQXVyNTAyODkwOQ@@._V1_UY98_CR1,0,67,98_AL_.jpg</t>
  </si>
  <si>
    <t>25th Hour</t>
  </si>
  <si>
    <t>Cornered by the DEA, convicted New York drug dealer Montgomery Brogan reevaluates his life in the 24 remaining hours before facing a seven-year jail term.</t>
  </si>
  <si>
    <t>Barry Pepper</t>
  </si>
  <si>
    <t>https://m.media-amazon.com/images/M/MV5BODNiZmY2MWUtMjFhMy00ZmM2LTg2MjYtNWY1OTY5NGU2MjdjL2ltYWdlXkEyXkFqcGdeQXVyNTAyODkwOQ@@._V1_UY98_CR0,0,67,98_AL_.jpg</t>
  </si>
  <si>
    <t>The Butterfly Effect</t>
  </si>
  <si>
    <t>Evan Treborn suffers blackouts during significant events of his life. As he grows up, he finds a way to remember these lost memories and a supernatural way to alter his life by reading his journal.</t>
  </si>
  <si>
    <t>Eric Bress</t>
  </si>
  <si>
    <t>J. Mackye Gruber</t>
  </si>
  <si>
    <t>Ashton Kutcher</t>
  </si>
  <si>
    <t>Amy Smart</t>
  </si>
  <si>
    <t>Melora Walters</t>
  </si>
  <si>
    <t>https://m.media-amazon.com/images/M/MV5BYTFkM2ViMmQtZmI5NS00MjQ2LWEyN2EtMTI1ZmNlZDU3MTZjXkEyXkFqcGdeQXVyNjU0OTQ0OTY@._V1_UX67_CR0,0,67,98_AL_.jpg</t>
  </si>
  <si>
    <t>28 Days Later...</t>
  </si>
  <si>
    <t>Four weeks after a mysterious, incurable virus spreads throughout the UK, a handful of survivors try to find sanctuary.</t>
  </si>
  <si>
    <t>Cillian Murphy</t>
  </si>
  <si>
    <t>Christopher Eccleston</t>
  </si>
  <si>
    <t>Alex Palmer</t>
  </si>
  <si>
    <t>https://m.media-amazon.com/images/M/MV5BMDc2MGYwYzAtNzE2Yi00YmU3LTkxMDUtODk2YjhiNDM5NDIyXkEyXkFqcGdeQXVyMTEwNDU1MzEy._V1_UX67_CR0,0,67,98_AL_.jpg</t>
  </si>
  <si>
    <t>Batoru rowaiaru</t>
  </si>
  <si>
    <t>In the future, the Japanese government captures a class of ninth-grade students and forces them to kill each other under the revolutionary "Battle Royale" act.</t>
  </si>
  <si>
    <t>Kinji Fukasaku</t>
  </si>
  <si>
    <t>Aki Maeda</t>
  </si>
  <si>
    <t>TarÃ´ Yamamoto</t>
  </si>
  <si>
    <t>https://m.media-amazon.com/images/M/MV5BYmUzODQ5MGItZTZlNy00MDBhLWIxMmItMjg4Y2QyNDFlMWQ2XkEyXkFqcGdeQXVyMTMxODk2OTU@._V1_UX67_CR0,0,67,98_AL_.jpg</t>
  </si>
  <si>
    <t>The Royal Tenenbaums</t>
  </si>
  <si>
    <t>The eccentric members of a dysfunctional family reluctantly gather under the same roof for various reasons.</t>
  </si>
  <si>
    <t>Anjelica Huston</t>
  </si>
  <si>
    <t>Ben Stiller</t>
  </si>
  <si>
    <t>https://m.media-amazon.com/images/M/MV5BNDhjMzc3ZTgtY2Y4MC00Y2U3LWFiMDctZGM3MmM4N2YzNDQ5XkEyXkFqcGdeQXVyMTQxNzMzNDI@._V1_UX67_CR0,0,67,98_AL_.jpg</t>
  </si>
  <si>
    <t>Y tu mamÃ¡ tambiÃ©n</t>
  </si>
  <si>
    <t>In Mexico, two teenage boys and an attractive older woman embark on a road trip and learn a thing or two about life, friendship, sex, and each other.</t>
  </si>
  <si>
    <t>Daniel GimÃ©nez Cacho</t>
  </si>
  <si>
    <t>Ana LÃ³pez Mercado</t>
  </si>
  <si>
    <t>https://m.media-amazon.com/images/M/MV5BNjQ3NWNlNmQtMTE5ZS00MDdmLTlkZjUtZTBlM2UxMGFiMTU3XkEyXkFqcGdeQXVyNjUwNzk3NDc@._V1_UX67_CR0,0,67,98_AL_.jpg</t>
  </si>
  <si>
    <t>Harry Potter and the Sorcerer's Stone</t>
  </si>
  <si>
    <t>An orphaned boy enrolls in a school of wizardry, where he learns the truth about himself, his family and the terrible evil that haunts the magical world.</t>
  </si>
  <si>
    <t>Chris Columbus</t>
  </si>
  <si>
    <t>Maggie Smith</t>
  </si>
  <si>
    <t>https://m.media-amazon.com/images/M/MV5BMTAxMDE4Mzc3ODNeQTJeQWpwZ15BbWU4MDY2Mjg4MDcx._V1_UX67_CR0,0,67,98_AL_.jpg</t>
  </si>
  <si>
    <t>The Others</t>
  </si>
  <si>
    <t>A woman who lives in her darkened old family house with her two photosensitive children becomes convinced that the home is haunted.</t>
  </si>
  <si>
    <t>Alakina Mann</t>
  </si>
  <si>
    <t>https://m.media-amazon.com/images/M/MV5BYjg5ZDkzZWEtZDQ2ZC00Y2ViLThhMzYtMmIxZDYzYTY2Y2Y2XkEyXkFqcGdeQXVyODAwMTU1MTE@._V1_UY98_CR1,0,67,98_AL_.jpg</t>
  </si>
  <si>
    <t>Blow</t>
  </si>
  <si>
    <t>The story of how George Jung, along with the MedellÃ­n Cartel headed by Pablo Escobar, established the American cocaine market in the 1970s in the United States.</t>
  </si>
  <si>
    <t>Ted Demme</t>
  </si>
  <si>
    <t>Rachel Griffiths</t>
  </si>
  <si>
    <t>https://m.media-amazon.com/images/M/MV5BYWFlY2E3ODQtZWNiNi00ZGU4LTkzNWEtZTQ2ZTViMWRhYjIzL2ltYWdlXkEyXkFqcGdeQXVyNTAyODkwOQ@@._V1_UX67_CR0,0,67,98_AL_.jpg</t>
  </si>
  <si>
    <t>Enemy at the Gates</t>
  </si>
  <si>
    <t>A Russian and a German sniper play a game of cat-and-mouse during the Battle of Stalingrad.</t>
  </si>
  <si>
    <t>Joseph Fiennes</t>
  </si>
  <si>
    <t>Rachel Weisz</t>
  </si>
  <si>
    <t>https://m.media-amazon.com/images/M/MV5BZTI3YzZjZjEtMDdjOC00OWVjLTk0YmYtYzI2MGMwZjFiMzBlXkEyXkFqcGdeQXVyMTQxNzMzNDI@._V1_UX67_CR0,0,67,98_AL_.jpg</t>
  </si>
  <si>
    <t>Minority Report</t>
  </si>
  <si>
    <t>Action, Crime, Mystery</t>
  </si>
  <si>
    <t>In a future where a special police unit is able to arrest murderers before they commit their crimes, an officer from that unit is himself accused of a future murder.</t>
  </si>
  <si>
    <t>https://m.media-amazon.com/images/M/MV5BMTA3OTYxMzg0MDFeQTJeQWpwZ15BbWU4MDY1MjY0MTEx._V1_UX67_CR0,0,67,98_AL_.jpg</t>
  </si>
  <si>
    <t>The Hurricane</t>
  </si>
  <si>
    <t>The story of Rubin 'Hurricane' Carter, a boxer wrongly imprisoned for murder, and the people who aided in his fight to prove his innocence.</t>
  </si>
  <si>
    <t>Vicellous Shannon</t>
  </si>
  <si>
    <t>https://m.media-amazon.com/images/M/MV5BZTM2ZGJmNjQtN2UyOS00NjcxLWFjMDktMDE2NzMyNTZlZTBiXkEyXkFqcGdeQXVyNzkwMjQ5NzM@._V1_UX67_CR0,0,67,98_AL_.jpg</t>
  </si>
  <si>
    <t>American Psycho</t>
  </si>
  <si>
    <t>A wealthy New York City investment banking executive, Patrick Bateman, hides his alternate psychopathic ego from his co-workers and friends as he delves deeper into his violent, hedonistic fantasies.</t>
  </si>
  <si>
    <t>Mary Harron</t>
  </si>
  <si>
    <t>Josh Lucas</t>
  </si>
  <si>
    <t>Bill Sage</t>
  </si>
  <si>
    <t>https://m.media-amazon.com/images/M/MV5BMmU5ZjFmYjQtYmNjZC00Yjk4LWI1ZTQtZDJiMjM0YjQyNDU0L2ltYWdlL2ltYWdlXkEyXkFqcGdeQXVyMTQxNzMzNDI@._V1_UX67_CR0,0,67,98_AL_.jpg</t>
  </si>
  <si>
    <t>Lola rennt</t>
  </si>
  <si>
    <t>After a botched money delivery, Lola has 20 minutes to come up with 100,000 Deutschmarks.</t>
  </si>
  <si>
    <t>Tom Tykwer</t>
  </si>
  <si>
    <t>Herbert Knaup</t>
  </si>
  <si>
    <t>Nina Petri</t>
  </si>
  <si>
    <t>https://m.media-amazon.com/images/M/MV5BYjEzMTM2NjAtNWFmZC00MTVlLTgyMmQtMGQyNTFjZDk5N2NmXkEyXkFqcGdeQXVyNzQ1ODk3MTQ@._V1_UX67_CR0,0,67,98_AL_.jpg</t>
  </si>
  <si>
    <t>The Thin Red Line</t>
  </si>
  <si>
    <t>Adaptation of James Jones' autobiographical 1962 novel, focusing on the conflict at Guadalcanal during the second World War.</t>
  </si>
  <si>
    <t>Kirk Acevedo</t>
  </si>
  <si>
    <t>https://m.media-amazon.com/images/M/MV5BODkxNGQ1NWYtNzg0Ny00Yjg3LThmZTItMjE2YjhmZTQ0ODY5XkEyXkFqcGdeQXVyMTQxNzMzNDI@._V1_UX67_CR0,0,67,98_AL_.jpg</t>
  </si>
  <si>
    <t>Mulan</t>
  </si>
  <si>
    <t>To save her father from death in the army, a young maiden secretly goes in his place and becomes one of China's greatest heroines in the process.</t>
  </si>
  <si>
    <t>Tony Bancroft</t>
  </si>
  <si>
    <t>Barry Cook</t>
  </si>
  <si>
    <t>Ming-Na Wen</t>
  </si>
  <si>
    <t>BD Wong</t>
  </si>
  <si>
    <t>https://m.media-amazon.com/images/M/MV5BNjA2ZDY3ZjYtZmNiMC00MDU5LTgxMWEtNzk1YmI3NzdkMTU0XkEyXkFqcGdeQXVyNjQyMjcwNDM@._V1_UX67_CR0,0,67,98_AL_.jpg</t>
  </si>
  <si>
    <t>Fear and Loathing in Las Vegas</t>
  </si>
  <si>
    <t>An oddball journalist and his psychopathic lawyer travel to Las Vegas for a series of psychedelic escapades.</t>
  </si>
  <si>
    <t>Tobey Maguire</t>
  </si>
  <si>
    <t>Michael Lee Gogin</t>
  </si>
  <si>
    <t>https://m.media-amazon.com/images/M/MV5BMTkyNTAzZDYtNWUzYi00ODVjLTliZjYtNjc2YzJmODZhNTg3XkEyXkFqcGdeQXVyNjUxMDQ0MTg@._V1_UY98_CR6,0,67,98_AL_.jpg</t>
  </si>
  <si>
    <t>Funny Games</t>
  </si>
  <si>
    <t>Two violent young men take a mother, father, and son hostage in their vacation cabin and force them to play sadistic "games" with one another for their own amusement.</t>
  </si>
  <si>
    <t>Susanne Lothar</t>
  </si>
  <si>
    <t>Arno Frisch</t>
  </si>
  <si>
    <t>Frank Giering</t>
  </si>
  <si>
    <t>https://m.media-amazon.com/images/M/MV5BMGExOGExM2UtNWM5ZS00OWEzLTllNzYtM2NlMTJlYjBlZTJkXkEyXkFqcGdeQXVyMTQxNzMzNDI@._V1_UX67_CR0,0,67,98_AL_.jpg</t>
  </si>
  <si>
    <t>Dark City</t>
  </si>
  <si>
    <t>A man struggles with memories of his past, which include a wife he cannot remember and a nightmarish world no one else ever seems to wake up from.</t>
  </si>
  <si>
    <t>Alex Proyas</t>
  </si>
  <si>
    <t>Kiefer Sutherland</t>
  </si>
  <si>
    <t>William Hurt</t>
  </si>
  <si>
    <t>https://m.media-amazon.com/images/M/MV5BMzk1MmI4NzAtOGRiNS00YjY1LTllNmEtZDhiZDM4MjU2NTMxXkEyXkFqcGdeQXVyNjc3MjQzNTI@._V1_UY98_CR1,0,67,98_AL_.jpg</t>
  </si>
  <si>
    <t>Sleepers</t>
  </si>
  <si>
    <t>After a prank goes disastrously wrong, a group of boys are sent to a detention center where they are brutalized. Thirteen years later, an unexpected random encounter with a former guard gives them a chance for revenge.</t>
  </si>
  <si>
    <t>Jason Patric</t>
  </si>
  <si>
    <t>https://m.media-amazon.com/images/M/MV5BYWUxOWY4NDctMDFmMS00ZTQwLWExMGEtODg0ZWNhOTE5NzZmXkEyXkFqcGdeQXVyMTQxNzMzNDI@._V1_UY98_CR0,0,67,98_AL_.jpg</t>
  </si>
  <si>
    <t>Lost Highway</t>
  </si>
  <si>
    <t>Anonymous videotapes presage a musician's murder conviction, and a gangster's girlfriend leads a mechanic astray.</t>
  </si>
  <si>
    <t>John Roselius</t>
  </si>
  <si>
    <t>Louis Eppolito</t>
  </si>
  <si>
    <t>https://m.media-amazon.com/images/M/MV5BNzk1MjU3MDQyMl5BMl5BanBnXkFtZTcwNjc1OTM2MQ@@._V1_UX67_CR0,0,67,98_AL_.jpg</t>
  </si>
  <si>
    <t>Sense and Sensibility</t>
  </si>
  <si>
    <t>Rich Mr. Dashwood dies, leaving his second wife and her three daughters poor by the rules of inheritance. The two eldest daughters are the title opposites.</t>
  </si>
  <si>
    <t>James Fleet</t>
  </si>
  <si>
    <t>https://m.media-amazon.com/images/M/MV5BZjI0ZWFiMmQtMjRlZi00ZmFhLWI4NmYtMjQ5YmY0MzIyMzRiXkEyXkFqcGdeQXVyMTQxNzMzNDI@._V1_UX67_CR0,0,67,98_AL_.jpg</t>
  </si>
  <si>
    <t>Die Hard: With a Vengeance</t>
  </si>
  <si>
    <t>John McClane and a Harlem store owner are targeted by German terrorist Simon in New York City, where he plans to rob the Federal Reserve Building.</t>
  </si>
  <si>
    <t>https://m.media-amazon.com/images/M/MV5BYTJlZmQ1OTAtODQzZi00NGIzLWI1MmEtZGE4NjFlOWRhODIyXkEyXkFqcGdeQXVyNTc1NTQxODI@._V1_UY98_CR0,0,67,98_AL_.jpg</t>
  </si>
  <si>
    <t>Dead Man</t>
  </si>
  <si>
    <t>On the run after murdering a man, accountant William Blake encounters a strange aboriginal American man named Nobody who prepares him for his journey into the spiritual world.</t>
  </si>
  <si>
    <t>Gary Farmer</t>
  </si>
  <si>
    <t>Lance Henriksen</t>
  </si>
  <si>
    <t>https://m.media-amazon.com/images/M/MV5BNmRiZDZkN2EtNWI5ZS00ZDg3LTgyNDItMWI5NjVlNmE5ODJiXkEyXkFqcGdeQXVyMjQwMjk0NjI@._V1_UX67_CR0,0,67,98_AL_.jpg</t>
  </si>
  <si>
    <t>The Bridges of Madison County</t>
  </si>
  <si>
    <t>Photographer Robert Kincaid wanders into the life of housewife Francesca Johnson for four days in the 1960s.</t>
  </si>
  <si>
    <t>Annie Corley</t>
  </si>
  <si>
    <t>Victor Slezak</t>
  </si>
  <si>
    <t>https://m.media-amazon.com/images/M/MV5BNjEzYjJmNzgtNDkwNy00MTQ4LTlmMWMtNzA4YjE2NjI0ZDg4XkEyXkFqcGdeQXVyNjU0OTQ0OTY@._V1_UX67_CR0,0,67,98_AL_.jpg</t>
  </si>
  <si>
    <t>Apollo 13</t>
  </si>
  <si>
    <t>NASA must devise a strategy to return Apollo 13 to Earth safely after the spacecraft undergoes massive internal damage putting the lives of the three astronauts on board in jeopardy.</t>
  </si>
  <si>
    <t>https://m.media-amazon.com/images/M/MV5BNTliYTI1YTctMTE0Mi00NDM0LThjZDgtYmY3NGNiODBjZjAwXkEyXkFqcGdeQXVyMTAwMzUyOTc@._V1_UX67_CR0,0,67,98_AL_.jpg</t>
  </si>
  <si>
    <t>Trois couleurs: Blanc</t>
  </si>
  <si>
    <t>After his wife divorces him, a Polish immigrant plots to get even with her.</t>
  </si>
  <si>
    <t>Janusz Gajos</t>
  </si>
  <si>
    <t>Jerzy Stuhr</t>
  </si>
  <si>
    <t>https://m.media-amazon.com/images/M/MV5BYjcxMzM3OWMtNmM3Yy00YzBkLTkxMmQtMDk4MmM3Y2Y4MDliL2ltYWdlXkEyXkFqcGdeQXVyMTQxNzMzNDI@._V1_UX67_CR0,0,67,98_AL_.jpg</t>
  </si>
  <si>
    <t>Falling Down</t>
  </si>
  <si>
    <t>An ordinary man frustrated with the various flaws he sees in society begins to psychotically and violently lash out against them.</t>
  </si>
  <si>
    <t>Joel Schumacher</t>
  </si>
  <si>
    <t>Rachel Ticotin</t>
  </si>
  <si>
    <t>https://m.media-amazon.com/images/M/MV5BMTM5MDY5MDQyOV5BMl5BanBnXkFtZTgwMzM3NzMxMDE@._V1_UX67_CR0,0,67,98_AL_.jpg</t>
  </si>
  <si>
    <t>Dazed and Confused</t>
  </si>
  <si>
    <t>The adventures of high school and junior high students on the last day of school in May 1976.</t>
  </si>
  <si>
    <t>Jason London</t>
  </si>
  <si>
    <t>Rory Cochrane</t>
  </si>
  <si>
    <t>https://m.media-amazon.com/images/M/MV5BMTQxNDYzMTg1M15BMl5BanBnXkFtZTgwNzk4MDgxMTE@._V1_UX67_CR0,0,67,98_AL_.jpg</t>
  </si>
  <si>
    <t>My Cousin Vinny</t>
  </si>
  <si>
    <t>Two New Yorkers accused of murder in rural Alabama while on their way back to college call in the help of one of their cousins, a loudmouth lawyer with no trial experience.</t>
  </si>
  <si>
    <t>Jonathan Lynn</t>
  </si>
  <si>
    <t>Ralph Macchio</t>
  </si>
  <si>
    <t>Mitchell Whitfield</t>
  </si>
  <si>
    <t>https://m.media-amazon.com/images/M/MV5BMTY5NjI2MjQxMl5BMl5BanBnXkFtZTgwMDA2MzM2NzE@._V1_UY98_CR0,0,67,98_AL_.jpg</t>
  </si>
  <si>
    <t>Omohide poro poro</t>
  </si>
  <si>
    <t>Animation, Drama, Romance</t>
  </si>
  <si>
    <t>A twenty-seven-year-old office worker travels to the countryside while reminiscing about her childhood in Tokyo.</t>
  </si>
  <si>
    <t>Miki Imai</t>
  </si>
  <si>
    <t>ToshirÃ´ Yanagiba</t>
  </si>
  <si>
    <t>Mayumi Izuka</t>
  </si>
  <si>
    <t>https://m.media-amazon.com/images/M/MV5BNjg5ZDM0MTEtYTZmNC00NDJiLWI5MTktYzk4N2QxY2IxZTc2L2ltYWdlXkEyXkFqcGdeQXVyNTAyODkwOQ@@._V1_UY98_CR3,0,67,98_AL_.jpg</t>
  </si>
  <si>
    <t>Delicatessen</t>
  </si>
  <si>
    <t>Post-apocalyptic surrealist black comedy about the landlord of an apartment building who occasionally prepares a delicacy for his odd tenants.</t>
  </si>
  <si>
    <t>Marc Caro</t>
  </si>
  <si>
    <t>Marie-Laure Dougnac</t>
  </si>
  <si>
    <t>Pascal Benezech</t>
  </si>
  <si>
    <t>https://m.media-amazon.com/images/M/MV5BMzFkM2YwOTQtYzk2Mi00N2VlLWE3NTItN2YwNDg1YmY0ZDNmXkEyXkFqcGdeQXVyMTMxODk2OTU@._V1_UX67_CR0,0,67,98_AL_.jpg</t>
  </si>
  <si>
    <t>Home Alone</t>
  </si>
  <si>
    <t>An eight-year-old troublemaker must protect his house from a pair of burglars when he is accidentally left home alone by his family during Christmas vacation.</t>
  </si>
  <si>
    <t>Macaulay Culkin</t>
  </si>
  <si>
    <t>Daniel Stern</t>
  </si>
  <si>
    <t>John Heard</t>
  </si>
  <si>
    <t>https://m.media-amazon.com/images/M/MV5BNWFlYWY2YjYtNjdhNi00MzVlLTg2MTMtMWExNzg4NmM5NmEzXkEyXkFqcGdeQXVyMDk5Mzc5MQ@@._V1_UX67_CR0,0,67,98_AL_.jpg</t>
  </si>
  <si>
    <t>The Godfather: Part III</t>
  </si>
  <si>
    <t>Follows Michael Corleone, now in his 60s, as he seeks to free his family from crime and find a suitable successor to his empire.</t>
  </si>
  <si>
    <t>Andy Garcia</t>
  </si>
  <si>
    <t>https://m.media-amazon.com/images/M/MV5BMjE0ODEwNjM2NF5BMl5BanBnXkFtZTcwMjU2Mzg3NA@@._V1_UX67_CR0,0,67,98_AL_.jpg</t>
  </si>
  <si>
    <t>When Harry Met Sally...</t>
  </si>
  <si>
    <t>Harry and Sally have known each other for years, and are very good friends, but they fear sex would ruin the friendship.</t>
  </si>
  <si>
    <t>Meg Ryan</t>
  </si>
  <si>
    <t>https://m.media-amazon.com/images/M/MV5BN2JlZTBhYTEtZDE3OC00NTA3LTk5NTQtNjg5M2RjODllM2M0XkEyXkFqcGdeQXVyNjk1Njg5NTA@._V1_UX67_CR0,0,67,98_AL_.jpg</t>
  </si>
  <si>
    <t>The Little Mermaid</t>
  </si>
  <si>
    <t>A mermaid princess makes a Faustian bargain in an attempt to become human and win a prince's love.</t>
  </si>
  <si>
    <t>Jodi Benson</t>
  </si>
  <si>
    <t>Samuel E. Wright</t>
  </si>
  <si>
    <t>Rene Auberjonois</t>
  </si>
  <si>
    <t>https://m.media-amazon.com/images/M/MV5BODk1ZWM4ZjItMjFhZi00MDMxLTgxNmYtODFhNWZlZTkwM2UwXkEyXkFqcGdeQXVyMTQxNzMzNDI@._V1_UX67_CR0,0,67,98_AL_.jpg</t>
  </si>
  <si>
    <t>The Naked Gun: From the Files of Police Squad!</t>
  </si>
  <si>
    <t>Incompetent police Detective Frank Drebin must foil an attempt to assassinate Queen Elizabeth II.</t>
  </si>
  <si>
    <t>Leslie Nielsen</t>
  </si>
  <si>
    <t>Priscilla Presley</t>
  </si>
  <si>
    <t>O.J. Simpson</t>
  </si>
  <si>
    <t>Ricardo Montalban</t>
  </si>
  <si>
    <t>https://m.media-amazon.com/images/M/MV5BM2I1ZWNkYjEtYWY3ZS00MmMwLWI5OTEtNWNkZjNiYjIwNzY0XkEyXkFqcGdeQXVyNTI4MjkwNjA@._V1_UX67_CR0,0,67,98_AL_.jpg</t>
  </si>
  <si>
    <t>Planes, Trains &amp; Automobiles</t>
  </si>
  <si>
    <t>A man must struggle to travel home for Thanksgiving with a lovable oaf of a shower curtain ring salesman as his only companion.</t>
  </si>
  <si>
    <t>Steve Martin</t>
  </si>
  <si>
    <t>Laila Robins</t>
  </si>
  <si>
    <t>https://m.media-amazon.com/images/M/MV5BZTllNWNlZjctMWQwMS00ZDc3LTg5ZjMtNzhmNzhjMmVhYTFlXkEyXkFqcGdeQXVyNTc1NTQxODI@._V1_UX67_CR0,0,67,98_AL_.jpg</t>
  </si>
  <si>
    <t>Lethal Weapon</t>
  </si>
  <si>
    <t>Two newly paired cops who are complete opposites must put aside their differences in order to catch a gang of drug smugglers.</t>
  </si>
  <si>
    <t>Gary Busey</t>
  </si>
  <si>
    <t>Mitchell Ryan</t>
  </si>
  <si>
    <t>https://m.media-amazon.com/images/M/MV5BZmI5YzM1MjItMzFmNy00NGFkLThlMDUtZjZmYTZkM2QxMjU3XkEyXkFqcGdeQXVyNzkwMjQ5NzM@._V1_UX67_CR0,0,67,98_AL_.jpg</t>
  </si>
  <si>
    <t>Blood Simple</t>
  </si>
  <si>
    <t>The owner of a seedy small-town Texas bar discovers that one of his employees is having an affair with his wife. A chaotic chain of misunderstandings, lies and mischief ensues after he devises a plot to have them murdered.</t>
  </si>
  <si>
    <t>John Getz</t>
  </si>
  <si>
    <t>Dan Hedaya</t>
  </si>
  <si>
    <t>https://m.media-amazon.com/images/M/MV5BNWQ4MGZlZmYtZjY0MS00N2JhLWE0NmMtOTMwMTk4NDQ4NjE2XkEyXkFqcGdeQXVyNTI4MjkwNjA@._V1_UX67_CR0,0,67,98_AL_.jpg</t>
  </si>
  <si>
    <t>On Golden Pond</t>
  </si>
  <si>
    <t>Norman is a curmudgeon with an estranged relationship with his daughter Chelsea. At Golden Pond, he and his wife nevertheless agree to care for Billy, the son of Chelsea's new boyfriend, and a most unexpected relationship blooms.</t>
  </si>
  <si>
    <t>Mark Rydell</t>
  </si>
  <si>
    <t>Jane Fonda</t>
  </si>
  <si>
    <t>Doug McKeon</t>
  </si>
  <si>
    <t>https://m.media-amazon.com/images/M/MV5BN2VlNjNhZWQtMTY2OC00Y2E1LWJkNGUtMDU4M2ViNzliMGYwXkEyXkFqcGdeQXVyNTAyODkwOQ@@._V1_UX67_CR0,0,67,98_AL_.jpg</t>
  </si>
  <si>
    <t>Mad Max 2</t>
  </si>
  <si>
    <t>In the post-apocalyptic Australian wasteland, a cynical drifter agrees to help a small, gasoline-rich community escape a horde of bandits.</t>
  </si>
  <si>
    <t>Bruce Spence</t>
  </si>
  <si>
    <t>Michael Preston</t>
  </si>
  <si>
    <t>Max Phipps</t>
  </si>
  <si>
    <t>https://m.media-amazon.com/images/M/MV5BYTU2MWRiMTMtYzAzZi00NGYzLTlkMDEtNWQ3MzZlNTJlNzZkL2ltYWdlL2ltYWdlXkEyXkFqcGdeQXVyNjc1NTYyMjg@._V1_UX67_CR0,0,67,98_AL_.jpg</t>
  </si>
  <si>
    <t>The Warriors</t>
  </si>
  <si>
    <t>In the near future, a charismatic leader summons the street gangs of New York City in a bid to take it over. When he is killed, The Warriors are falsely blamed and now must fight their way home while every other gang is hunting them down.</t>
  </si>
  <si>
    <t>Walter Hill</t>
  </si>
  <si>
    <t>Michael Beck</t>
  </si>
  <si>
    <t>James Remar</t>
  </si>
  <si>
    <t>Dorsey Wright</t>
  </si>
  <si>
    <t>Brian Tyler</t>
  </si>
  <si>
    <t>https://m.media-amazon.com/images/M/MV5BMGQ0OGM5YjItYzYyMi00NmVmLWI3ODMtMTY2NGRkZmI5MWU2XkEyXkFqcGdeQXVyMzI0NDc4ODY@._V1_UX67_CR0,0,67,98_AL_.jpg</t>
  </si>
  <si>
    <t>The Muppet Movie</t>
  </si>
  <si>
    <t>Kermit and his newfound friends trek across America to find success in Hollywood, but a frog legs merchant is after Kermit.</t>
  </si>
  <si>
    <t>James Frawley</t>
  </si>
  <si>
    <t>Jim Henson</t>
  </si>
  <si>
    <t>Frank Oz</t>
  </si>
  <si>
    <t>Jerry Nelson</t>
  </si>
  <si>
    <t>Richard Hunt</t>
  </si>
  <si>
    <t>https://m.media-amazon.com/images/M/MV5BNDQ3MzNjMDItZjE0ZS00ZTYxLTgxNTAtM2I4YjZjNWFjYjJlL2ltYWdlXkEyXkFqcGdeQXVyNTAyODkwOQ@@._V1_UX67_CR0,0,67,98_AL_.jpg</t>
  </si>
  <si>
    <t>Escape from Alcatraz</t>
  </si>
  <si>
    <t>Alcatraz is the most secure prison of its time. It is believed that no one can ever escape from it, until three daring men make a possible successful attempt at escaping from one of the most infamous prisons in the world.</t>
  </si>
  <si>
    <t>Roberts Blossom</t>
  </si>
  <si>
    <t>Jack Thibeau</t>
  </si>
  <si>
    <t>https://m.media-amazon.com/images/M/MV5BMzZiODUwNzktNzBiZi00MDc4LThkMGMtZmE3MTE0M2E1MTM3L2ltYWdlXkEyXkFqcGdeQXVyNTAyODkwOQ@@._V1_UX67_CR0,0,67,98_AL_.jpg</t>
  </si>
  <si>
    <t>Watership Down</t>
  </si>
  <si>
    <t>Hoping to escape destruction by human developers and save their community, a colony of rabbits, led by Hazel and Fiver, seek out a safe place to set up a new warren.</t>
  </si>
  <si>
    <t>Martin Rosen</t>
  </si>
  <si>
    <t>John Hubley</t>
  </si>
  <si>
    <t>Richard Briers</t>
  </si>
  <si>
    <t>Ralph Richardson</t>
  </si>
  <si>
    <t>https://m.media-amazon.com/images/M/MV5BNDU1MjQ0YWMtMWQ2MS00NTdmLTg1MGItNDA5NTNkNTRhOTIyXkEyXkFqcGdeQXVyNTIzOTk5ODM@._V1_UX67_CR0,0,67,98_AL_.jpg</t>
  </si>
  <si>
    <t>Midnight Express</t>
  </si>
  <si>
    <t>Billy Hayes, an American college student, is caught smuggling drugs out of Turkey and thrown into prison.</t>
  </si>
  <si>
    <t>Brad Davis</t>
  </si>
  <si>
    <t>Irene Miracle</t>
  </si>
  <si>
    <t>Bo Hopkins</t>
  </si>
  <si>
    <t>Paolo Bonacelli</t>
  </si>
  <si>
    <t>https://m.media-amazon.com/images/M/MV5BMjM1NjE5NjQxN15BMl5BanBnXkFtZTgwMjYzMzQxMDE@._V1_UX67_CR0,0,67,98_AL_.jpg</t>
  </si>
  <si>
    <t>Close Encounters of the Third Kind</t>
  </si>
  <si>
    <t>Roy Neary, an electric lineman, watches how his quiet and ordinary daily life turns upside down after a close encounter with a UFO.</t>
  </si>
  <si>
    <t>Teri Garr</t>
  </si>
  <si>
    <t>https://m.media-amazon.com/images/M/MV5BYzZhODNiOWYtMmNkNS00OTFhLTkzYzktYTQ4ZmNmZWMyN2ZiL2ltYWdlL2ltYWdlXkEyXkFqcGdeQXVyNjc1NTYyMjg@._V1_UX67_CR0,0,67,98_AL_.jpg</t>
  </si>
  <si>
    <t>The Long Goodbye</t>
  </si>
  <si>
    <t>Private investigator Philip Marlowe helps a friend out of a jam, but in doing so gets implicated in his wife's murder.</t>
  </si>
  <si>
    <t>Elliott Gould</t>
  </si>
  <si>
    <t>Nina van Pallandt</t>
  </si>
  <si>
    <t>https://m.media-amazon.com/images/M/MV5BYjRmY2VjN2ItMzBmYy00YTRjLWFiMTgtNGZhNWJjMjk3YjZjXkEyXkFqcGdeQXVyNjc1NTYyMjg@._V1_UX67_CR0,0,67,98_AL_.jpg</t>
  </si>
  <si>
    <t>GiÃ¹ la testa</t>
  </si>
  <si>
    <t>Drama, War, Western</t>
  </si>
  <si>
    <t>A low-life bandit and an I.R.A. explosives expert rebel against the government and become heroes of the Mexican Revolution.</t>
  </si>
  <si>
    <t>Romolo Valli</t>
  </si>
  <si>
    <t>Maria Monti</t>
  </si>
  <si>
    <t>https://m.media-amazon.com/images/M/MV5BMzAyNDUwYzUtN2NlMC00ODliLWExMjgtMGMzNmYzZmUwYTg1XkEyXkFqcGdeQXVyNjc1NTYyMjg@._V1_UX67_CR0,0,67,98_AL_.jpg</t>
  </si>
  <si>
    <t>Kelly's Heroes</t>
  </si>
  <si>
    <t>Adventure, Comedy, War</t>
  </si>
  <si>
    <t>A group of U.S. soldiers sneaks across enemy lines to get their hands on a secret stash of Nazi treasure.</t>
  </si>
  <si>
    <t>Telly Savalas</t>
  </si>
  <si>
    <t>Carroll O'Connor</t>
  </si>
  <si>
    <t>https://m.media-amazon.com/images/M/MV5BMjAwMTExODExNl5BMl5BanBnXkFtZTgwMjM2MDgyMTE@._V1_UX67_CR0,0,67,98_AL_.jpg</t>
  </si>
  <si>
    <t>The Jungle Book</t>
  </si>
  <si>
    <t>Bagheera the Panther and Baloo the Bear have a difficult time trying to convince a boy to leave the jungle for human civilization.</t>
  </si>
  <si>
    <t>Wolfgang Reitherman</t>
  </si>
  <si>
    <t>Phil Harris</t>
  </si>
  <si>
    <t>Sebastian Cabot</t>
  </si>
  <si>
    <t>Louis Prima</t>
  </si>
  <si>
    <t>Bruce Reitherman</t>
  </si>
  <si>
    <t>https://m.media-amazon.com/images/M/MV5BYTE4YWU0NjAtMjNiYi00MTNiLTgwYzctZjk0YjY5NGVhNWQwXkEyXkFqcGdeQXVyMTY5Nzc4MDY@._V1_UY98_CR0,0,67,98_AL_.jpg</t>
  </si>
  <si>
    <t>Blowup</t>
  </si>
  <si>
    <t>A fashion photographer unknowingly captures a death on film after following two lovers in a park.</t>
  </si>
  <si>
    <t>David Hemmings</t>
  </si>
  <si>
    <t>Vanessa Redgrave</t>
  </si>
  <si>
    <t>Sarah Miles</t>
  </si>
  <si>
    <t>https://m.media-amazon.com/images/M/MV5BZjQyMGUwNzAtNTc2MC00Y2FjLThlM2ItZGRjNzM0OWVmZGYyXkEyXkFqcGdeQXVyNjc1NTYyMjg@._V1_UX67_CR0,0,67,98_AL_.jpg</t>
  </si>
  <si>
    <t>A Hard Day's Night</t>
  </si>
  <si>
    <t>Over two "typical" days in the life of The Beatles, the boys struggle to keep themselves and Sir Paul McCartney's mischievous grandfather in check while preparing for a live television performance.</t>
  </si>
  <si>
    <t>Richard Lester</t>
  </si>
  <si>
    <t>John Lennon</t>
  </si>
  <si>
    <t>Paul McCartney</t>
  </si>
  <si>
    <t>George Harrison</t>
  </si>
  <si>
    <t>Ringo Starr</t>
  </si>
  <si>
    <t>https://m.media-amazon.com/images/M/MV5BNGEwMTRmZTQtMDY4Ni00MTliLTk5ZmMtOWMxYWMyMTllMDg0L2ltYWdlL2ltYWdlXkEyXkFqcGdeQXVyNjc1NTYyMjg@._V1_UX67_CR0,0,67,98_AL_.jpg</t>
  </si>
  <si>
    <t>Breakfast at Tiffany's</t>
  </si>
  <si>
    <t>A young New York socialite becomes interested in a young man who has moved into her apartment building, but her past threatens to get in the way.</t>
  </si>
  <si>
    <t>Blake Edwards</t>
  </si>
  <si>
    <t>George Peppard</t>
  </si>
  <si>
    <t>Buddy Ebsen</t>
  </si>
  <si>
    <t>https://m.media-amazon.com/images/M/MV5BODk3YjdjZTItOGVhYi00Mjc2LTgzMDAtMThmYTVkNTBlMWVkXkEyXkFqcGdeQXVyNDY2MTk1ODk@._V1_UX67_CR0,0,67,98_AL_.jpg</t>
  </si>
  <si>
    <t>Giant</t>
  </si>
  <si>
    <t>Sprawling epic covering the life of a Texas cattle rancher and his family and associates.</t>
  </si>
  <si>
    <t>George Stevens</t>
  </si>
  <si>
    <t>Rock Hudson</t>
  </si>
  <si>
    <t>Carroll Baker</t>
  </si>
  <si>
    <t>https://m.media-amazon.com/images/M/MV5BM2U3YzkxNGMtYWE0YS00ODk0LTk1ZGEtNjk3ZTE0MTk4MzJjXkEyXkFqcGdeQXVyNDk0MDg4NDk@._V1_UX67_CR0,0,67,98_AL_.jpg</t>
  </si>
  <si>
    <t>From Here to Eternity</t>
  </si>
  <si>
    <t>In Hawaii in 1941, a private is cruelly punished for not boxing on his unit's team, while his captain's wife and second-in-command are falling in love.</t>
  </si>
  <si>
    <t>https://m.media-amazon.com/images/M/MV5BZTBmMjUyMjItYTM4ZS00MjAwLWEyOGYtYjMyZTUxN2I3OTMxXkEyXkFqcGdeQXVyNjc1NTYyMjg@._V1_UX67_CR0,0,67,98_AL_.jpg</t>
  </si>
  <si>
    <t>Lifeboat</t>
  </si>
  <si>
    <t>Several survivors of a torpedoed merchant ship in World War II find themselves in the same lifeboat with one of the crew members of the U-boat that sank their ship.</t>
  </si>
  <si>
    <t>Tallulah Bankhead</t>
  </si>
  <si>
    <t>John Hodiak</t>
  </si>
  <si>
    <t>Walter Slezak</t>
  </si>
  <si>
    <t>William Bendix</t>
  </si>
  <si>
    <t>https://m.media-amazon.com/images/M/MV5BMTY5ODAzMTcwOF5BMl5BanBnXkFtZTcwMzYxNDYyNA@@._V1_UX67_CR0,0,67,98_AL_.jpg</t>
  </si>
  <si>
    <t>The 39 Steps</t>
  </si>
  <si>
    <t>A man in London tries to help a counter-espionage Agent. But when the Agent is killed, and the man stands accused, he must go on the run to save himself and stop a spy ring which is trying to steal top secret information.</t>
  </si>
  <si>
    <t>Robert Donat</t>
  </si>
  <si>
    <t>Madeleine Carroll</t>
  </si>
  <si>
    <t>Lucie Mannheim</t>
  </si>
  <si>
    <t>Godfrey Tearle</t>
  </si>
  <si>
    <t>CENTER TENDENCY</t>
  </si>
  <si>
    <t>QUARTILE</t>
  </si>
  <si>
    <t>Bin</t>
  </si>
  <si>
    <t>Frequency</t>
  </si>
  <si>
    <t>CORRELATION</t>
  </si>
  <si>
    <t>COVARIANCE</t>
  </si>
  <si>
    <t>Rating</t>
  </si>
  <si>
    <t>Runtime (in Minutes)</t>
  </si>
  <si>
    <t>Measures</t>
  </si>
  <si>
    <t>Mean</t>
  </si>
  <si>
    <t>Median</t>
  </si>
  <si>
    <t>Mode</t>
  </si>
  <si>
    <t>CENTER DISPERSION</t>
  </si>
  <si>
    <t>Variance</t>
  </si>
  <si>
    <t>Standard Deviation</t>
  </si>
  <si>
    <t>Q1</t>
  </si>
  <si>
    <t>Q2</t>
  </si>
  <si>
    <t>Q3</t>
  </si>
  <si>
    <t>Q4</t>
  </si>
  <si>
    <t>These measures help understand where most values cluster, offering insights into the central tendencies of the data.</t>
  </si>
  <si>
    <t>These measures provide insights into how data points are distributed or dispersed around the center</t>
  </si>
  <si>
    <t>The Measure helps to understand of Movie Rating and Runtime falls under which quartiles.</t>
  </si>
  <si>
    <t>More</t>
  </si>
  <si>
    <t>Movies Released</t>
  </si>
  <si>
    <t>t-Test: Paired Two Sample for Means</t>
  </si>
  <si>
    <t>Observations</t>
  </si>
  <si>
    <t>Pearson Correlation</t>
  </si>
  <si>
    <t>Hypothesized Mean Difference</t>
  </si>
  <si>
    <t>df</t>
  </si>
  <si>
    <t>t Stat</t>
  </si>
  <si>
    <t>P(T&lt;=t) one-tail</t>
  </si>
  <si>
    <t>t Critical one-tail</t>
  </si>
  <si>
    <t>P(T&lt;=t) two-tail</t>
  </si>
  <si>
    <t>t Critical two-tail</t>
  </si>
  <si>
    <t>The correlation coefficient of 0.494978836 between IMDb ratings and the number of votes suggests a moderate positive relationship, indicating that as IMDb ratings increase, the number of votes tends to increase as well.</t>
  </si>
  <si>
    <t>The covariance of 44596.65919 suggests that as IMDb ratings increase, there tends to be a corresponding increase in the number of votes, indicating a positive relationship between the two variables.</t>
  </si>
  <si>
    <t>The Pearson correlation coefficient of 0.494978836 suggests a moderate positive relationship between IMDb ratings and the number of votes, indicating that as IMDb ratings increase, the number of votes tends to increase as well.</t>
  </si>
  <si>
    <t>t-Test: Two-Sample Assuming Unequal Variances</t>
  </si>
  <si>
    <t>The extremely low p-value indicates strong evidence against the null hypothesis, suggesting a significant difference between IMDb ratings and the number of votess</t>
  </si>
  <si>
    <t>z-Test: Two Sample for Means</t>
  </si>
  <si>
    <t>Known Variance</t>
  </si>
  <si>
    <t>z</t>
  </si>
  <si>
    <t>P(Z&lt;=z) one-tail</t>
  </si>
  <si>
    <t>z Critical one-tail</t>
  </si>
  <si>
    <t>P(Z&lt;=z) two-tail</t>
  </si>
  <si>
    <t>z Critical two-tail</t>
  </si>
  <si>
    <t>The p-values of 0 from both one-tailed and two-tailed z-tests indicate strong evidence against the null hypothesis, showing a significant difference between IMDb ratings and the number of votes.</t>
  </si>
  <si>
    <t>Anova: Single Factor</t>
  </si>
  <si>
    <t>SUMMARY</t>
  </si>
  <si>
    <t>Groups</t>
  </si>
  <si>
    <t>Count</t>
  </si>
  <si>
    <t>Sum</t>
  </si>
  <si>
    <t>Average</t>
  </si>
  <si>
    <t>ANOVA</t>
  </si>
  <si>
    <t>Source of Variation</t>
  </si>
  <si>
    <t>SS</t>
  </si>
  <si>
    <t>MS</t>
  </si>
  <si>
    <t>F</t>
  </si>
  <si>
    <t>P-value</t>
  </si>
  <si>
    <t>F crit</t>
  </si>
  <si>
    <t>Between Groups</t>
  </si>
  <si>
    <t>Within Groups</t>
  </si>
  <si>
    <t>Total</t>
  </si>
  <si>
    <t>The ANOVA test demonstrates a substantial disparity between IMDb ratings and the number of votes, supported by a high F-statistic of 698.90 and an extremely low p-value of 2.54E-132, underscoring notable differences in group means.</t>
  </si>
  <si>
    <t>Meta_score_Sample</t>
  </si>
  <si>
    <t>SD</t>
  </si>
  <si>
    <t>Normal Distibution</t>
  </si>
  <si>
    <t>The Meta_score_Sample values have been transformed or standardized to fit within a normalized distribution ranging between approximately 0 and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</si>
</sst>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2"/>
      <color rgb="FF0D0D0D"/>
      <name val="Segoe UI"/>
      <family val="2"/>
    </font>
    <font>
      <i/>
      <sz val="11"/>
      <color theme="1"/>
      <name val="Calibri"/>
      <family val="2"/>
      <scheme val="minor"/>
    </font>
    <font>
      <sz val="8"/>
      <name val="Calibri"/>
      <family val="2"/>
      <scheme val="minor"/>
    </font>
    <font>
      <b/>
      <sz val="11"/>
      <color rgb="FFFFFF00"/>
      <name val="Calibri"/>
      <family val="2"/>
      <scheme val="minor"/>
    </font>
    <font>
      <b/>
      <sz val="8"/>
      <color rgb="FFFFFF00"/>
      <name val="Segoe UI"/>
      <family val="2"/>
    </font>
    <font>
      <sz val="11"/>
      <color rgb="FFFFFF00"/>
      <name val="Calibri"/>
      <family val="2"/>
      <scheme val="minor"/>
    </font>
  </fonts>
  <fills count="6">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s>
  <cellStyleXfs count="1">
    <xf numFmtId="0" fontId="0" fillId="0" borderId="0"/>
  </cellStyleXfs>
  <cellXfs count="31">
    <xf numFmtId="0" fontId="0" fillId="0" borderId="0" xfId="0"/>
    <xf numFmtId="3" fontId="0" fillId="0" borderId="0" xfId="0" applyNumberFormat="1"/>
    <xf numFmtId="0" fontId="0" fillId="0" borderId="0" xfId="0" applyAlignment="1">
      <alignment horizontal="center"/>
    </xf>
    <xf numFmtId="0" fontId="0" fillId="0" borderId="1" xfId="0" applyBorder="1"/>
    <xf numFmtId="0" fontId="1" fillId="0" borderId="1" xfId="0" applyFont="1" applyFill="1" applyBorder="1"/>
    <xf numFmtId="0" fontId="1" fillId="0" borderId="1" xfId="0" applyFont="1" applyBorder="1"/>
    <xf numFmtId="0" fontId="2" fillId="0" borderId="0" xfId="0" applyFont="1" applyFill="1"/>
    <xf numFmtId="0" fontId="0" fillId="0" borderId="0" xfId="0" applyNumberFormat="1"/>
    <xf numFmtId="0" fontId="0" fillId="0" borderId="0" xfId="0" applyNumberFormat="1" applyFill="1" applyBorder="1" applyAlignment="1"/>
    <xf numFmtId="0" fontId="0" fillId="0" borderId="0" xfId="0" applyFill="1" applyBorder="1" applyAlignment="1"/>
    <xf numFmtId="0" fontId="0" fillId="0" borderId="2" xfId="0" applyFill="1" applyBorder="1" applyAlignment="1"/>
    <xf numFmtId="0" fontId="3" fillId="0" borderId="3" xfId="0" applyFont="1" applyFill="1" applyBorder="1" applyAlignment="1">
      <alignment horizontal="center"/>
    </xf>
    <xf numFmtId="0" fontId="5" fillId="2" borderId="1" xfId="0" applyFont="1" applyFill="1" applyBorder="1" applyAlignment="1">
      <alignment horizontal="center"/>
    </xf>
    <xf numFmtId="0" fontId="0" fillId="2" borderId="0" xfId="0" applyFill="1"/>
    <xf numFmtId="0" fontId="0" fillId="4" borderId="4" xfId="0" applyFont="1" applyFill="1" applyBorder="1"/>
    <xf numFmtId="0" fontId="0" fillId="5" borderId="4" xfId="0" applyFont="1" applyFill="1" applyBorder="1"/>
    <xf numFmtId="0" fontId="1" fillId="5" borderId="4" xfId="0" applyFont="1" applyFill="1" applyBorder="1"/>
    <xf numFmtId="0" fontId="5" fillId="2" borderId="1" xfId="0" applyFont="1" applyFill="1" applyBorder="1" applyAlignment="1">
      <alignment horizontal="center"/>
    </xf>
    <xf numFmtId="0" fontId="5" fillId="2" borderId="1" xfId="0" applyFont="1" applyFill="1" applyBorder="1" applyAlignment="1"/>
    <xf numFmtId="0" fontId="1" fillId="3" borderId="1" xfId="0" applyFont="1" applyFill="1" applyBorder="1" applyAlignment="1">
      <alignment horizontal="center"/>
    </xf>
    <xf numFmtId="0" fontId="6" fillId="2" borderId="0" xfId="0" applyFont="1" applyFill="1" applyAlignment="1">
      <alignment horizontal="center" wrapText="1"/>
    </xf>
    <xf numFmtId="0" fontId="7" fillId="2" borderId="0" xfId="0" applyFont="1" applyFill="1" applyAlignment="1">
      <alignment horizontal="center"/>
    </xf>
    <xf numFmtId="0" fontId="5" fillId="2" borderId="0" xfId="0" applyFont="1" applyFill="1" applyAlignment="1">
      <alignment horizontal="center" vertical="center" wrapText="1"/>
    </xf>
    <xf numFmtId="0" fontId="5" fillId="2" borderId="0" xfId="0" applyFont="1" applyFill="1" applyAlignment="1">
      <alignment horizontal="center"/>
    </xf>
    <xf numFmtId="11" fontId="0" fillId="0" borderId="0" xfId="0" applyNumberFormat="1" applyFill="1" applyBorder="1" applyAlignment="1"/>
    <xf numFmtId="0" fontId="1" fillId="0" borderId="1" xfId="0" applyFont="1"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0" fontId="5" fillId="2" borderId="0" xfId="0" applyFont="1" applyFill="1" applyAlignment="1">
      <alignment horizontal="center" vertical="center"/>
    </xf>
    <xf numFmtId="0" fontId="5" fillId="2" borderId="1" xfId="0" applyFont="1" applyFill="1" applyBorder="1"/>
    <xf numFmtId="1"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IN"/>
              <a:t>Histogram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0.15672932775294979"/>
          <c:y val="0.21370351040413896"/>
          <c:w val="0.74556856068667088"/>
          <c:h val="0.58203226758038529"/>
        </c:manualLayout>
      </c:layout>
      <c:barChart>
        <c:barDir val="col"/>
        <c:grouping val="clustered"/>
        <c:varyColors val="0"/>
        <c:ser>
          <c:idx val="0"/>
          <c:order val="0"/>
          <c:tx>
            <c:v>Frequency</c:v>
          </c:tx>
          <c:spPr>
            <a:solidFill>
              <a:srgbClr val="FFFF00"/>
            </a:solidFill>
            <a:ln>
              <a:noFill/>
            </a:ln>
            <a:effectLst/>
          </c:spPr>
          <c:invertIfNegative val="0"/>
          <c:cat>
            <c:strRef>
              <c:f>Histogram!$C$4:$C$14</c:f>
              <c:strCache>
                <c:ptCount val="11"/>
                <c:pt idx="0">
                  <c:v>1930</c:v>
                </c:pt>
                <c:pt idx="1">
                  <c:v>1940</c:v>
                </c:pt>
                <c:pt idx="2">
                  <c:v>1950</c:v>
                </c:pt>
                <c:pt idx="3">
                  <c:v>1960</c:v>
                </c:pt>
                <c:pt idx="4">
                  <c:v>1970</c:v>
                </c:pt>
                <c:pt idx="5">
                  <c:v>1980</c:v>
                </c:pt>
                <c:pt idx="6">
                  <c:v>1990</c:v>
                </c:pt>
                <c:pt idx="7">
                  <c:v>2000</c:v>
                </c:pt>
                <c:pt idx="8">
                  <c:v>2010</c:v>
                </c:pt>
                <c:pt idx="9">
                  <c:v>2020</c:v>
                </c:pt>
                <c:pt idx="10">
                  <c:v>More</c:v>
                </c:pt>
              </c:strCache>
            </c:strRef>
          </c:cat>
          <c:val>
            <c:numRef>
              <c:f>Histogram!$D$4:$D$14</c:f>
              <c:numCache>
                <c:formatCode>General</c:formatCode>
                <c:ptCount val="11"/>
                <c:pt idx="0">
                  <c:v>12</c:v>
                </c:pt>
                <c:pt idx="1">
                  <c:v>30</c:v>
                </c:pt>
                <c:pt idx="2">
                  <c:v>33</c:v>
                </c:pt>
                <c:pt idx="3">
                  <c:v>62</c:v>
                </c:pt>
                <c:pt idx="4">
                  <c:v>65</c:v>
                </c:pt>
                <c:pt idx="5">
                  <c:v>81</c:v>
                </c:pt>
                <c:pt idx="6">
                  <c:v>89</c:v>
                </c:pt>
                <c:pt idx="7">
                  <c:v>162</c:v>
                </c:pt>
                <c:pt idx="8">
                  <c:v>241</c:v>
                </c:pt>
                <c:pt idx="9">
                  <c:v>225</c:v>
                </c:pt>
                <c:pt idx="10">
                  <c:v>0</c:v>
                </c:pt>
              </c:numCache>
            </c:numRef>
          </c:val>
          <c:extLst>
            <c:ext xmlns:c16="http://schemas.microsoft.com/office/drawing/2014/chart" uri="{C3380CC4-5D6E-409C-BE32-E72D297353CC}">
              <c16:uniqueId val="{00000001-099D-414D-9AFF-267909DB638B}"/>
            </c:ext>
          </c:extLst>
        </c:ser>
        <c:dLbls>
          <c:showLegendKey val="0"/>
          <c:showVal val="0"/>
          <c:showCatName val="0"/>
          <c:showSerName val="0"/>
          <c:showPercent val="0"/>
          <c:showBubbleSize val="0"/>
        </c:dLbls>
        <c:gapWidth val="150"/>
        <c:axId val="1699682655"/>
        <c:axId val="1699686975"/>
      </c:barChart>
      <c:catAx>
        <c:axId val="169968265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Bin</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699686975"/>
        <c:crosses val="autoZero"/>
        <c:auto val="1"/>
        <c:lblAlgn val="ctr"/>
        <c:lblOffset val="100"/>
        <c:noMultiLvlLbl val="0"/>
      </c:catAx>
      <c:valAx>
        <c:axId val="169968697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699682655"/>
        <c:crosses val="autoZero"/>
        <c:crossBetween val="between"/>
      </c:valAx>
      <c:spPr>
        <a:solidFill>
          <a:schemeClr val="bg1">
            <a:lumMod val="6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'Normal Distribution'!$C$1:$D$1</c:f>
              <c:strCache>
                <c:ptCount val="1"/>
                <c:pt idx="0">
                  <c:v>Meta_score_Sample Normal Distibution</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xVal>
            <c:numRef>
              <c:f>'Normal Distribution'!$D$2:$D$11</c:f>
              <c:numCache>
                <c:formatCode>General</c:formatCode>
                <c:ptCount val="10"/>
                <c:pt idx="0">
                  <c:v>0.8044442621047696</c:v>
                </c:pt>
                <c:pt idx="1">
                  <c:v>0.87679453564965482</c:v>
                </c:pt>
                <c:pt idx="2">
                  <c:v>0.12098444644805323</c:v>
                </c:pt>
                <c:pt idx="3">
                  <c:v>0.28058790357306945</c:v>
                </c:pt>
                <c:pt idx="4">
                  <c:v>0.18038032551275443</c:v>
                </c:pt>
                <c:pt idx="5">
                  <c:v>0.27991735270945273</c:v>
                </c:pt>
                <c:pt idx="6">
                  <c:v>0.66674260871045354</c:v>
                </c:pt>
                <c:pt idx="7">
                  <c:v>0.82408755992736082</c:v>
                </c:pt>
                <c:pt idx="8">
                  <c:v>9.9310911313386069E-2</c:v>
                </c:pt>
                <c:pt idx="9">
                  <c:v>0.8759468365008829</c:v>
                </c:pt>
              </c:numCache>
            </c:numRef>
          </c:xVal>
          <c:yVal>
            <c:numRef>
              <c:f>'Normal Distribution'!$C$2:$C$11</c:f>
              <c:numCache>
                <c:formatCode>0</c:formatCode>
                <c:ptCount val="10"/>
                <c:pt idx="0">
                  <c:v>80.748616474648514</c:v>
                </c:pt>
                <c:pt idx="1">
                  <c:v>87.823057649473498</c:v>
                </c:pt>
                <c:pt idx="2">
                  <c:v>33.171953900483039</c:v>
                </c:pt>
                <c:pt idx="3">
                  <c:v>46.991609589017372</c:v>
                </c:pt>
                <c:pt idx="4">
                  <c:v>39.182451203201573</c:v>
                </c:pt>
                <c:pt idx="5">
                  <c:v>46.944890787137986</c:v>
                </c:pt>
                <c:pt idx="6">
                  <c:v>70.73748398563869</c:v>
                </c:pt>
                <c:pt idx="7">
                  <c:v>82.47206213393207</c:v>
                </c:pt>
                <c:pt idx="8">
                  <c:v>30.464065732848297</c:v>
                </c:pt>
                <c:pt idx="9">
                  <c:v>87.725687119027953</c:v>
                </c:pt>
              </c:numCache>
            </c:numRef>
          </c:yVal>
          <c:smooth val="0"/>
          <c:extLst>
            <c:ext xmlns:c16="http://schemas.microsoft.com/office/drawing/2014/chart" uri="{C3380CC4-5D6E-409C-BE32-E72D297353CC}">
              <c16:uniqueId val="{00000002-C36E-4B41-A93C-F914096AF8C4}"/>
            </c:ext>
          </c:extLst>
        </c:ser>
        <c:dLbls>
          <c:showLegendKey val="0"/>
          <c:showVal val="0"/>
          <c:showCatName val="0"/>
          <c:showSerName val="0"/>
          <c:showPercent val="0"/>
          <c:showBubbleSize val="0"/>
        </c:dLbls>
        <c:axId val="2006255248"/>
        <c:axId val="1424951040"/>
      </c:scatterChart>
      <c:valAx>
        <c:axId val="20062552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4951040"/>
        <c:crosses val="autoZero"/>
        <c:crossBetween val="midCat"/>
      </c:valAx>
      <c:valAx>
        <c:axId val="142495104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62552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5</xdr:col>
      <xdr:colOff>190500</xdr:colOff>
      <xdr:row>16</xdr:row>
      <xdr:rowOff>0</xdr:rowOff>
    </xdr:from>
    <xdr:to>
      <xdr:col>5</xdr:col>
      <xdr:colOff>430390</xdr:colOff>
      <xdr:row>16</xdr:row>
      <xdr:rowOff>207000</xdr:rowOff>
    </xdr:to>
    <xdr:pic>
      <xdr:nvPicPr>
        <xdr:cNvPr id="5" name="Graphic 4" descr="Clapper board with solid fill">
          <a:extLst>
            <a:ext uri="{FF2B5EF4-FFF2-40B4-BE49-F238E27FC236}">
              <a16:creationId xmlns:a16="http://schemas.microsoft.com/office/drawing/2014/main" id="{8E2DFA42-11D5-4A97-AC9F-6D89BBE3FC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10000" y="3019778"/>
          <a:ext cx="239890" cy="207000"/>
        </a:xfrm>
        <a:prstGeom prst="rect">
          <a:avLst/>
        </a:prstGeom>
      </xdr:spPr>
    </xdr:pic>
    <xdr:clientData/>
  </xdr:twoCellAnchor>
  <xdr:twoCellAnchor editAs="oneCell">
    <xdr:from>
      <xdr:col>5</xdr:col>
      <xdr:colOff>176389</xdr:colOff>
      <xdr:row>8</xdr:row>
      <xdr:rowOff>0</xdr:rowOff>
    </xdr:from>
    <xdr:to>
      <xdr:col>5</xdr:col>
      <xdr:colOff>416279</xdr:colOff>
      <xdr:row>8</xdr:row>
      <xdr:rowOff>207000</xdr:rowOff>
    </xdr:to>
    <xdr:pic>
      <xdr:nvPicPr>
        <xdr:cNvPr id="6" name="Graphic 5" descr="Clapper board with solid fill">
          <a:extLst>
            <a:ext uri="{FF2B5EF4-FFF2-40B4-BE49-F238E27FC236}">
              <a16:creationId xmlns:a16="http://schemas.microsoft.com/office/drawing/2014/main" id="{F78D513E-971E-47A8-AB8A-7EF2381489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95889" y="1509889"/>
          <a:ext cx="239890" cy="207000"/>
        </a:xfrm>
        <a:prstGeom prst="rect">
          <a:avLst/>
        </a:prstGeom>
      </xdr:spPr>
    </xdr:pic>
    <xdr:clientData/>
  </xdr:twoCellAnchor>
  <xdr:twoCellAnchor editAs="oneCell">
    <xdr:from>
      <xdr:col>5</xdr:col>
      <xdr:colOff>183444</xdr:colOff>
      <xdr:row>2</xdr:row>
      <xdr:rowOff>0</xdr:rowOff>
    </xdr:from>
    <xdr:to>
      <xdr:col>5</xdr:col>
      <xdr:colOff>423334</xdr:colOff>
      <xdr:row>2</xdr:row>
      <xdr:rowOff>207000</xdr:rowOff>
    </xdr:to>
    <xdr:pic>
      <xdr:nvPicPr>
        <xdr:cNvPr id="7" name="Graphic 6" descr="Clapper board with solid fill">
          <a:extLst>
            <a:ext uri="{FF2B5EF4-FFF2-40B4-BE49-F238E27FC236}">
              <a16:creationId xmlns:a16="http://schemas.microsoft.com/office/drawing/2014/main" id="{E8794BD5-83FC-45E7-81EE-E0AA894FE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802944" y="366889"/>
          <a:ext cx="239890" cy="207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xdr:colOff>
      <xdr:row>2</xdr:row>
      <xdr:rowOff>6350</xdr:rowOff>
    </xdr:from>
    <xdr:to>
      <xdr:col>11</xdr:col>
      <xdr:colOff>590550</xdr:colOff>
      <xdr:row>13</xdr:row>
      <xdr:rowOff>184150</xdr:rowOff>
    </xdr:to>
    <xdr:graphicFrame macro="">
      <xdr:nvGraphicFramePr>
        <xdr:cNvPr id="3" name="Chart 2">
          <a:extLst>
            <a:ext uri="{FF2B5EF4-FFF2-40B4-BE49-F238E27FC236}">
              <a16:creationId xmlns:a16="http://schemas.microsoft.com/office/drawing/2014/main" id="{387F4CA6-1B60-7D1C-C903-97FFB4835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0</xdr:row>
      <xdr:rowOff>0</xdr:rowOff>
    </xdr:from>
    <xdr:to>
      <xdr:col>13</xdr:col>
      <xdr:colOff>25401</xdr:colOff>
      <xdr:row>14</xdr:row>
      <xdr:rowOff>31750</xdr:rowOff>
    </xdr:to>
    <xdr:graphicFrame macro="">
      <xdr:nvGraphicFramePr>
        <xdr:cNvPr id="2" name="Chart 1">
          <a:extLst>
            <a:ext uri="{FF2B5EF4-FFF2-40B4-BE49-F238E27FC236}">
              <a16:creationId xmlns:a16="http://schemas.microsoft.com/office/drawing/2014/main" id="{D28DCDF6-B124-4ADE-A7C8-48CB6070C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Downloads\STAT%20PROJECT%201...xlsx" TargetMode="External"/><Relationship Id="rId1" Type="http://schemas.openxmlformats.org/officeDocument/2006/relationships/externalLinkPath" Target="/Users/Admin/Downloads/STAT%20PROJECT%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SUMMARY STATUS"/>
      <sheetName val="ANALYSIS GRAPH"/>
      <sheetName val="CO"/>
      <sheetName val="TEST"/>
      <sheetName val="NORMAL"/>
      <sheetName val="CHI-SQUARE"/>
    </sheetNames>
    <sheetDataSet>
      <sheetData sheetId="0"/>
      <sheetData sheetId="1"/>
      <sheetData sheetId="2"/>
      <sheetData sheetId="3"/>
      <sheetData sheetId="4"/>
      <sheetData sheetId="5">
        <row r="5">
          <cell r="D5">
            <v>7.9981877194508957E-2</v>
          </cell>
        </row>
        <row r="6">
          <cell r="D6">
            <v>7.9981877194508957E-2</v>
          </cell>
        </row>
        <row r="7">
          <cell r="D7">
            <v>0.21465491395766878</v>
          </cell>
        </row>
        <row r="8">
          <cell r="D8">
            <v>0.16701304342835155</v>
          </cell>
        </row>
        <row r="9">
          <cell r="D9">
            <v>0.75889784254952586</v>
          </cell>
        </row>
        <row r="10">
          <cell r="D10">
            <v>2.5639556127946495E-2</v>
          </cell>
        </row>
        <row r="11">
          <cell r="D11">
            <v>0.81014331730134259</v>
          </cell>
        </row>
        <row r="12">
          <cell r="D12">
            <v>0.60395758310733039</v>
          </cell>
        </row>
        <row r="13">
          <cell r="D13">
            <v>0.83304195494605338</v>
          </cell>
        </row>
        <row r="14">
          <cell r="D14">
            <v>0.535038369920951</v>
          </cell>
        </row>
        <row r="15">
          <cell r="D15">
            <v>0.87325614230129245</v>
          </cell>
        </row>
        <row r="16">
          <cell r="D16">
            <v>0.26937302464705531</v>
          </cell>
        </row>
        <row r="17">
          <cell r="D17">
            <v>6.7715329863745732E-2</v>
          </cell>
        </row>
      </sheetData>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A46BDA-F060-4FDF-A218-5AEB40645012}" name="Table1" displayName="Table1" ref="A1:P1001" totalsRowShown="0">
  <tableColumns count="16">
    <tableColumn id="1" xr3:uid="{5FA00292-26D7-4A4F-A64A-E625110B0BF1}" name="Poster_Link"/>
    <tableColumn id="2" xr3:uid="{DC924415-727C-40BA-8196-3DAAE093444D}" name="Series_Title"/>
    <tableColumn id="3" xr3:uid="{F4960034-35D7-4D29-9A92-9ABB8A90CBE9}" name="Released_Year"/>
    <tableColumn id="4" xr3:uid="{79A0AC24-7C04-4D2D-9C30-1C72369C9255}" name="Certificate"/>
    <tableColumn id="5" xr3:uid="{FAAC3112-E221-4947-970A-D6CC97F2746D}" name="Runtime (in Minutes)"/>
    <tableColumn id="6" xr3:uid="{A85F21D4-7821-422B-B52A-5DF0BDF02906}" name="Genre"/>
    <tableColumn id="7" xr3:uid="{F57E0DF3-41C1-44B5-8B79-2FB3C4EF6889}" name="IMDB_Rating"/>
    <tableColumn id="8" xr3:uid="{0C591EC1-332D-484E-943D-570064D1C544}" name="Overview"/>
    <tableColumn id="9" xr3:uid="{2C083314-5428-47B0-A9B3-C315A1FFFCE8}" name="Meta_score"/>
    <tableColumn id="10" xr3:uid="{32D3BC10-3252-42FB-9FBA-245E17E37EA4}" name="Director"/>
    <tableColumn id="11" xr3:uid="{40335048-790E-43DD-8917-44059C035942}" name="Star1"/>
    <tableColumn id="12" xr3:uid="{64E9BEE3-927E-4734-BF72-D019A5201A81}" name="Star2"/>
    <tableColumn id="13" xr3:uid="{2E24929C-0FB1-4964-A1E1-26A17DDC53B6}" name="Star3"/>
    <tableColumn id="14" xr3:uid="{B27FEABE-5ECD-4C11-BDC0-F8C7F300D4A1}" name="Star4"/>
    <tableColumn id="15" xr3:uid="{D6953565-C7C0-4E86-AE61-F58123A2D515}" name="No_of_Votes"/>
    <tableColumn id="16" xr3:uid="{7E8AA03F-A527-47CA-93CA-B51D919556A4}" name="Gross"/>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C0595-107C-4CFD-A68D-2C2902B9FE85}">
  <dimension ref="A1:P1001"/>
  <sheetViews>
    <sheetView tabSelected="1" workbookViewId="0"/>
  </sheetViews>
  <sheetFormatPr defaultRowHeight="14.5" x14ac:dyDescent="0.35"/>
  <cols>
    <col min="16" max="16" width="11.1796875" bestFit="1" customWidth="1"/>
  </cols>
  <sheetData>
    <row r="1" spans="1:16" x14ac:dyDescent="0.35">
      <c r="A1" t="s">
        <v>0</v>
      </c>
      <c r="B1" t="s">
        <v>1</v>
      </c>
      <c r="C1" t="s">
        <v>2</v>
      </c>
      <c r="D1" t="s">
        <v>3</v>
      </c>
      <c r="E1" t="s">
        <v>6440</v>
      </c>
      <c r="F1" t="s">
        <v>5</v>
      </c>
      <c r="G1" t="s">
        <v>6</v>
      </c>
      <c r="H1" t="s">
        <v>7</v>
      </c>
      <c r="I1" t="s">
        <v>8</v>
      </c>
      <c r="J1" t="s">
        <v>9</v>
      </c>
      <c r="K1" t="s">
        <v>10</v>
      </c>
      <c r="L1" t="s">
        <v>11</v>
      </c>
      <c r="M1" t="s">
        <v>12</v>
      </c>
      <c r="N1" t="s">
        <v>13</v>
      </c>
      <c r="O1" t="s">
        <v>14</v>
      </c>
      <c r="P1" t="s">
        <v>15</v>
      </c>
    </row>
    <row r="2" spans="1:16" x14ac:dyDescent="0.35">
      <c r="A2" t="s">
        <v>16</v>
      </c>
      <c r="B2" t="s">
        <v>17</v>
      </c>
      <c r="C2">
        <v>1994</v>
      </c>
      <c r="D2" t="s">
        <v>18</v>
      </c>
      <c r="E2">
        <v>142</v>
      </c>
      <c r="F2" t="s">
        <v>19</v>
      </c>
      <c r="G2">
        <v>9.3000000000000007</v>
      </c>
      <c r="H2" t="s">
        <v>20</v>
      </c>
      <c r="I2">
        <v>80</v>
      </c>
      <c r="J2" t="s">
        <v>21</v>
      </c>
      <c r="K2" t="s">
        <v>22</v>
      </c>
      <c r="L2" t="s">
        <v>23</v>
      </c>
      <c r="M2" t="s">
        <v>24</v>
      </c>
      <c r="N2" t="s">
        <v>25</v>
      </c>
      <c r="O2">
        <v>2343110</v>
      </c>
      <c r="P2" s="1">
        <v>28341469</v>
      </c>
    </row>
    <row r="3" spans="1:16" x14ac:dyDescent="0.35">
      <c r="A3" t="s">
        <v>26</v>
      </c>
      <c r="B3" t="s">
        <v>27</v>
      </c>
      <c r="C3">
        <v>1972</v>
      </c>
      <c r="D3" t="s">
        <v>18</v>
      </c>
      <c r="E3">
        <v>175</v>
      </c>
      <c r="F3" t="s">
        <v>28</v>
      </c>
      <c r="G3">
        <v>9.1999999999999993</v>
      </c>
      <c r="H3" t="s">
        <v>29</v>
      </c>
      <c r="I3">
        <v>100</v>
      </c>
      <c r="J3" t="s">
        <v>30</v>
      </c>
      <c r="K3" t="s">
        <v>31</v>
      </c>
      <c r="L3" t="s">
        <v>32</v>
      </c>
      <c r="M3" t="s">
        <v>33</v>
      </c>
      <c r="N3" t="s">
        <v>34</v>
      </c>
      <c r="O3">
        <v>1620367</v>
      </c>
      <c r="P3" s="1">
        <v>134966411</v>
      </c>
    </row>
    <row r="4" spans="1:16" x14ac:dyDescent="0.35">
      <c r="A4" t="s">
        <v>35</v>
      </c>
      <c r="B4" t="s">
        <v>36</v>
      </c>
      <c r="C4">
        <v>2008</v>
      </c>
      <c r="D4" t="s">
        <v>37</v>
      </c>
      <c r="E4">
        <v>152</v>
      </c>
      <c r="F4" t="s">
        <v>38</v>
      </c>
      <c r="G4">
        <v>9</v>
      </c>
      <c r="H4" t="s">
        <v>39</v>
      </c>
      <c r="I4">
        <v>84</v>
      </c>
      <c r="J4" t="s">
        <v>40</v>
      </c>
      <c r="K4" t="s">
        <v>41</v>
      </c>
      <c r="L4" t="s">
        <v>42</v>
      </c>
      <c r="M4" t="s">
        <v>43</v>
      </c>
      <c r="N4" t="s">
        <v>44</v>
      </c>
      <c r="O4">
        <v>2303232</v>
      </c>
      <c r="P4" s="1">
        <v>534858444</v>
      </c>
    </row>
    <row r="5" spans="1:16" x14ac:dyDescent="0.35">
      <c r="A5" t="s">
        <v>45</v>
      </c>
      <c r="B5" t="s">
        <v>46</v>
      </c>
      <c r="C5">
        <v>1974</v>
      </c>
      <c r="D5" t="s">
        <v>18</v>
      </c>
      <c r="E5">
        <v>202</v>
      </c>
      <c r="F5" t="s">
        <v>28</v>
      </c>
      <c r="G5">
        <v>9</v>
      </c>
      <c r="H5" t="s">
        <v>47</v>
      </c>
      <c r="I5">
        <v>90</v>
      </c>
      <c r="J5" t="s">
        <v>30</v>
      </c>
      <c r="K5" t="s">
        <v>32</v>
      </c>
      <c r="L5" t="s">
        <v>48</v>
      </c>
      <c r="M5" t="s">
        <v>49</v>
      </c>
      <c r="N5" t="s">
        <v>34</v>
      </c>
      <c r="O5">
        <v>1129952</v>
      </c>
      <c r="P5" s="1">
        <v>57300000</v>
      </c>
    </row>
    <row r="6" spans="1:16" x14ac:dyDescent="0.35">
      <c r="A6" t="s">
        <v>50</v>
      </c>
      <c r="B6" t="s">
        <v>51</v>
      </c>
      <c r="C6">
        <v>1957</v>
      </c>
      <c r="D6" t="s">
        <v>52</v>
      </c>
      <c r="E6">
        <v>96</v>
      </c>
      <c r="F6" t="s">
        <v>28</v>
      </c>
      <c r="G6">
        <v>9</v>
      </c>
      <c r="H6" t="s">
        <v>53</v>
      </c>
      <c r="I6">
        <v>96</v>
      </c>
      <c r="J6" t="s">
        <v>54</v>
      </c>
      <c r="K6" t="s">
        <v>55</v>
      </c>
      <c r="L6" t="s">
        <v>56</v>
      </c>
      <c r="M6" t="s">
        <v>57</v>
      </c>
      <c r="N6" t="s">
        <v>58</v>
      </c>
      <c r="O6">
        <v>689845</v>
      </c>
      <c r="P6" s="1">
        <v>4360000</v>
      </c>
    </row>
    <row r="7" spans="1:16" x14ac:dyDescent="0.35">
      <c r="A7" t="s">
        <v>59</v>
      </c>
      <c r="B7" t="s">
        <v>60</v>
      </c>
      <c r="C7">
        <v>2003</v>
      </c>
      <c r="D7" t="s">
        <v>52</v>
      </c>
      <c r="E7">
        <v>201</v>
      </c>
      <c r="F7" t="s">
        <v>61</v>
      </c>
      <c r="G7">
        <v>8.9</v>
      </c>
      <c r="H7" t="s">
        <v>62</v>
      </c>
      <c r="I7">
        <v>94</v>
      </c>
      <c r="J7" t="s">
        <v>63</v>
      </c>
      <c r="K7" t="s">
        <v>64</v>
      </c>
      <c r="L7" t="s">
        <v>65</v>
      </c>
      <c r="M7" t="s">
        <v>66</v>
      </c>
      <c r="N7" t="s">
        <v>67</v>
      </c>
      <c r="O7">
        <v>1642758</v>
      </c>
      <c r="P7" s="1">
        <v>377845905</v>
      </c>
    </row>
    <row r="8" spans="1:16" x14ac:dyDescent="0.35">
      <c r="A8" t="s">
        <v>68</v>
      </c>
      <c r="B8" t="s">
        <v>69</v>
      </c>
      <c r="C8">
        <v>1994</v>
      </c>
      <c r="D8" t="s">
        <v>18</v>
      </c>
      <c r="E8">
        <v>154</v>
      </c>
      <c r="F8" t="s">
        <v>28</v>
      </c>
      <c r="G8">
        <v>8.9</v>
      </c>
      <c r="H8" t="s">
        <v>70</v>
      </c>
      <c r="I8">
        <v>94</v>
      </c>
      <c r="J8" t="s">
        <v>71</v>
      </c>
      <c r="K8" t="s">
        <v>72</v>
      </c>
      <c r="L8" t="s">
        <v>73</v>
      </c>
      <c r="M8" t="s">
        <v>74</v>
      </c>
      <c r="N8" t="s">
        <v>75</v>
      </c>
      <c r="O8">
        <v>1826188</v>
      </c>
      <c r="P8" s="1">
        <v>107928762</v>
      </c>
    </row>
    <row r="9" spans="1:16" x14ac:dyDescent="0.35">
      <c r="A9" t="s">
        <v>76</v>
      </c>
      <c r="B9" t="s">
        <v>77</v>
      </c>
      <c r="C9">
        <v>1993</v>
      </c>
      <c r="D9" t="s">
        <v>18</v>
      </c>
      <c r="E9">
        <v>195</v>
      </c>
      <c r="F9" t="s">
        <v>78</v>
      </c>
      <c r="G9">
        <v>8.9</v>
      </c>
      <c r="H9" t="s">
        <v>79</v>
      </c>
      <c r="I9">
        <v>94</v>
      </c>
      <c r="J9" t="s">
        <v>80</v>
      </c>
      <c r="K9" t="s">
        <v>81</v>
      </c>
      <c r="L9" t="s">
        <v>82</v>
      </c>
      <c r="M9" t="s">
        <v>83</v>
      </c>
      <c r="N9" t="s">
        <v>84</v>
      </c>
      <c r="O9">
        <v>1213505</v>
      </c>
      <c r="P9" s="1">
        <v>96898818</v>
      </c>
    </row>
    <row r="10" spans="1:16" x14ac:dyDescent="0.35">
      <c r="A10" t="s">
        <v>85</v>
      </c>
      <c r="B10" t="s">
        <v>86</v>
      </c>
      <c r="C10">
        <v>2010</v>
      </c>
      <c r="D10" t="s">
        <v>37</v>
      </c>
      <c r="E10">
        <v>148</v>
      </c>
      <c r="F10" t="s">
        <v>87</v>
      </c>
      <c r="G10">
        <v>8.8000000000000007</v>
      </c>
      <c r="H10" t="s">
        <v>88</v>
      </c>
      <c r="I10">
        <v>74</v>
      </c>
      <c r="J10" t="s">
        <v>40</v>
      </c>
      <c r="K10" t="s">
        <v>89</v>
      </c>
      <c r="L10" t="s">
        <v>90</v>
      </c>
      <c r="M10" t="s">
        <v>91</v>
      </c>
      <c r="N10" t="s">
        <v>92</v>
      </c>
      <c r="O10">
        <v>2067042</v>
      </c>
      <c r="P10" s="1">
        <v>292576195</v>
      </c>
    </row>
    <row r="11" spans="1:16" x14ac:dyDescent="0.35">
      <c r="A11" t="s">
        <v>93</v>
      </c>
      <c r="B11" t="s">
        <v>94</v>
      </c>
      <c r="C11">
        <v>1999</v>
      </c>
      <c r="D11" t="s">
        <v>18</v>
      </c>
      <c r="E11">
        <v>139</v>
      </c>
      <c r="F11" t="s">
        <v>19</v>
      </c>
      <c r="G11">
        <v>8.8000000000000007</v>
      </c>
      <c r="H11" t="s">
        <v>95</v>
      </c>
      <c r="I11">
        <v>66</v>
      </c>
      <c r="J11" t="s">
        <v>96</v>
      </c>
      <c r="K11" t="s">
        <v>97</v>
      </c>
      <c r="L11" t="s">
        <v>98</v>
      </c>
      <c r="M11" t="s">
        <v>99</v>
      </c>
      <c r="N11" t="s">
        <v>100</v>
      </c>
      <c r="O11">
        <v>1854740</v>
      </c>
      <c r="P11" s="1">
        <v>37030102</v>
      </c>
    </row>
    <row r="12" spans="1:16" x14ac:dyDescent="0.35">
      <c r="A12" t="s">
        <v>101</v>
      </c>
      <c r="B12" t="s">
        <v>102</v>
      </c>
      <c r="C12">
        <v>2001</v>
      </c>
      <c r="D12" t="s">
        <v>52</v>
      </c>
      <c r="E12">
        <v>178</v>
      </c>
      <c r="F12" t="s">
        <v>61</v>
      </c>
      <c r="G12">
        <v>8.8000000000000007</v>
      </c>
      <c r="H12" t="s">
        <v>103</v>
      </c>
      <c r="I12">
        <v>92</v>
      </c>
      <c r="J12" t="s">
        <v>63</v>
      </c>
      <c r="K12" t="s">
        <v>64</v>
      </c>
      <c r="L12" t="s">
        <v>66</v>
      </c>
      <c r="M12" t="s">
        <v>67</v>
      </c>
      <c r="N12" t="s">
        <v>104</v>
      </c>
      <c r="O12">
        <v>1661481</v>
      </c>
      <c r="P12" s="1">
        <v>315544750</v>
      </c>
    </row>
    <row r="13" spans="1:16" x14ac:dyDescent="0.35">
      <c r="A13" t="s">
        <v>105</v>
      </c>
      <c r="B13" t="s">
        <v>106</v>
      </c>
      <c r="C13">
        <v>1994</v>
      </c>
      <c r="D13" t="s">
        <v>37</v>
      </c>
      <c r="E13">
        <v>142</v>
      </c>
      <c r="F13" t="s">
        <v>107</v>
      </c>
      <c r="G13">
        <v>8.8000000000000007</v>
      </c>
      <c r="H13" t="s">
        <v>108</v>
      </c>
      <c r="I13">
        <v>82</v>
      </c>
      <c r="J13" t="s">
        <v>109</v>
      </c>
      <c r="K13" t="s">
        <v>110</v>
      </c>
      <c r="L13" t="s">
        <v>111</v>
      </c>
      <c r="M13" t="s">
        <v>112</v>
      </c>
      <c r="N13" t="s">
        <v>113</v>
      </c>
      <c r="O13">
        <v>1809221</v>
      </c>
      <c r="P13" s="1">
        <v>330252182</v>
      </c>
    </row>
    <row r="14" spans="1:16" x14ac:dyDescent="0.35">
      <c r="A14" t="s">
        <v>114</v>
      </c>
      <c r="B14" t="s">
        <v>115</v>
      </c>
      <c r="C14">
        <v>1966</v>
      </c>
      <c r="D14" t="s">
        <v>18</v>
      </c>
      <c r="E14">
        <v>161</v>
      </c>
      <c r="F14" t="s">
        <v>116</v>
      </c>
      <c r="G14">
        <v>8.8000000000000007</v>
      </c>
      <c r="H14" t="s">
        <v>117</v>
      </c>
      <c r="I14">
        <v>90</v>
      </c>
      <c r="J14" t="s">
        <v>118</v>
      </c>
      <c r="K14" t="s">
        <v>119</v>
      </c>
      <c r="L14" t="s">
        <v>120</v>
      </c>
      <c r="M14" t="s">
        <v>121</v>
      </c>
      <c r="N14" t="s">
        <v>122</v>
      </c>
      <c r="O14">
        <v>688390</v>
      </c>
      <c r="P14" s="1">
        <v>6100000</v>
      </c>
    </row>
    <row r="15" spans="1:16" x14ac:dyDescent="0.35">
      <c r="A15" t="s">
        <v>123</v>
      </c>
      <c r="B15" t="s">
        <v>124</v>
      </c>
      <c r="C15">
        <v>2002</v>
      </c>
      <c r="D15" t="s">
        <v>37</v>
      </c>
      <c r="E15">
        <v>179</v>
      </c>
      <c r="F15" t="s">
        <v>61</v>
      </c>
      <c r="G15">
        <v>8.6999999999999993</v>
      </c>
      <c r="H15" t="s">
        <v>125</v>
      </c>
      <c r="I15">
        <v>87</v>
      </c>
      <c r="J15" t="s">
        <v>63</v>
      </c>
      <c r="K15" t="s">
        <v>64</v>
      </c>
      <c r="L15" t="s">
        <v>66</v>
      </c>
      <c r="M15" t="s">
        <v>65</v>
      </c>
      <c r="N15" t="s">
        <v>67</v>
      </c>
      <c r="O15">
        <v>1485555</v>
      </c>
      <c r="P15" s="1">
        <v>342551365</v>
      </c>
    </row>
    <row r="16" spans="1:16" x14ac:dyDescent="0.35">
      <c r="A16" t="s">
        <v>126</v>
      </c>
      <c r="B16" t="s">
        <v>127</v>
      </c>
      <c r="C16">
        <v>1999</v>
      </c>
      <c r="D16" t="s">
        <v>18</v>
      </c>
      <c r="E16">
        <v>136</v>
      </c>
      <c r="F16" t="s">
        <v>128</v>
      </c>
      <c r="G16">
        <v>8.6999999999999993</v>
      </c>
      <c r="H16" t="s">
        <v>129</v>
      </c>
      <c r="I16">
        <v>73</v>
      </c>
      <c r="J16" t="s">
        <v>130</v>
      </c>
      <c r="K16" t="s">
        <v>131</v>
      </c>
      <c r="L16" t="s">
        <v>132</v>
      </c>
      <c r="M16" t="s">
        <v>133</v>
      </c>
      <c r="N16" t="s">
        <v>134</v>
      </c>
      <c r="O16">
        <v>1676426</v>
      </c>
      <c r="P16" s="1">
        <v>171479930</v>
      </c>
    </row>
    <row r="17" spans="1:16" x14ac:dyDescent="0.35">
      <c r="A17" t="s">
        <v>135</v>
      </c>
      <c r="B17" t="s">
        <v>136</v>
      </c>
      <c r="C17">
        <v>1990</v>
      </c>
      <c r="D17" t="s">
        <v>18</v>
      </c>
      <c r="E17">
        <v>146</v>
      </c>
      <c r="F17" t="s">
        <v>137</v>
      </c>
      <c r="G17">
        <v>8.6999999999999993</v>
      </c>
      <c r="H17" t="s">
        <v>138</v>
      </c>
      <c r="I17">
        <v>90</v>
      </c>
      <c r="J17" t="s">
        <v>139</v>
      </c>
      <c r="K17" t="s">
        <v>48</v>
      </c>
      <c r="L17" t="s">
        <v>140</v>
      </c>
      <c r="M17" t="s">
        <v>141</v>
      </c>
      <c r="N17" t="s">
        <v>142</v>
      </c>
      <c r="O17">
        <v>1020727</v>
      </c>
      <c r="P17" s="1">
        <v>46836394</v>
      </c>
    </row>
    <row r="18" spans="1:16" x14ac:dyDescent="0.35">
      <c r="A18" t="s">
        <v>143</v>
      </c>
      <c r="B18" t="s">
        <v>144</v>
      </c>
      <c r="C18">
        <v>1980</v>
      </c>
      <c r="D18" t="s">
        <v>37</v>
      </c>
      <c r="E18">
        <v>124</v>
      </c>
      <c r="F18" t="s">
        <v>145</v>
      </c>
      <c r="G18">
        <v>8.6999999999999993</v>
      </c>
      <c r="H18" t="s">
        <v>146</v>
      </c>
      <c r="I18">
        <v>82</v>
      </c>
      <c r="J18" t="s">
        <v>147</v>
      </c>
      <c r="K18" t="s">
        <v>148</v>
      </c>
      <c r="L18" t="s">
        <v>149</v>
      </c>
      <c r="M18" t="s">
        <v>150</v>
      </c>
      <c r="N18" t="s">
        <v>151</v>
      </c>
      <c r="O18">
        <v>1159315</v>
      </c>
      <c r="P18" s="1">
        <v>290475067</v>
      </c>
    </row>
    <row r="19" spans="1:16" x14ac:dyDescent="0.35">
      <c r="A19" t="s">
        <v>152</v>
      </c>
      <c r="B19" t="s">
        <v>153</v>
      </c>
      <c r="C19">
        <v>1975</v>
      </c>
      <c r="D19" t="s">
        <v>18</v>
      </c>
      <c r="E19">
        <v>133</v>
      </c>
      <c r="F19" t="s">
        <v>19</v>
      </c>
      <c r="G19">
        <v>8.6999999999999993</v>
      </c>
      <c r="H19" t="s">
        <v>154</v>
      </c>
      <c r="I19">
        <v>83</v>
      </c>
      <c r="J19" t="s">
        <v>155</v>
      </c>
      <c r="K19" t="s">
        <v>156</v>
      </c>
      <c r="L19" t="s">
        <v>157</v>
      </c>
      <c r="M19" t="s">
        <v>158</v>
      </c>
      <c r="N19" t="s">
        <v>159</v>
      </c>
      <c r="O19">
        <v>918088</v>
      </c>
      <c r="P19" s="1">
        <v>112000000</v>
      </c>
    </row>
    <row r="20" spans="1:16" x14ac:dyDescent="0.35">
      <c r="A20" t="s">
        <v>160</v>
      </c>
      <c r="B20" t="s">
        <v>161</v>
      </c>
      <c r="C20">
        <v>2020</v>
      </c>
      <c r="D20" t="s">
        <v>162</v>
      </c>
      <c r="E20">
        <v>160</v>
      </c>
      <c r="F20" t="s">
        <v>78</v>
      </c>
      <c r="G20">
        <v>8.6</v>
      </c>
      <c r="H20" t="s">
        <v>163</v>
      </c>
      <c r="I20">
        <v>90</v>
      </c>
      <c r="J20" t="s">
        <v>164</v>
      </c>
      <c r="K20" t="s">
        <v>165</v>
      </c>
      <c r="L20" t="s">
        <v>166</v>
      </c>
      <c r="M20" t="s">
        <v>167</v>
      </c>
      <c r="N20" t="s">
        <v>168</v>
      </c>
      <c r="O20">
        <v>55291</v>
      </c>
      <c r="P20">
        <v>0</v>
      </c>
    </row>
    <row r="21" spans="1:16" x14ac:dyDescent="0.35">
      <c r="A21" t="s">
        <v>169</v>
      </c>
      <c r="B21" t="s">
        <v>170</v>
      </c>
      <c r="C21">
        <v>2019</v>
      </c>
      <c r="D21" t="s">
        <v>18</v>
      </c>
      <c r="E21">
        <v>132</v>
      </c>
      <c r="F21" t="s">
        <v>171</v>
      </c>
      <c r="G21">
        <v>8.6</v>
      </c>
      <c r="H21" t="s">
        <v>172</v>
      </c>
      <c r="I21">
        <v>96</v>
      </c>
      <c r="J21" t="s">
        <v>173</v>
      </c>
      <c r="K21" t="s">
        <v>174</v>
      </c>
      <c r="L21" t="s">
        <v>175</v>
      </c>
      <c r="M21" t="s">
        <v>176</v>
      </c>
      <c r="N21" t="s">
        <v>177</v>
      </c>
      <c r="O21">
        <v>552778</v>
      </c>
      <c r="P21" s="1">
        <v>53367844</v>
      </c>
    </row>
    <row r="22" spans="1:16" x14ac:dyDescent="0.35">
      <c r="A22" t="s">
        <v>178</v>
      </c>
      <c r="B22" t="s">
        <v>179</v>
      </c>
      <c r="C22">
        <v>2020</v>
      </c>
      <c r="D22" t="s">
        <v>52</v>
      </c>
      <c r="E22">
        <v>153</v>
      </c>
      <c r="F22" t="s">
        <v>19</v>
      </c>
      <c r="G22">
        <v>8.6</v>
      </c>
      <c r="H22" t="s">
        <v>180</v>
      </c>
      <c r="I22" t="s">
        <v>181</v>
      </c>
      <c r="J22" t="s">
        <v>182</v>
      </c>
      <c r="K22" t="s">
        <v>183</v>
      </c>
      <c r="L22" t="s">
        <v>184</v>
      </c>
      <c r="M22" t="s">
        <v>185</v>
      </c>
      <c r="N22" t="s">
        <v>186</v>
      </c>
      <c r="O22">
        <v>54995</v>
      </c>
      <c r="P22">
        <v>0</v>
      </c>
    </row>
    <row r="23" spans="1:16" x14ac:dyDescent="0.35">
      <c r="A23" t="s">
        <v>187</v>
      </c>
      <c r="B23" t="s">
        <v>188</v>
      </c>
      <c r="C23">
        <v>2014</v>
      </c>
      <c r="D23" t="s">
        <v>37</v>
      </c>
      <c r="E23">
        <v>169</v>
      </c>
      <c r="F23" t="s">
        <v>189</v>
      </c>
      <c r="G23">
        <v>8.6</v>
      </c>
      <c r="H23" t="s">
        <v>190</v>
      </c>
      <c r="I23">
        <v>74</v>
      </c>
      <c r="J23" t="s">
        <v>40</v>
      </c>
      <c r="K23" t="s">
        <v>191</v>
      </c>
      <c r="L23" t="s">
        <v>192</v>
      </c>
      <c r="M23" t="s">
        <v>193</v>
      </c>
      <c r="N23" t="s">
        <v>194</v>
      </c>
      <c r="O23">
        <v>1512360</v>
      </c>
      <c r="P23" s="1">
        <v>188020017</v>
      </c>
    </row>
    <row r="24" spans="1:16" x14ac:dyDescent="0.35">
      <c r="A24" t="s">
        <v>195</v>
      </c>
      <c r="B24" t="s">
        <v>196</v>
      </c>
      <c r="C24">
        <v>2002</v>
      </c>
      <c r="D24" t="s">
        <v>18</v>
      </c>
      <c r="E24">
        <v>130</v>
      </c>
      <c r="F24" t="s">
        <v>28</v>
      </c>
      <c r="G24">
        <v>8.6</v>
      </c>
      <c r="H24" t="s">
        <v>197</v>
      </c>
      <c r="I24">
        <v>79</v>
      </c>
      <c r="J24" t="s">
        <v>198</v>
      </c>
      <c r="K24" t="s">
        <v>199</v>
      </c>
      <c r="L24" t="s">
        <v>200</v>
      </c>
      <c r="M24" t="s">
        <v>201</v>
      </c>
      <c r="N24" t="s">
        <v>202</v>
      </c>
      <c r="O24">
        <v>699256</v>
      </c>
      <c r="P24" s="1">
        <v>7563397</v>
      </c>
    </row>
    <row r="25" spans="1:16" x14ac:dyDescent="0.35">
      <c r="A25" t="s">
        <v>203</v>
      </c>
      <c r="B25" t="s">
        <v>204</v>
      </c>
      <c r="C25">
        <v>2001</v>
      </c>
      <c r="D25" t="s">
        <v>52</v>
      </c>
      <c r="E25">
        <v>125</v>
      </c>
      <c r="F25" t="s">
        <v>205</v>
      </c>
      <c r="G25">
        <v>8.6</v>
      </c>
      <c r="H25" t="s">
        <v>206</v>
      </c>
      <c r="I25">
        <v>96</v>
      </c>
      <c r="J25" t="s">
        <v>207</v>
      </c>
      <c r="K25" t="s">
        <v>208</v>
      </c>
      <c r="L25" t="s">
        <v>209</v>
      </c>
      <c r="M25" t="s">
        <v>210</v>
      </c>
      <c r="N25" t="s">
        <v>211</v>
      </c>
      <c r="O25">
        <v>651376</v>
      </c>
      <c r="P25" s="1">
        <v>10055859</v>
      </c>
    </row>
    <row r="26" spans="1:16" x14ac:dyDescent="0.35">
      <c r="A26" t="s">
        <v>212</v>
      </c>
      <c r="B26" t="s">
        <v>213</v>
      </c>
      <c r="C26">
        <v>1998</v>
      </c>
      <c r="D26" t="s">
        <v>214</v>
      </c>
      <c r="E26">
        <v>169</v>
      </c>
      <c r="F26" t="s">
        <v>215</v>
      </c>
      <c r="G26">
        <v>8.6</v>
      </c>
      <c r="H26" t="s">
        <v>216</v>
      </c>
      <c r="I26">
        <v>91</v>
      </c>
      <c r="J26" t="s">
        <v>80</v>
      </c>
      <c r="K26" t="s">
        <v>110</v>
      </c>
      <c r="L26" t="s">
        <v>217</v>
      </c>
      <c r="M26" t="s">
        <v>218</v>
      </c>
      <c r="N26" t="s">
        <v>219</v>
      </c>
      <c r="O26">
        <v>1235804</v>
      </c>
      <c r="P26" s="1">
        <v>216540909</v>
      </c>
    </row>
    <row r="27" spans="1:16" x14ac:dyDescent="0.35">
      <c r="A27" t="s">
        <v>220</v>
      </c>
      <c r="B27" t="s">
        <v>221</v>
      </c>
      <c r="C27">
        <v>1999</v>
      </c>
      <c r="D27" t="s">
        <v>18</v>
      </c>
      <c r="E27">
        <v>189</v>
      </c>
      <c r="F27" t="s">
        <v>222</v>
      </c>
      <c r="G27">
        <v>8.6</v>
      </c>
      <c r="H27" t="s">
        <v>223</v>
      </c>
      <c r="I27">
        <v>61</v>
      </c>
      <c r="J27" t="s">
        <v>21</v>
      </c>
      <c r="K27" t="s">
        <v>110</v>
      </c>
      <c r="L27" t="s">
        <v>224</v>
      </c>
      <c r="M27" t="s">
        <v>225</v>
      </c>
      <c r="N27" t="s">
        <v>226</v>
      </c>
      <c r="O27">
        <v>1147794</v>
      </c>
      <c r="P27" s="1">
        <v>136801374</v>
      </c>
    </row>
    <row r="28" spans="1:16" x14ac:dyDescent="0.35">
      <c r="A28" t="s">
        <v>227</v>
      </c>
      <c r="B28" t="s">
        <v>228</v>
      </c>
      <c r="C28">
        <v>1997</v>
      </c>
      <c r="D28" t="s">
        <v>52</v>
      </c>
      <c r="E28">
        <v>116</v>
      </c>
      <c r="F28" t="s">
        <v>229</v>
      </c>
      <c r="G28">
        <v>8.6</v>
      </c>
      <c r="H28" t="s">
        <v>230</v>
      </c>
      <c r="I28">
        <v>59</v>
      </c>
      <c r="J28" t="s">
        <v>231</v>
      </c>
      <c r="K28" t="s">
        <v>231</v>
      </c>
      <c r="L28" t="s">
        <v>232</v>
      </c>
      <c r="M28" t="s">
        <v>233</v>
      </c>
      <c r="N28" t="s">
        <v>234</v>
      </c>
      <c r="O28">
        <v>623629</v>
      </c>
      <c r="P28" s="1">
        <v>57598247</v>
      </c>
    </row>
    <row r="29" spans="1:16" x14ac:dyDescent="0.35">
      <c r="A29" t="s">
        <v>235</v>
      </c>
      <c r="B29" t="s">
        <v>236</v>
      </c>
      <c r="C29">
        <v>1995</v>
      </c>
      <c r="D29" t="s">
        <v>18</v>
      </c>
      <c r="E29">
        <v>127</v>
      </c>
      <c r="F29" t="s">
        <v>237</v>
      </c>
      <c r="G29">
        <v>8.6</v>
      </c>
      <c r="H29" t="s">
        <v>238</v>
      </c>
      <c r="I29">
        <v>65</v>
      </c>
      <c r="J29" t="s">
        <v>96</v>
      </c>
      <c r="K29" t="s">
        <v>23</v>
      </c>
      <c r="L29" t="s">
        <v>97</v>
      </c>
      <c r="M29" t="s">
        <v>239</v>
      </c>
      <c r="N29" t="s">
        <v>240</v>
      </c>
      <c r="O29">
        <v>1445096</v>
      </c>
      <c r="P29" s="1">
        <v>100125643</v>
      </c>
    </row>
    <row r="30" spans="1:16" x14ac:dyDescent="0.35">
      <c r="A30" t="s">
        <v>241</v>
      </c>
      <c r="B30" t="s">
        <v>242</v>
      </c>
      <c r="C30">
        <v>1991</v>
      </c>
      <c r="D30" t="s">
        <v>18</v>
      </c>
      <c r="E30">
        <v>118</v>
      </c>
      <c r="F30" t="s">
        <v>243</v>
      </c>
      <c r="G30">
        <v>8.6</v>
      </c>
      <c r="H30" t="s">
        <v>244</v>
      </c>
      <c r="I30">
        <v>85</v>
      </c>
      <c r="J30" t="s">
        <v>245</v>
      </c>
      <c r="K30" t="s">
        <v>246</v>
      </c>
      <c r="L30" t="s">
        <v>247</v>
      </c>
      <c r="M30" t="s">
        <v>248</v>
      </c>
      <c r="N30" t="s">
        <v>249</v>
      </c>
      <c r="O30">
        <v>1270197</v>
      </c>
      <c r="P30" s="1">
        <v>130742922</v>
      </c>
    </row>
    <row r="31" spans="1:16" x14ac:dyDescent="0.35">
      <c r="A31" t="s">
        <v>250</v>
      </c>
      <c r="B31" t="s">
        <v>251</v>
      </c>
      <c r="C31">
        <v>1977</v>
      </c>
      <c r="D31" t="s">
        <v>37</v>
      </c>
      <c r="E31">
        <v>121</v>
      </c>
      <c r="F31" t="s">
        <v>145</v>
      </c>
      <c r="G31">
        <v>8.6</v>
      </c>
      <c r="H31" t="s">
        <v>252</v>
      </c>
      <c r="I31">
        <v>90</v>
      </c>
      <c r="J31" t="s">
        <v>253</v>
      </c>
      <c r="K31" t="s">
        <v>148</v>
      </c>
      <c r="L31" t="s">
        <v>149</v>
      </c>
      <c r="M31" t="s">
        <v>150</v>
      </c>
      <c r="N31" t="s">
        <v>254</v>
      </c>
      <c r="O31">
        <v>1231473</v>
      </c>
      <c r="P31" s="1">
        <v>322740140</v>
      </c>
    </row>
    <row r="32" spans="1:16" x14ac:dyDescent="0.35">
      <c r="A32" t="s">
        <v>255</v>
      </c>
      <c r="B32" t="s">
        <v>256</v>
      </c>
      <c r="C32">
        <v>1962</v>
      </c>
      <c r="D32" t="s">
        <v>257</v>
      </c>
      <c r="E32">
        <v>133</v>
      </c>
      <c r="F32" t="s">
        <v>258</v>
      </c>
      <c r="G32">
        <v>8.6</v>
      </c>
      <c r="H32" t="s">
        <v>259</v>
      </c>
      <c r="I32">
        <v>85</v>
      </c>
      <c r="J32" t="s">
        <v>260</v>
      </c>
      <c r="K32" t="s">
        <v>261</v>
      </c>
      <c r="L32" t="s">
        <v>262</v>
      </c>
      <c r="M32" t="s">
        <v>263</v>
      </c>
      <c r="N32" t="s">
        <v>264</v>
      </c>
      <c r="O32">
        <v>42004</v>
      </c>
      <c r="P32">
        <v>0</v>
      </c>
    </row>
    <row r="33" spans="1:16" x14ac:dyDescent="0.35">
      <c r="A33" t="s">
        <v>265</v>
      </c>
      <c r="B33" t="s">
        <v>266</v>
      </c>
      <c r="C33">
        <v>1954</v>
      </c>
      <c r="D33" t="s">
        <v>52</v>
      </c>
      <c r="E33">
        <v>207</v>
      </c>
      <c r="F33" t="s">
        <v>61</v>
      </c>
      <c r="G33">
        <v>8.6</v>
      </c>
      <c r="H33" t="s">
        <v>267</v>
      </c>
      <c r="I33">
        <v>98</v>
      </c>
      <c r="J33" t="s">
        <v>268</v>
      </c>
      <c r="K33" t="s">
        <v>269</v>
      </c>
      <c r="L33" t="s">
        <v>270</v>
      </c>
      <c r="M33" t="s">
        <v>271</v>
      </c>
      <c r="N33" t="s">
        <v>272</v>
      </c>
      <c r="O33">
        <v>315744</v>
      </c>
      <c r="P33" s="1">
        <v>269061</v>
      </c>
    </row>
    <row r="34" spans="1:16" x14ac:dyDescent="0.35">
      <c r="A34" t="s">
        <v>273</v>
      </c>
      <c r="B34" t="s">
        <v>274</v>
      </c>
      <c r="C34">
        <v>1946</v>
      </c>
      <c r="D34" t="s">
        <v>275</v>
      </c>
      <c r="E34">
        <v>130</v>
      </c>
      <c r="F34" t="s">
        <v>276</v>
      </c>
      <c r="G34">
        <v>8.6</v>
      </c>
      <c r="H34" t="s">
        <v>277</v>
      </c>
      <c r="I34">
        <v>89</v>
      </c>
      <c r="J34" t="s">
        <v>278</v>
      </c>
      <c r="K34" t="s">
        <v>279</v>
      </c>
      <c r="L34" t="s">
        <v>280</v>
      </c>
      <c r="M34" t="s">
        <v>281</v>
      </c>
      <c r="N34" t="s">
        <v>282</v>
      </c>
      <c r="O34">
        <v>405801</v>
      </c>
      <c r="P34">
        <v>0</v>
      </c>
    </row>
    <row r="35" spans="1:16" x14ac:dyDescent="0.35">
      <c r="A35" t="s">
        <v>283</v>
      </c>
      <c r="B35" t="s">
        <v>284</v>
      </c>
      <c r="C35">
        <v>2019</v>
      </c>
      <c r="D35" t="s">
        <v>18</v>
      </c>
      <c r="E35">
        <v>122</v>
      </c>
      <c r="F35" t="s">
        <v>243</v>
      </c>
      <c r="G35">
        <v>8.5</v>
      </c>
      <c r="H35" t="s">
        <v>285</v>
      </c>
      <c r="I35">
        <v>59</v>
      </c>
      <c r="J35" t="s">
        <v>286</v>
      </c>
      <c r="K35" t="s">
        <v>287</v>
      </c>
      <c r="L35" t="s">
        <v>48</v>
      </c>
      <c r="M35" t="s">
        <v>288</v>
      </c>
      <c r="N35" t="s">
        <v>289</v>
      </c>
      <c r="O35">
        <v>939252</v>
      </c>
      <c r="P35" s="1">
        <v>335451311</v>
      </c>
    </row>
    <row r="36" spans="1:16" x14ac:dyDescent="0.35">
      <c r="A36" t="s">
        <v>290</v>
      </c>
      <c r="B36" t="s">
        <v>291</v>
      </c>
      <c r="C36">
        <v>2014</v>
      </c>
      <c r="D36" t="s">
        <v>18</v>
      </c>
      <c r="E36">
        <v>106</v>
      </c>
      <c r="F36" t="s">
        <v>292</v>
      </c>
      <c r="G36">
        <v>8.5</v>
      </c>
      <c r="H36" t="s">
        <v>293</v>
      </c>
      <c r="I36">
        <v>88</v>
      </c>
      <c r="J36" t="s">
        <v>294</v>
      </c>
      <c r="K36" t="s">
        <v>295</v>
      </c>
      <c r="L36" t="s">
        <v>296</v>
      </c>
      <c r="M36" t="s">
        <v>297</v>
      </c>
      <c r="N36" t="s">
        <v>298</v>
      </c>
      <c r="O36">
        <v>717585</v>
      </c>
      <c r="P36" s="1">
        <v>13092000</v>
      </c>
    </row>
    <row r="37" spans="1:16" x14ac:dyDescent="0.35">
      <c r="A37" t="s">
        <v>299</v>
      </c>
      <c r="B37" t="s">
        <v>300</v>
      </c>
      <c r="C37">
        <v>2011</v>
      </c>
      <c r="D37" t="s">
        <v>37</v>
      </c>
      <c r="E37">
        <v>112</v>
      </c>
      <c r="F37" t="s">
        <v>301</v>
      </c>
      <c r="G37">
        <v>8.5</v>
      </c>
      <c r="H37" t="s">
        <v>302</v>
      </c>
      <c r="I37">
        <v>57</v>
      </c>
      <c r="J37" t="s">
        <v>303</v>
      </c>
      <c r="K37" t="s">
        <v>304</v>
      </c>
      <c r="L37" t="s">
        <v>305</v>
      </c>
      <c r="M37" t="s">
        <v>306</v>
      </c>
      <c r="N37" t="s">
        <v>307</v>
      </c>
      <c r="O37">
        <v>760360</v>
      </c>
      <c r="P37" s="1">
        <v>13182281</v>
      </c>
    </row>
    <row r="38" spans="1:16" x14ac:dyDescent="0.35">
      <c r="A38" t="s">
        <v>308</v>
      </c>
      <c r="B38" t="s">
        <v>309</v>
      </c>
      <c r="C38">
        <v>2006</v>
      </c>
      <c r="D38" t="s">
        <v>52</v>
      </c>
      <c r="E38">
        <v>130</v>
      </c>
      <c r="F38" t="s">
        <v>310</v>
      </c>
      <c r="G38">
        <v>8.5</v>
      </c>
      <c r="H38" t="s">
        <v>311</v>
      </c>
      <c r="I38">
        <v>66</v>
      </c>
      <c r="J38" t="s">
        <v>40</v>
      </c>
      <c r="K38" t="s">
        <v>41</v>
      </c>
      <c r="L38" t="s">
        <v>312</v>
      </c>
      <c r="M38" t="s">
        <v>313</v>
      </c>
      <c r="N38" t="s">
        <v>44</v>
      </c>
      <c r="O38">
        <v>1190259</v>
      </c>
      <c r="P38" s="1">
        <v>53089891</v>
      </c>
    </row>
    <row r="39" spans="1:16" x14ac:dyDescent="0.35">
      <c r="A39" t="s">
        <v>314</v>
      </c>
      <c r="B39" t="s">
        <v>315</v>
      </c>
      <c r="C39">
        <v>2006</v>
      </c>
      <c r="D39" t="s">
        <v>18</v>
      </c>
      <c r="E39">
        <v>151</v>
      </c>
      <c r="F39" t="s">
        <v>243</v>
      </c>
      <c r="G39">
        <v>8.5</v>
      </c>
      <c r="H39" t="s">
        <v>316</v>
      </c>
      <c r="I39">
        <v>85</v>
      </c>
      <c r="J39" t="s">
        <v>139</v>
      </c>
      <c r="K39" t="s">
        <v>89</v>
      </c>
      <c r="L39" t="s">
        <v>217</v>
      </c>
      <c r="M39" t="s">
        <v>156</v>
      </c>
      <c r="N39" t="s">
        <v>317</v>
      </c>
      <c r="O39">
        <v>1189773</v>
      </c>
      <c r="P39" s="1">
        <v>132384315</v>
      </c>
    </row>
    <row r="40" spans="1:16" x14ac:dyDescent="0.35">
      <c r="A40" t="s">
        <v>318</v>
      </c>
      <c r="B40" t="s">
        <v>319</v>
      </c>
      <c r="C40">
        <v>2002</v>
      </c>
      <c r="D40" t="s">
        <v>214</v>
      </c>
      <c r="E40">
        <v>150</v>
      </c>
      <c r="F40" t="s">
        <v>320</v>
      </c>
      <c r="G40">
        <v>8.5</v>
      </c>
      <c r="H40" t="s">
        <v>321</v>
      </c>
      <c r="I40">
        <v>85</v>
      </c>
      <c r="J40" t="s">
        <v>322</v>
      </c>
      <c r="K40" t="s">
        <v>323</v>
      </c>
      <c r="L40" t="s">
        <v>324</v>
      </c>
      <c r="M40" t="s">
        <v>325</v>
      </c>
      <c r="N40" t="s">
        <v>326</v>
      </c>
      <c r="O40">
        <v>729603</v>
      </c>
      <c r="P40" s="1">
        <v>32572577</v>
      </c>
    </row>
    <row r="41" spans="1:16" x14ac:dyDescent="0.35">
      <c r="A41" t="s">
        <v>327</v>
      </c>
      <c r="B41" t="s">
        <v>328</v>
      </c>
      <c r="C41">
        <v>2000</v>
      </c>
      <c r="D41" t="s">
        <v>37</v>
      </c>
      <c r="E41">
        <v>155</v>
      </c>
      <c r="F41" t="s">
        <v>61</v>
      </c>
      <c r="G41">
        <v>8.5</v>
      </c>
      <c r="H41" t="s">
        <v>329</v>
      </c>
      <c r="I41">
        <v>67</v>
      </c>
      <c r="J41" t="s">
        <v>330</v>
      </c>
      <c r="K41" t="s">
        <v>331</v>
      </c>
      <c r="L41" t="s">
        <v>287</v>
      </c>
      <c r="M41" t="s">
        <v>332</v>
      </c>
      <c r="N41" t="s">
        <v>333</v>
      </c>
      <c r="O41">
        <v>1341460</v>
      </c>
      <c r="P41" s="1">
        <v>187705427</v>
      </c>
    </row>
    <row r="42" spans="1:16" x14ac:dyDescent="0.35">
      <c r="A42" t="s">
        <v>334</v>
      </c>
      <c r="B42" t="s">
        <v>335</v>
      </c>
      <c r="C42">
        <v>1998</v>
      </c>
      <c r="D42" t="s">
        <v>214</v>
      </c>
      <c r="E42">
        <v>119</v>
      </c>
      <c r="F42" t="s">
        <v>19</v>
      </c>
      <c r="G42">
        <v>8.5</v>
      </c>
      <c r="H42" t="s">
        <v>336</v>
      </c>
      <c r="I42">
        <v>62</v>
      </c>
      <c r="J42" t="s">
        <v>337</v>
      </c>
      <c r="K42" t="s">
        <v>98</v>
      </c>
      <c r="L42" t="s">
        <v>338</v>
      </c>
      <c r="M42" t="s">
        <v>339</v>
      </c>
      <c r="N42" t="s">
        <v>340</v>
      </c>
      <c r="O42">
        <v>1034705</v>
      </c>
      <c r="P42" s="1">
        <v>6719864</v>
      </c>
    </row>
    <row r="43" spans="1:16" x14ac:dyDescent="0.35">
      <c r="A43" t="s">
        <v>341</v>
      </c>
      <c r="B43" t="s">
        <v>342</v>
      </c>
      <c r="C43">
        <v>1995</v>
      </c>
      <c r="D43" t="s">
        <v>18</v>
      </c>
      <c r="E43">
        <v>106</v>
      </c>
      <c r="F43" t="s">
        <v>343</v>
      </c>
      <c r="G43">
        <v>8.5</v>
      </c>
      <c r="H43" t="s">
        <v>344</v>
      </c>
      <c r="I43">
        <v>77</v>
      </c>
      <c r="J43" t="s">
        <v>345</v>
      </c>
      <c r="K43" t="s">
        <v>239</v>
      </c>
      <c r="L43" t="s">
        <v>346</v>
      </c>
      <c r="M43" t="s">
        <v>347</v>
      </c>
      <c r="N43" t="s">
        <v>348</v>
      </c>
      <c r="O43">
        <v>991208</v>
      </c>
      <c r="P43" s="1">
        <v>23341568</v>
      </c>
    </row>
    <row r="44" spans="1:16" x14ac:dyDescent="0.35">
      <c r="A44" t="s">
        <v>349</v>
      </c>
      <c r="B44" t="s">
        <v>350</v>
      </c>
      <c r="C44">
        <v>1994</v>
      </c>
      <c r="D44" t="s">
        <v>18</v>
      </c>
      <c r="E44">
        <v>110</v>
      </c>
      <c r="F44" t="s">
        <v>38</v>
      </c>
      <c r="G44">
        <v>8.5</v>
      </c>
      <c r="H44" t="s">
        <v>351</v>
      </c>
      <c r="I44">
        <v>64</v>
      </c>
      <c r="J44" t="s">
        <v>352</v>
      </c>
      <c r="K44" t="s">
        <v>353</v>
      </c>
      <c r="L44" t="s">
        <v>354</v>
      </c>
      <c r="M44" t="s">
        <v>355</v>
      </c>
      <c r="N44" t="s">
        <v>356</v>
      </c>
      <c r="O44">
        <v>1035236</v>
      </c>
      <c r="P44" s="1">
        <v>19501238</v>
      </c>
    </row>
    <row r="45" spans="1:16" x14ac:dyDescent="0.35">
      <c r="A45" t="s">
        <v>357</v>
      </c>
      <c r="B45" t="s">
        <v>358</v>
      </c>
      <c r="C45">
        <v>1994</v>
      </c>
      <c r="D45" t="s">
        <v>52</v>
      </c>
      <c r="E45">
        <v>88</v>
      </c>
      <c r="F45" t="s">
        <v>359</v>
      </c>
      <c r="G45">
        <v>8.5</v>
      </c>
      <c r="H45" t="s">
        <v>360</v>
      </c>
      <c r="I45">
        <v>88</v>
      </c>
      <c r="J45" t="s">
        <v>361</v>
      </c>
      <c r="K45" t="s">
        <v>362</v>
      </c>
      <c r="L45" t="s">
        <v>363</v>
      </c>
      <c r="M45" t="s">
        <v>364</v>
      </c>
      <c r="N45" t="s">
        <v>365</v>
      </c>
      <c r="O45">
        <v>942045</v>
      </c>
      <c r="P45" s="1">
        <v>422783777</v>
      </c>
    </row>
    <row r="46" spans="1:16" x14ac:dyDescent="0.35">
      <c r="A46" t="s">
        <v>366</v>
      </c>
      <c r="B46" t="s">
        <v>367</v>
      </c>
      <c r="C46">
        <v>1991</v>
      </c>
      <c r="D46" t="s">
        <v>52</v>
      </c>
      <c r="E46">
        <v>137</v>
      </c>
      <c r="F46" t="s">
        <v>128</v>
      </c>
      <c r="G46">
        <v>8.5</v>
      </c>
      <c r="H46" t="s">
        <v>368</v>
      </c>
      <c r="I46">
        <v>75</v>
      </c>
      <c r="J46" t="s">
        <v>369</v>
      </c>
      <c r="K46" t="s">
        <v>370</v>
      </c>
      <c r="L46" t="s">
        <v>371</v>
      </c>
      <c r="M46" t="s">
        <v>338</v>
      </c>
      <c r="N46" t="s">
        <v>372</v>
      </c>
      <c r="O46">
        <v>995506</v>
      </c>
      <c r="P46" s="1">
        <v>204843350</v>
      </c>
    </row>
    <row r="47" spans="1:16" x14ac:dyDescent="0.35">
      <c r="A47" t="s">
        <v>373</v>
      </c>
      <c r="B47" t="s">
        <v>374</v>
      </c>
      <c r="C47">
        <v>1988</v>
      </c>
      <c r="D47" t="s">
        <v>52</v>
      </c>
      <c r="E47">
        <v>155</v>
      </c>
      <c r="F47" t="s">
        <v>107</v>
      </c>
      <c r="G47">
        <v>8.5</v>
      </c>
      <c r="H47" t="s">
        <v>375</v>
      </c>
      <c r="I47">
        <v>80</v>
      </c>
      <c r="J47" t="s">
        <v>376</v>
      </c>
      <c r="K47" t="s">
        <v>377</v>
      </c>
      <c r="L47" t="s">
        <v>378</v>
      </c>
      <c r="M47" t="s">
        <v>379</v>
      </c>
      <c r="N47" t="s">
        <v>380</v>
      </c>
      <c r="O47">
        <v>230763</v>
      </c>
      <c r="P47" s="1">
        <v>11990401</v>
      </c>
    </row>
    <row r="48" spans="1:16" x14ac:dyDescent="0.35">
      <c r="A48" t="s">
        <v>381</v>
      </c>
      <c r="B48" t="s">
        <v>382</v>
      </c>
      <c r="C48">
        <v>1988</v>
      </c>
      <c r="D48" t="s">
        <v>52</v>
      </c>
      <c r="E48">
        <v>89</v>
      </c>
      <c r="F48" t="s">
        <v>383</v>
      </c>
      <c r="G48">
        <v>8.5</v>
      </c>
      <c r="H48" t="s">
        <v>384</v>
      </c>
      <c r="I48">
        <v>94</v>
      </c>
      <c r="J48" t="s">
        <v>385</v>
      </c>
      <c r="K48" t="s">
        <v>386</v>
      </c>
      <c r="L48" t="s">
        <v>387</v>
      </c>
      <c r="M48" t="s">
        <v>388</v>
      </c>
      <c r="N48" t="s">
        <v>389</v>
      </c>
      <c r="O48">
        <v>235231</v>
      </c>
      <c r="P48">
        <v>0</v>
      </c>
    </row>
    <row r="49" spans="1:16" x14ac:dyDescent="0.35">
      <c r="A49" t="s">
        <v>390</v>
      </c>
      <c r="B49" t="s">
        <v>391</v>
      </c>
      <c r="C49">
        <v>1985</v>
      </c>
      <c r="D49" t="s">
        <v>52</v>
      </c>
      <c r="E49">
        <v>116</v>
      </c>
      <c r="F49" t="s">
        <v>392</v>
      </c>
      <c r="G49">
        <v>8.5</v>
      </c>
      <c r="H49" t="s">
        <v>393</v>
      </c>
      <c r="I49">
        <v>87</v>
      </c>
      <c r="J49" t="s">
        <v>109</v>
      </c>
      <c r="K49" t="s">
        <v>394</v>
      </c>
      <c r="L49" t="s">
        <v>395</v>
      </c>
      <c r="M49" t="s">
        <v>396</v>
      </c>
      <c r="N49" t="s">
        <v>397</v>
      </c>
      <c r="O49">
        <v>1058081</v>
      </c>
      <c r="P49" s="1">
        <v>210609762</v>
      </c>
    </row>
    <row r="50" spans="1:16" x14ac:dyDescent="0.35">
      <c r="A50" t="s">
        <v>398</v>
      </c>
      <c r="B50" t="s">
        <v>399</v>
      </c>
      <c r="C50">
        <v>1968</v>
      </c>
      <c r="D50" t="s">
        <v>52</v>
      </c>
      <c r="E50">
        <v>165</v>
      </c>
      <c r="F50" t="s">
        <v>116</v>
      </c>
      <c r="G50">
        <v>8.5</v>
      </c>
      <c r="H50" t="s">
        <v>400</v>
      </c>
      <c r="I50">
        <v>80</v>
      </c>
      <c r="J50" t="s">
        <v>118</v>
      </c>
      <c r="K50" t="s">
        <v>55</v>
      </c>
      <c r="L50" t="s">
        <v>401</v>
      </c>
      <c r="M50" t="s">
        <v>402</v>
      </c>
      <c r="N50" t="s">
        <v>403</v>
      </c>
      <c r="O50">
        <v>302844</v>
      </c>
      <c r="P50" s="1">
        <v>5321508</v>
      </c>
    </row>
    <row r="51" spans="1:16" x14ac:dyDescent="0.35">
      <c r="A51" t="s">
        <v>404</v>
      </c>
      <c r="B51" t="s">
        <v>405</v>
      </c>
      <c r="C51">
        <v>1960</v>
      </c>
      <c r="D51" t="s">
        <v>18</v>
      </c>
      <c r="E51">
        <v>109</v>
      </c>
      <c r="F51" t="s">
        <v>406</v>
      </c>
      <c r="G51">
        <v>8.5</v>
      </c>
      <c r="H51" t="s">
        <v>407</v>
      </c>
      <c r="I51">
        <v>97</v>
      </c>
      <c r="J51" t="s">
        <v>408</v>
      </c>
      <c r="K51" t="s">
        <v>409</v>
      </c>
      <c r="L51" t="s">
        <v>410</v>
      </c>
      <c r="M51" t="s">
        <v>411</v>
      </c>
      <c r="N51" t="s">
        <v>412</v>
      </c>
      <c r="O51">
        <v>604211</v>
      </c>
      <c r="P51" s="1">
        <v>32000000</v>
      </c>
    </row>
    <row r="52" spans="1:16" x14ac:dyDescent="0.35">
      <c r="A52" t="s">
        <v>413</v>
      </c>
      <c r="B52" t="s">
        <v>414</v>
      </c>
      <c r="C52">
        <v>1942</v>
      </c>
      <c r="D52" t="s">
        <v>52</v>
      </c>
      <c r="E52">
        <v>102</v>
      </c>
      <c r="F52" t="s">
        <v>415</v>
      </c>
      <c r="G52">
        <v>8.5</v>
      </c>
      <c r="H52" t="s">
        <v>416</v>
      </c>
      <c r="I52">
        <v>100</v>
      </c>
      <c r="J52" t="s">
        <v>417</v>
      </c>
      <c r="K52" t="s">
        <v>418</v>
      </c>
      <c r="L52" t="s">
        <v>419</v>
      </c>
      <c r="M52" t="s">
        <v>420</v>
      </c>
      <c r="N52" t="s">
        <v>421</v>
      </c>
      <c r="O52">
        <v>522093</v>
      </c>
      <c r="P52" s="1">
        <v>1024560</v>
      </c>
    </row>
    <row r="53" spans="1:16" x14ac:dyDescent="0.35">
      <c r="A53" t="s">
        <v>422</v>
      </c>
      <c r="B53" t="s">
        <v>423</v>
      </c>
      <c r="C53">
        <v>1936</v>
      </c>
      <c r="D53" t="s">
        <v>424</v>
      </c>
      <c r="E53">
        <v>87</v>
      </c>
      <c r="F53" t="s">
        <v>425</v>
      </c>
      <c r="G53">
        <v>8.5</v>
      </c>
      <c r="H53" t="s">
        <v>426</v>
      </c>
      <c r="I53">
        <v>96</v>
      </c>
      <c r="J53" t="s">
        <v>427</v>
      </c>
      <c r="K53" t="s">
        <v>427</v>
      </c>
      <c r="L53" t="s">
        <v>428</v>
      </c>
      <c r="M53" t="s">
        <v>429</v>
      </c>
      <c r="N53" t="s">
        <v>430</v>
      </c>
      <c r="O53">
        <v>217881</v>
      </c>
      <c r="P53" s="1">
        <v>163245</v>
      </c>
    </row>
    <row r="54" spans="1:16" x14ac:dyDescent="0.35">
      <c r="A54" t="s">
        <v>431</v>
      </c>
      <c r="B54" t="s">
        <v>432</v>
      </c>
      <c r="C54">
        <v>1931</v>
      </c>
      <c r="D54" t="s">
        <v>424</v>
      </c>
      <c r="E54">
        <v>87</v>
      </c>
      <c r="F54" t="s">
        <v>229</v>
      </c>
      <c r="G54">
        <v>8.5</v>
      </c>
      <c r="H54" t="s">
        <v>433</v>
      </c>
      <c r="I54">
        <v>99</v>
      </c>
      <c r="J54" t="s">
        <v>427</v>
      </c>
      <c r="K54" t="s">
        <v>427</v>
      </c>
      <c r="L54" t="s">
        <v>434</v>
      </c>
      <c r="M54" t="s">
        <v>435</v>
      </c>
      <c r="N54" t="s">
        <v>436</v>
      </c>
      <c r="O54">
        <v>167839</v>
      </c>
      <c r="P54" s="1">
        <v>19181</v>
      </c>
    </row>
    <row r="55" spans="1:16" x14ac:dyDescent="0.35">
      <c r="A55" t="s">
        <v>437</v>
      </c>
      <c r="B55" t="s">
        <v>438</v>
      </c>
      <c r="C55">
        <v>2018</v>
      </c>
      <c r="D55" t="s">
        <v>18</v>
      </c>
      <c r="E55">
        <v>126</v>
      </c>
      <c r="F55" t="s">
        <v>19</v>
      </c>
      <c r="G55">
        <v>8.4</v>
      </c>
      <c r="H55" t="s">
        <v>439</v>
      </c>
      <c r="I55">
        <v>75</v>
      </c>
      <c r="J55" t="s">
        <v>440</v>
      </c>
      <c r="K55" t="s">
        <v>441</v>
      </c>
      <c r="L55" t="s">
        <v>442</v>
      </c>
      <c r="M55" t="s">
        <v>443</v>
      </c>
      <c r="N55" t="s">
        <v>444</v>
      </c>
      <c r="O55">
        <v>62635</v>
      </c>
      <c r="P55" s="1">
        <v>1661096</v>
      </c>
    </row>
    <row r="56" spans="1:16" x14ac:dyDescent="0.35">
      <c r="A56" t="s">
        <v>445</v>
      </c>
      <c r="B56" t="s">
        <v>446</v>
      </c>
      <c r="C56">
        <v>2017</v>
      </c>
      <c r="D56" t="s">
        <v>257</v>
      </c>
      <c r="E56">
        <v>125</v>
      </c>
      <c r="F56" t="s">
        <v>78</v>
      </c>
      <c r="G56">
        <v>8.4</v>
      </c>
      <c r="H56" t="s">
        <v>447</v>
      </c>
      <c r="I56" t="s">
        <v>181</v>
      </c>
      <c r="J56" t="s">
        <v>448</v>
      </c>
      <c r="K56" t="s">
        <v>449</v>
      </c>
      <c r="L56" t="s">
        <v>450</v>
      </c>
      <c r="M56" t="s">
        <v>451</v>
      </c>
      <c r="N56" t="s">
        <v>452</v>
      </c>
      <c r="O56">
        <v>34112</v>
      </c>
      <c r="P56">
        <v>0</v>
      </c>
    </row>
    <row r="57" spans="1:16" x14ac:dyDescent="0.35">
      <c r="A57" t="s">
        <v>453</v>
      </c>
      <c r="B57" t="s">
        <v>454</v>
      </c>
      <c r="C57">
        <v>2017</v>
      </c>
      <c r="D57" t="s">
        <v>37</v>
      </c>
      <c r="E57">
        <v>147</v>
      </c>
      <c r="F57" t="s">
        <v>38</v>
      </c>
      <c r="G57">
        <v>8.4</v>
      </c>
      <c r="H57" t="s">
        <v>455</v>
      </c>
      <c r="I57" t="s">
        <v>181</v>
      </c>
      <c r="J57" t="s">
        <v>456</v>
      </c>
      <c r="K57" t="s">
        <v>457</v>
      </c>
      <c r="L57" t="s">
        <v>184</v>
      </c>
      <c r="M57" t="s">
        <v>458</v>
      </c>
      <c r="N57" t="s">
        <v>459</v>
      </c>
      <c r="O57">
        <v>28401</v>
      </c>
      <c r="P57">
        <v>0</v>
      </c>
    </row>
    <row r="58" spans="1:16" x14ac:dyDescent="0.35">
      <c r="A58" t="s">
        <v>460</v>
      </c>
      <c r="B58" t="s">
        <v>461</v>
      </c>
      <c r="C58">
        <v>2016</v>
      </c>
      <c r="D58" t="s">
        <v>52</v>
      </c>
      <c r="E58">
        <v>106</v>
      </c>
      <c r="F58" t="s">
        <v>462</v>
      </c>
      <c r="G58">
        <v>8.4</v>
      </c>
      <c r="H58" t="s">
        <v>463</v>
      </c>
      <c r="I58">
        <v>79</v>
      </c>
      <c r="J58" t="s">
        <v>464</v>
      </c>
      <c r="K58" t="s">
        <v>465</v>
      </c>
      <c r="L58" t="s">
        <v>466</v>
      </c>
      <c r="M58" t="s">
        <v>467</v>
      </c>
      <c r="N58" t="s">
        <v>468</v>
      </c>
      <c r="O58">
        <v>194838</v>
      </c>
      <c r="P58" s="1">
        <v>5017246</v>
      </c>
    </row>
    <row r="59" spans="1:16" x14ac:dyDescent="0.35">
      <c r="A59" t="s">
        <v>469</v>
      </c>
      <c r="B59" t="s">
        <v>470</v>
      </c>
      <c r="C59">
        <v>2016</v>
      </c>
      <c r="D59" t="s">
        <v>52</v>
      </c>
      <c r="E59">
        <v>161</v>
      </c>
      <c r="F59" t="s">
        <v>471</v>
      </c>
      <c r="G59">
        <v>8.4</v>
      </c>
      <c r="H59" t="s">
        <v>472</v>
      </c>
      <c r="I59" t="s">
        <v>181</v>
      </c>
      <c r="J59" t="s">
        <v>473</v>
      </c>
      <c r="K59" t="s">
        <v>474</v>
      </c>
      <c r="L59" t="s">
        <v>475</v>
      </c>
      <c r="M59" t="s">
        <v>476</v>
      </c>
      <c r="N59" t="s">
        <v>477</v>
      </c>
      <c r="O59">
        <v>156479</v>
      </c>
      <c r="P59" s="1">
        <v>12391761</v>
      </c>
    </row>
    <row r="60" spans="1:16" x14ac:dyDescent="0.35">
      <c r="A60" t="s">
        <v>478</v>
      </c>
      <c r="B60" t="s">
        <v>479</v>
      </c>
      <c r="C60">
        <v>2018</v>
      </c>
      <c r="D60" t="s">
        <v>52</v>
      </c>
      <c r="E60">
        <v>117</v>
      </c>
      <c r="F60" t="s">
        <v>480</v>
      </c>
      <c r="G60">
        <v>8.4</v>
      </c>
      <c r="H60" t="s">
        <v>481</v>
      </c>
      <c r="I60">
        <v>87</v>
      </c>
      <c r="J60" t="s">
        <v>482</v>
      </c>
      <c r="K60" t="s">
        <v>483</v>
      </c>
      <c r="L60" t="s">
        <v>484</v>
      </c>
      <c r="M60" t="s">
        <v>485</v>
      </c>
      <c r="N60" t="s">
        <v>486</v>
      </c>
      <c r="O60">
        <v>375110</v>
      </c>
      <c r="P60" s="1">
        <v>190241310</v>
      </c>
    </row>
    <row r="61" spans="1:16" x14ac:dyDescent="0.35">
      <c r="A61" t="s">
        <v>487</v>
      </c>
      <c r="B61" t="s">
        <v>488</v>
      </c>
      <c r="C61">
        <v>2019</v>
      </c>
      <c r="D61" t="s">
        <v>37</v>
      </c>
      <c r="E61">
        <v>181</v>
      </c>
      <c r="F61" t="s">
        <v>61</v>
      </c>
      <c r="G61">
        <v>8.4</v>
      </c>
      <c r="H61" t="s">
        <v>489</v>
      </c>
      <c r="I61">
        <v>78</v>
      </c>
      <c r="J61" t="s">
        <v>490</v>
      </c>
      <c r="K61" t="s">
        <v>491</v>
      </c>
      <c r="L61" t="s">
        <v>492</v>
      </c>
      <c r="M61" t="s">
        <v>493</v>
      </c>
      <c r="N61" t="s">
        <v>494</v>
      </c>
      <c r="O61">
        <v>809955</v>
      </c>
      <c r="P61" s="1">
        <v>858373000</v>
      </c>
    </row>
    <row r="62" spans="1:16" x14ac:dyDescent="0.35">
      <c r="A62" t="s">
        <v>495</v>
      </c>
      <c r="B62" t="s">
        <v>496</v>
      </c>
      <c r="C62">
        <v>2018</v>
      </c>
      <c r="D62" t="s">
        <v>37</v>
      </c>
      <c r="E62">
        <v>149</v>
      </c>
      <c r="F62" t="s">
        <v>87</v>
      </c>
      <c r="G62">
        <v>8.4</v>
      </c>
      <c r="H62" t="s">
        <v>497</v>
      </c>
      <c r="I62">
        <v>68</v>
      </c>
      <c r="J62" t="s">
        <v>490</v>
      </c>
      <c r="K62" t="s">
        <v>491</v>
      </c>
      <c r="L62" t="s">
        <v>492</v>
      </c>
      <c r="M62" t="s">
        <v>498</v>
      </c>
      <c r="N62" t="s">
        <v>494</v>
      </c>
      <c r="O62">
        <v>834477</v>
      </c>
      <c r="P62" s="1">
        <v>678815482</v>
      </c>
    </row>
    <row r="63" spans="1:16" x14ac:dyDescent="0.35">
      <c r="A63" t="s">
        <v>499</v>
      </c>
      <c r="B63" t="s">
        <v>500</v>
      </c>
      <c r="C63">
        <v>2017</v>
      </c>
      <c r="D63" t="s">
        <v>52</v>
      </c>
      <c r="E63">
        <v>105</v>
      </c>
      <c r="F63" t="s">
        <v>205</v>
      </c>
      <c r="G63">
        <v>8.4</v>
      </c>
      <c r="H63" t="s">
        <v>501</v>
      </c>
      <c r="I63">
        <v>81</v>
      </c>
      <c r="J63" t="s">
        <v>502</v>
      </c>
      <c r="K63" t="s">
        <v>503</v>
      </c>
      <c r="L63" t="s">
        <v>504</v>
      </c>
      <c r="M63" t="s">
        <v>505</v>
      </c>
      <c r="N63" t="s">
        <v>506</v>
      </c>
      <c r="O63">
        <v>384171</v>
      </c>
      <c r="P63" s="1">
        <v>209726015</v>
      </c>
    </row>
    <row r="64" spans="1:16" x14ac:dyDescent="0.35">
      <c r="A64" t="s">
        <v>507</v>
      </c>
      <c r="B64" t="s">
        <v>508</v>
      </c>
      <c r="C64">
        <v>2012</v>
      </c>
      <c r="D64" t="s">
        <v>18</v>
      </c>
      <c r="E64">
        <v>165</v>
      </c>
      <c r="F64" t="s">
        <v>509</v>
      </c>
      <c r="G64">
        <v>8.4</v>
      </c>
      <c r="H64" t="s">
        <v>510</v>
      </c>
      <c r="I64">
        <v>81</v>
      </c>
      <c r="J64" t="s">
        <v>71</v>
      </c>
      <c r="K64" t="s">
        <v>511</v>
      </c>
      <c r="L64" t="s">
        <v>512</v>
      </c>
      <c r="M64" t="s">
        <v>89</v>
      </c>
      <c r="N64" t="s">
        <v>513</v>
      </c>
      <c r="O64">
        <v>1357682</v>
      </c>
      <c r="P64" s="1">
        <v>162805434</v>
      </c>
    </row>
    <row r="65" spans="1:16" x14ac:dyDescent="0.35">
      <c r="A65" t="s">
        <v>514</v>
      </c>
      <c r="B65" t="s">
        <v>515</v>
      </c>
      <c r="C65">
        <v>2012</v>
      </c>
      <c r="D65" t="s">
        <v>37</v>
      </c>
      <c r="E65">
        <v>164</v>
      </c>
      <c r="F65" t="s">
        <v>516</v>
      </c>
      <c r="G65">
        <v>8.4</v>
      </c>
      <c r="H65" t="s">
        <v>517</v>
      </c>
      <c r="I65">
        <v>78</v>
      </c>
      <c r="J65" t="s">
        <v>40</v>
      </c>
      <c r="K65" t="s">
        <v>41</v>
      </c>
      <c r="L65" t="s">
        <v>518</v>
      </c>
      <c r="M65" t="s">
        <v>192</v>
      </c>
      <c r="N65" t="s">
        <v>354</v>
      </c>
      <c r="O65">
        <v>1516346</v>
      </c>
      <c r="P65" s="1">
        <v>448139099</v>
      </c>
    </row>
    <row r="66" spans="1:16" x14ac:dyDescent="0.35">
      <c r="A66" t="s">
        <v>519</v>
      </c>
      <c r="B66" t="s">
        <v>520</v>
      </c>
      <c r="C66">
        <v>2009</v>
      </c>
      <c r="D66" t="s">
        <v>37</v>
      </c>
      <c r="E66">
        <v>170</v>
      </c>
      <c r="F66" t="s">
        <v>521</v>
      </c>
      <c r="G66">
        <v>8.4</v>
      </c>
      <c r="H66" t="s">
        <v>522</v>
      </c>
      <c r="I66">
        <v>67</v>
      </c>
      <c r="J66" t="s">
        <v>523</v>
      </c>
      <c r="K66" t="s">
        <v>474</v>
      </c>
      <c r="L66" t="s">
        <v>184</v>
      </c>
      <c r="M66" t="s">
        <v>524</v>
      </c>
      <c r="N66" t="s">
        <v>525</v>
      </c>
      <c r="O66">
        <v>344445</v>
      </c>
      <c r="P66" s="1">
        <v>6532908</v>
      </c>
    </row>
    <row r="67" spans="1:16" x14ac:dyDescent="0.35">
      <c r="A67" t="s">
        <v>526</v>
      </c>
      <c r="B67" t="s">
        <v>527</v>
      </c>
      <c r="C67">
        <v>2007</v>
      </c>
      <c r="D67" t="s">
        <v>52</v>
      </c>
      <c r="E67">
        <v>165</v>
      </c>
      <c r="F67" t="s">
        <v>528</v>
      </c>
      <c r="G67">
        <v>8.4</v>
      </c>
      <c r="H67" t="s">
        <v>529</v>
      </c>
      <c r="I67" t="s">
        <v>181</v>
      </c>
      <c r="J67" t="s">
        <v>474</v>
      </c>
      <c r="K67" t="s">
        <v>530</v>
      </c>
      <c r="L67" t="s">
        <v>531</v>
      </c>
      <c r="M67" t="s">
        <v>474</v>
      </c>
      <c r="N67" t="s">
        <v>532</v>
      </c>
      <c r="O67">
        <v>168895</v>
      </c>
      <c r="P67" s="1">
        <v>1223869</v>
      </c>
    </row>
    <row r="68" spans="1:16" x14ac:dyDescent="0.35">
      <c r="A68" t="s">
        <v>533</v>
      </c>
      <c r="B68" t="s">
        <v>534</v>
      </c>
      <c r="C68">
        <v>2008</v>
      </c>
      <c r="D68" t="s">
        <v>52</v>
      </c>
      <c r="E68">
        <v>98</v>
      </c>
      <c r="F68" t="s">
        <v>205</v>
      </c>
      <c r="G68">
        <v>8.4</v>
      </c>
      <c r="H68" t="s">
        <v>535</v>
      </c>
      <c r="I68">
        <v>95</v>
      </c>
      <c r="J68" t="s">
        <v>536</v>
      </c>
      <c r="K68" t="s">
        <v>537</v>
      </c>
      <c r="L68" t="s">
        <v>538</v>
      </c>
      <c r="M68" t="s">
        <v>539</v>
      </c>
      <c r="N68" t="s">
        <v>540</v>
      </c>
      <c r="O68">
        <v>999790</v>
      </c>
      <c r="P68" s="1">
        <v>223808164</v>
      </c>
    </row>
    <row r="69" spans="1:16" x14ac:dyDescent="0.35">
      <c r="A69" t="s">
        <v>541</v>
      </c>
      <c r="B69" t="s">
        <v>542</v>
      </c>
      <c r="C69">
        <v>2006</v>
      </c>
      <c r="D69" t="s">
        <v>18</v>
      </c>
      <c r="E69">
        <v>137</v>
      </c>
      <c r="F69" t="s">
        <v>543</v>
      </c>
      <c r="G69">
        <v>8.4</v>
      </c>
      <c r="H69" t="s">
        <v>544</v>
      </c>
      <c r="I69">
        <v>89</v>
      </c>
      <c r="J69" t="s">
        <v>545</v>
      </c>
      <c r="K69" t="s">
        <v>546</v>
      </c>
      <c r="L69" t="s">
        <v>547</v>
      </c>
      <c r="M69" t="s">
        <v>548</v>
      </c>
      <c r="N69" t="s">
        <v>549</v>
      </c>
      <c r="O69">
        <v>358685</v>
      </c>
      <c r="P69" s="1">
        <v>11286112</v>
      </c>
    </row>
    <row r="70" spans="1:16" x14ac:dyDescent="0.35">
      <c r="A70" t="s">
        <v>550</v>
      </c>
      <c r="B70" t="s">
        <v>551</v>
      </c>
      <c r="C70">
        <v>2003</v>
      </c>
      <c r="D70" t="s">
        <v>18</v>
      </c>
      <c r="E70">
        <v>101</v>
      </c>
      <c r="F70" t="s">
        <v>258</v>
      </c>
      <c r="G70">
        <v>8.4</v>
      </c>
      <c r="H70" t="s">
        <v>552</v>
      </c>
      <c r="I70">
        <v>77</v>
      </c>
      <c r="J70" t="s">
        <v>553</v>
      </c>
      <c r="K70" t="s">
        <v>554</v>
      </c>
      <c r="L70" t="s">
        <v>555</v>
      </c>
      <c r="M70" t="s">
        <v>556</v>
      </c>
      <c r="N70" t="s">
        <v>557</v>
      </c>
      <c r="O70">
        <v>515451</v>
      </c>
      <c r="P70" s="1">
        <v>707481</v>
      </c>
    </row>
    <row r="71" spans="1:16" x14ac:dyDescent="0.35">
      <c r="A71" t="s">
        <v>558</v>
      </c>
      <c r="B71" t="s">
        <v>559</v>
      </c>
      <c r="C71">
        <v>2000</v>
      </c>
      <c r="D71" t="s">
        <v>37</v>
      </c>
      <c r="E71">
        <v>113</v>
      </c>
      <c r="F71" t="s">
        <v>560</v>
      </c>
      <c r="G71">
        <v>8.4</v>
      </c>
      <c r="H71" t="s">
        <v>561</v>
      </c>
      <c r="I71">
        <v>80</v>
      </c>
      <c r="J71" t="s">
        <v>40</v>
      </c>
      <c r="K71" t="s">
        <v>562</v>
      </c>
      <c r="L71" t="s">
        <v>134</v>
      </c>
      <c r="M71" t="s">
        <v>563</v>
      </c>
      <c r="N71" t="s">
        <v>564</v>
      </c>
      <c r="O71">
        <v>1125712</v>
      </c>
      <c r="P71" s="1">
        <v>25544867</v>
      </c>
    </row>
    <row r="72" spans="1:16" x14ac:dyDescent="0.35">
      <c r="A72" t="s">
        <v>565</v>
      </c>
      <c r="B72" t="s">
        <v>566</v>
      </c>
      <c r="C72">
        <v>1997</v>
      </c>
      <c r="D72" t="s">
        <v>52</v>
      </c>
      <c r="E72">
        <v>134</v>
      </c>
      <c r="F72" t="s">
        <v>480</v>
      </c>
      <c r="G72">
        <v>8.4</v>
      </c>
      <c r="H72" t="s">
        <v>567</v>
      </c>
      <c r="I72">
        <v>76</v>
      </c>
      <c r="J72" t="s">
        <v>207</v>
      </c>
      <c r="K72" t="s">
        <v>568</v>
      </c>
      <c r="L72" t="s">
        <v>569</v>
      </c>
      <c r="M72" t="s">
        <v>570</v>
      </c>
      <c r="N72" t="s">
        <v>571</v>
      </c>
      <c r="O72">
        <v>343171</v>
      </c>
      <c r="P72" s="1">
        <v>2375308</v>
      </c>
    </row>
    <row r="73" spans="1:16" x14ac:dyDescent="0.35">
      <c r="A73" t="s">
        <v>572</v>
      </c>
      <c r="B73" t="s">
        <v>573</v>
      </c>
      <c r="C73">
        <v>1984</v>
      </c>
      <c r="D73" t="s">
        <v>18</v>
      </c>
      <c r="E73">
        <v>229</v>
      </c>
      <c r="F73" t="s">
        <v>28</v>
      </c>
      <c r="G73">
        <v>8.4</v>
      </c>
      <c r="H73" t="s">
        <v>574</v>
      </c>
      <c r="I73" t="s">
        <v>181</v>
      </c>
      <c r="J73" t="s">
        <v>118</v>
      </c>
      <c r="K73" t="s">
        <v>48</v>
      </c>
      <c r="L73" t="s">
        <v>575</v>
      </c>
      <c r="M73" t="s">
        <v>576</v>
      </c>
      <c r="N73" t="s">
        <v>577</v>
      </c>
      <c r="O73">
        <v>311365</v>
      </c>
      <c r="P73" s="1">
        <v>5321508</v>
      </c>
    </row>
    <row r="74" spans="1:16" x14ac:dyDescent="0.35">
      <c r="A74" t="s">
        <v>578</v>
      </c>
      <c r="B74" t="s">
        <v>579</v>
      </c>
      <c r="C74">
        <v>1981</v>
      </c>
      <c r="D74" t="s">
        <v>18</v>
      </c>
      <c r="E74">
        <v>115</v>
      </c>
      <c r="F74" t="s">
        <v>516</v>
      </c>
      <c r="G74">
        <v>8.4</v>
      </c>
      <c r="H74" t="s">
        <v>580</v>
      </c>
      <c r="I74">
        <v>85</v>
      </c>
      <c r="J74" t="s">
        <v>80</v>
      </c>
      <c r="K74" t="s">
        <v>149</v>
      </c>
      <c r="L74" t="s">
        <v>581</v>
      </c>
      <c r="M74" t="s">
        <v>582</v>
      </c>
      <c r="N74" t="s">
        <v>583</v>
      </c>
      <c r="O74">
        <v>884112</v>
      </c>
      <c r="P74" s="1">
        <v>248159971</v>
      </c>
    </row>
    <row r="75" spans="1:16" x14ac:dyDescent="0.35">
      <c r="A75" t="s">
        <v>584</v>
      </c>
      <c r="B75" t="s">
        <v>585</v>
      </c>
      <c r="C75">
        <v>1980</v>
      </c>
      <c r="D75" t="s">
        <v>18</v>
      </c>
      <c r="E75">
        <v>146</v>
      </c>
      <c r="F75" t="s">
        <v>586</v>
      </c>
      <c r="G75">
        <v>8.4</v>
      </c>
      <c r="H75" t="s">
        <v>587</v>
      </c>
      <c r="I75">
        <v>66</v>
      </c>
      <c r="J75" t="s">
        <v>588</v>
      </c>
      <c r="K75" t="s">
        <v>156</v>
      </c>
      <c r="L75" t="s">
        <v>589</v>
      </c>
      <c r="M75" t="s">
        <v>590</v>
      </c>
      <c r="N75" t="s">
        <v>591</v>
      </c>
      <c r="O75">
        <v>898237</v>
      </c>
      <c r="P75" s="1">
        <v>44017374</v>
      </c>
    </row>
    <row r="76" spans="1:16" x14ac:dyDescent="0.35">
      <c r="A76" t="s">
        <v>592</v>
      </c>
      <c r="B76" t="s">
        <v>593</v>
      </c>
      <c r="C76">
        <v>1979</v>
      </c>
      <c r="D76" t="s">
        <v>214</v>
      </c>
      <c r="E76">
        <v>147</v>
      </c>
      <c r="F76" t="s">
        <v>594</v>
      </c>
      <c r="G76">
        <v>8.4</v>
      </c>
      <c r="H76" t="s">
        <v>595</v>
      </c>
      <c r="I76">
        <v>94</v>
      </c>
      <c r="J76" t="s">
        <v>30</v>
      </c>
      <c r="K76" t="s">
        <v>596</v>
      </c>
      <c r="L76" t="s">
        <v>31</v>
      </c>
      <c r="M76" t="s">
        <v>49</v>
      </c>
      <c r="N76" t="s">
        <v>597</v>
      </c>
      <c r="O76">
        <v>606398</v>
      </c>
      <c r="P76" s="1">
        <v>83471511</v>
      </c>
    </row>
    <row r="77" spans="1:16" x14ac:dyDescent="0.35">
      <c r="A77" t="s">
        <v>598</v>
      </c>
      <c r="B77" t="s">
        <v>599</v>
      </c>
      <c r="C77">
        <v>1979</v>
      </c>
      <c r="D77" t="s">
        <v>214</v>
      </c>
      <c r="E77">
        <v>117</v>
      </c>
      <c r="F77" t="s">
        <v>600</v>
      </c>
      <c r="G77">
        <v>8.4</v>
      </c>
      <c r="H77" t="s">
        <v>601</v>
      </c>
      <c r="I77">
        <v>89</v>
      </c>
      <c r="J77" t="s">
        <v>330</v>
      </c>
      <c r="K77" t="s">
        <v>602</v>
      </c>
      <c r="L77" t="s">
        <v>603</v>
      </c>
      <c r="M77" t="s">
        <v>604</v>
      </c>
      <c r="N77" t="s">
        <v>605</v>
      </c>
      <c r="O77">
        <v>787806</v>
      </c>
      <c r="P77" s="1">
        <v>78900000</v>
      </c>
    </row>
    <row r="78" spans="1:16" x14ac:dyDescent="0.35">
      <c r="A78" t="s">
        <v>606</v>
      </c>
      <c r="B78" t="s">
        <v>607</v>
      </c>
      <c r="C78">
        <v>1971</v>
      </c>
      <c r="D78" t="s">
        <v>52</v>
      </c>
      <c r="E78">
        <v>122</v>
      </c>
      <c r="F78" t="s">
        <v>608</v>
      </c>
      <c r="G78">
        <v>8.4</v>
      </c>
      <c r="H78" t="s">
        <v>609</v>
      </c>
      <c r="I78" t="s">
        <v>181</v>
      </c>
      <c r="J78" t="s">
        <v>610</v>
      </c>
      <c r="K78" t="s">
        <v>611</v>
      </c>
      <c r="L78" t="s">
        <v>612</v>
      </c>
      <c r="M78" t="s">
        <v>613</v>
      </c>
      <c r="N78" t="s">
        <v>614</v>
      </c>
      <c r="O78">
        <v>30273</v>
      </c>
      <c r="P78">
        <v>0</v>
      </c>
    </row>
    <row r="79" spans="1:16" x14ac:dyDescent="0.35">
      <c r="A79" t="s">
        <v>615</v>
      </c>
      <c r="B79" t="s">
        <v>616</v>
      </c>
      <c r="C79">
        <v>1963</v>
      </c>
      <c r="D79" t="s">
        <v>257</v>
      </c>
      <c r="E79">
        <v>143</v>
      </c>
      <c r="F79" t="s">
        <v>237</v>
      </c>
      <c r="G79">
        <v>8.4</v>
      </c>
      <c r="H79" t="s">
        <v>617</v>
      </c>
      <c r="I79" t="s">
        <v>181</v>
      </c>
      <c r="J79" t="s">
        <v>268</v>
      </c>
      <c r="K79" t="s">
        <v>269</v>
      </c>
      <c r="L79" t="s">
        <v>618</v>
      </c>
      <c r="M79" t="s">
        <v>261</v>
      </c>
      <c r="N79" t="s">
        <v>619</v>
      </c>
      <c r="O79">
        <v>34357</v>
      </c>
      <c r="P79">
        <v>0</v>
      </c>
    </row>
    <row r="80" spans="1:16" x14ac:dyDescent="0.35">
      <c r="A80" t="s">
        <v>620</v>
      </c>
      <c r="B80" t="s">
        <v>621</v>
      </c>
      <c r="C80">
        <v>1964</v>
      </c>
      <c r="D80" t="s">
        <v>18</v>
      </c>
      <c r="E80">
        <v>95</v>
      </c>
      <c r="F80" t="s">
        <v>622</v>
      </c>
      <c r="G80">
        <v>8.4</v>
      </c>
      <c r="H80" t="s">
        <v>623</v>
      </c>
      <c r="I80">
        <v>97</v>
      </c>
      <c r="J80" t="s">
        <v>588</v>
      </c>
      <c r="K80" t="s">
        <v>624</v>
      </c>
      <c r="L80" t="s">
        <v>625</v>
      </c>
      <c r="M80" t="s">
        <v>626</v>
      </c>
      <c r="N80" t="s">
        <v>627</v>
      </c>
      <c r="O80">
        <v>450474</v>
      </c>
      <c r="P80" s="1">
        <v>275902</v>
      </c>
    </row>
    <row r="81" spans="1:16" x14ac:dyDescent="0.35">
      <c r="A81" t="s">
        <v>628</v>
      </c>
      <c r="B81" t="s">
        <v>629</v>
      </c>
      <c r="C81">
        <v>1957</v>
      </c>
      <c r="D81" t="s">
        <v>52</v>
      </c>
      <c r="E81">
        <v>116</v>
      </c>
      <c r="F81" t="s">
        <v>237</v>
      </c>
      <c r="G81">
        <v>8.4</v>
      </c>
      <c r="H81" t="s">
        <v>630</v>
      </c>
      <c r="I81" t="s">
        <v>181</v>
      </c>
      <c r="J81" t="s">
        <v>631</v>
      </c>
      <c r="K81" t="s">
        <v>632</v>
      </c>
      <c r="L81" t="s">
        <v>633</v>
      </c>
      <c r="M81" t="s">
        <v>634</v>
      </c>
      <c r="N81" t="s">
        <v>635</v>
      </c>
      <c r="O81">
        <v>108862</v>
      </c>
      <c r="P81" s="1">
        <v>8175000</v>
      </c>
    </row>
    <row r="82" spans="1:16" x14ac:dyDescent="0.35">
      <c r="A82" t="s">
        <v>636</v>
      </c>
      <c r="B82" t="s">
        <v>637</v>
      </c>
      <c r="C82">
        <v>1957</v>
      </c>
      <c r="D82" t="s">
        <v>18</v>
      </c>
      <c r="E82">
        <v>88</v>
      </c>
      <c r="F82" t="s">
        <v>215</v>
      </c>
      <c r="G82">
        <v>8.4</v>
      </c>
      <c r="H82" t="s">
        <v>638</v>
      </c>
      <c r="I82">
        <v>90</v>
      </c>
      <c r="J82" t="s">
        <v>588</v>
      </c>
      <c r="K82" t="s">
        <v>639</v>
      </c>
      <c r="L82" t="s">
        <v>640</v>
      </c>
      <c r="M82" t="s">
        <v>641</v>
      </c>
      <c r="N82" t="s">
        <v>642</v>
      </c>
      <c r="O82">
        <v>178092</v>
      </c>
      <c r="P82">
        <v>0</v>
      </c>
    </row>
    <row r="83" spans="1:16" x14ac:dyDescent="0.35">
      <c r="A83" t="s">
        <v>643</v>
      </c>
      <c r="B83" t="s">
        <v>644</v>
      </c>
      <c r="C83">
        <v>1954</v>
      </c>
      <c r="D83" t="s">
        <v>52</v>
      </c>
      <c r="E83">
        <v>112</v>
      </c>
      <c r="F83" t="s">
        <v>560</v>
      </c>
      <c r="G83">
        <v>8.4</v>
      </c>
      <c r="H83" t="s">
        <v>645</v>
      </c>
      <c r="I83">
        <v>100</v>
      </c>
      <c r="J83" t="s">
        <v>408</v>
      </c>
      <c r="K83" t="s">
        <v>279</v>
      </c>
      <c r="L83" t="s">
        <v>646</v>
      </c>
      <c r="M83" t="s">
        <v>647</v>
      </c>
      <c r="N83" t="s">
        <v>648</v>
      </c>
      <c r="O83">
        <v>444074</v>
      </c>
      <c r="P83" s="1">
        <v>36764313</v>
      </c>
    </row>
    <row r="84" spans="1:16" x14ac:dyDescent="0.35">
      <c r="A84" t="s">
        <v>649</v>
      </c>
      <c r="B84" t="s">
        <v>650</v>
      </c>
      <c r="C84">
        <v>1950</v>
      </c>
      <c r="D84" t="s">
        <v>651</v>
      </c>
      <c r="E84">
        <v>110</v>
      </c>
      <c r="F84" t="s">
        <v>652</v>
      </c>
      <c r="G84">
        <v>8.4</v>
      </c>
      <c r="H84" t="s">
        <v>653</v>
      </c>
      <c r="I84" t="s">
        <v>181</v>
      </c>
      <c r="J84" t="s">
        <v>631</v>
      </c>
      <c r="K84" t="s">
        <v>654</v>
      </c>
      <c r="L84" t="s">
        <v>655</v>
      </c>
      <c r="M84" t="s">
        <v>656</v>
      </c>
      <c r="N84" t="s">
        <v>657</v>
      </c>
      <c r="O84">
        <v>201632</v>
      </c>
      <c r="P84">
        <v>0</v>
      </c>
    </row>
    <row r="85" spans="1:16" x14ac:dyDescent="0.35">
      <c r="A85" t="s">
        <v>658</v>
      </c>
      <c r="B85" t="s">
        <v>659</v>
      </c>
      <c r="C85">
        <v>1940</v>
      </c>
      <c r="D85" t="s">
        <v>651</v>
      </c>
      <c r="E85">
        <v>125</v>
      </c>
      <c r="F85" t="s">
        <v>660</v>
      </c>
      <c r="G85">
        <v>8.4</v>
      </c>
      <c r="H85" t="s">
        <v>661</v>
      </c>
      <c r="I85" t="s">
        <v>181</v>
      </c>
      <c r="J85" t="s">
        <v>427</v>
      </c>
      <c r="K85" t="s">
        <v>427</v>
      </c>
      <c r="L85" t="s">
        <v>428</v>
      </c>
      <c r="M85" t="s">
        <v>662</v>
      </c>
      <c r="N85" t="s">
        <v>663</v>
      </c>
      <c r="O85">
        <v>203150</v>
      </c>
      <c r="P85" s="1">
        <v>288475</v>
      </c>
    </row>
    <row r="86" spans="1:16" x14ac:dyDescent="0.35">
      <c r="A86" t="s">
        <v>664</v>
      </c>
      <c r="B86">
        <v>1917</v>
      </c>
      <c r="C86">
        <v>2019</v>
      </c>
      <c r="D86" t="s">
        <v>214</v>
      </c>
      <c r="E86">
        <v>119</v>
      </c>
      <c r="F86" t="s">
        <v>665</v>
      </c>
      <c r="G86">
        <v>8.3000000000000007</v>
      </c>
      <c r="H86" t="s">
        <v>666</v>
      </c>
      <c r="I86">
        <v>78</v>
      </c>
      <c r="J86" t="s">
        <v>667</v>
      </c>
      <c r="K86" t="s">
        <v>668</v>
      </c>
      <c r="L86" t="s">
        <v>669</v>
      </c>
      <c r="M86" t="s">
        <v>670</v>
      </c>
      <c r="N86" t="s">
        <v>671</v>
      </c>
      <c r="O86">
        <v>425844</v>
      </c>
      <c r="P86" s="1">
        <v>159227644</v>
      </c>
    </row>
    <row r="87" spans="1:16" x14ac:dyDescent="0.35">
      <c r="A87" t="s">
        <v>672</v>
      </c>
      <c r="B87" t="s">
        <v>673</v>
      </c>
      <c r="C87">
        <v>2018</v>
      </c>
      <c r="D87" t="s">
        <v>18</v>
      </c>
      <c r="E87">
        <v>104</v>
      </c>
      <c r="F87" t="s">
        <v>674</v>
      </c>
      <c r="G87">
        <v>8.3000000000000007</v>
      </c>
      <c r="H87" t="s">
        <v>675</v>
      </c>
      <c r="I87" t="s">
        <v>181</v>
      </c>
      <c r="J87" t="s">
        <v>676</v>
      </c>
      <c r="K87" t="s">
        <v>677</v>
      </c>
      <c r="L87" t="s">
        <v>678</v>
      </c>
      <c r="M87" t="s">
        <v>679</v>
      </c>
      <c r="N87" t="s">
        <v>680</v>
      </c>
      <c r="O87">
        <v>27793</v>
      </c>
      <c r="P87">
        <v>0</v>
      </c>
    </row>
    <row r="88" spans="1:16" x14ac:dyDescent="0.35">
      <c r="A88" t="s">
        <v>681</v>
      </c>
      <c r="B88" t="s">
        <v>682</v>
      </c>
      <c r="C88">
        <v>2018</v>
      </c>
      <c r="D88" t="s">
        <v>37</v>
      </c>
      <c r="E88">
        <v>139</v>
      </c>
      <c r="F88" t="s">
        <v>683</v>
      </c>
      <c r="G88">
        <v>8.3000000000000007</v>
      </c>
      <c r="H88" t="s">
        <v>684</v>
      </c>
      <c r="I88" t="s">
        <v>181</v>
      </c>
      <c r="J88" t="s">
        <v>685</v>
      </c>
      <c r="K88" t="s">
        <v>686</v>
      </c>
      <c r="L88" t="s">
        <v>687</v>
      </c>
      <c r="M88" t="s">
        <v>688</v>
      </c>
      <c r="N88" t="s">
        <v>689</v>
      </c>
      <c r="O88">
        <v>71875</v>
      </c>
      <c r="P88" s="1">
        <v>1373943</v>
      </c>
    </row>
    <row r="89" spans="1:16" x14ac:dyDescent="0.35">
      <c r="A89" t="s">
        <v>690</v>
      </c>
      <c r="B89" t="s">
        <v>691</v>
      </c>
      <c r="C89">
        <v>2013</v>
      </c>
      <c r="D89" t="s">
        <v>52</v>
      </c>
      <c r="E89">
        <v>160</v>
      </c>
      <c r="F89" t="s">
        <v>243</v>
      </c>
      <c r="G89">
        <v>8.3000000000000007</v>
      </c>
      <c r="H89" t="s">
        <v>692</v>
      </c>
      <c r="I89" t="s">
        <v>181</v>
      </c>
      <c r="J89" t="s">
        <v>693</v>
      </c>
      <c r="K89" t="s">
        <v>694</v>
      </c>
      <c r="L89" t="s">
        <v>695</v>
      </c>
      <c r="M89" t="s">
        <v>696</v>
      </c>
      <c r="N89" t="s">
        <v>697</v>
      </c>
      <c r="O89">
        <v>30722</v>
      </c>
      <c r="P89">
        <v>0</v>
      </c>
    </row>
    <row r="90" spans="1:16" x14ac:dyDescent="0.35">
      <c r="A90" t="s">
        <v>698</v>
      </c>
      <c r="B90" t="s">
        <v>699</v>
      </c>
      <c r="C90">
        <v>2012</v>
      </c>
      <c r="D90" t="s">
        <v>214</v>
      </c>
      <c r="E90">
        <v>115</v>
      </c>
      <c r="F90" t="s">
        <v>19</v>
      </c>
      <c r="G90">
        <v>8.3000000000000007</v>
      </c>
      <c r="H90" t="s">
        <v>700</v>
      </c>
      <c r="I90">
        <v>77</v>
      </c>
      <c r="J90" t="s">
        <v>701</v>
      </c>
      <c r="K90" t="s">
        <v>702</v>
      </c>
      <c r="L90" t="s">
        <v>703</v>
      </c>
      <c r="M90" t="s">
        <v>704</v>
      </c>
      <c r="N90" t="s">
        <v>705</v>
      </c>
      <c r="O90">
        <v>281623</v>
      </c>
      <c r="P90" s="1">
        <v>687185</v>
      </c>
    </row>
    <row r="91" spans="1:16" x14ac:dyDescent="0.35">
      <c r="A91" t="s">
        <v>706</v>
      </c>
      <c r="B91" t="s">
        <v>707</v>
      </c>
      <c r="C91">
        <v>2011</v>
      </c>
      <c r="D91" t="s">
        <v>162</v>
      </c>
      <c r="E91">
        <v>123</v>
      </c>
      <c r="F91" t="s">
        <v>19</v>
      </c>
      <c r="G91">
        <v>8.3000000000000007</v>
      </c>
      <c r="H91" t="s">
        <v>708</v>
      </c>
      <c r="I91">
        <v>95</v>
      </c>
      <c r="J91" t="s">
        <v>709</v>
      </c>
      <c r="K91" t="s">
        <v>710</v>
      </c>
      <c r="L91" t="s">
        <v>711</v>
      </c>
      <c r="M91" t="s">
        <v>712</v>
      </c>
      <c r="N91" t="s">
        <v>713</v>
      </c>
      <c r="O91">
        <v>220002</v>
      </c>
      <c r="P91" s="1">
        <v>7098492</v>
      </c>
    </row>
    <row r="92" spans="1:16" x14ac:dyDescent="0.35">
      <c r="A92" t="s">
        <v>714</v>
      </c>
      <c r="B92" t="s">
        <v>715</v>
      </c>
      <c r="C92">
        <v>2010</v>
      </c>
      <c r="D92" t="s">
        <v>214</v>
      </c>
      <c r="E92">
        <v>131</v>
      </c>
      <c r="F92" t="s">
        <v>594</v>
      </c>
      <c r="G92">
        <v>8.3000000000000007</v>
      </c>
      <c r="H92" t="s">
        <v>716</v>
      </c>
      <c r="I92">
        <v>80</v>
      </c>
      <c r="J92" t="s">
        <v>717</v>
      </c>
      <c r="K92" t="s">
        <v>718</v>
      </c>
      <c r="L92" t="s">
        <v>719</v>
      </c>
      <c r="M92" t="s">
        <v>720</v>
      </c>
      <c r="N92" t="s">
        <v>721</v>
      </c>
      <c r="O92">
        <v>150023</v>
      </c>
      <c r="P92" s="1">
        <v>6857096</v>
      </c>
    </row>
    <row r="93" spans="1:16" x14ac:dyDescent="0.35">
      <c r="A93" t="s">
        <v>722</v>
      </c>
      <c r="B93" t="s">
        <v>723</v>
      </c>
      <c r="C93">
        <v>2019</v>
      </c>
      <c r="D93" t="s">
        <v>724</v>
      </c>
      <c r="E93">
        <v>132</v>
      </c>
      <c r="F93" t="s">
        <v>19</v>
      </c>
      <c r="G93">
        <v>8.3000000000000007</v>
      </c>
      <c r="H93" t="s">
        <v>725</v>
      </c>
      <c r="I93" t="s">
        <v>181</v>
      </c>
      <c r="J93" t="s">
        <v>726</v>
      </c>
      <c r="K93" t="s">
        <v>727</v>
      </c>
      <c r="L93" t="s">
        <v>728</v>
      </c>
      <c r="M93" t="s">
        <v>729</v>
      </c>
      <c r="N93" t="s">
        <v>730</v>
      </c>
      <c r="O93">
        <v>33935</v>
      </c>
      <c r="P93">
        <v>0</v>
      </c>
    </row>
    <row r="94" spans="1:16" x14ac:dyDescent="0.35">
      <c r="A94" t="s">
        <v>731</v>
      </c>
      <c r="B94" t="s">
        <v>732</v>
      </c>
      <c r="C94">
        <v>2005</v>
      </c>
      <c r="D94" t="s">
        <v>257</v>
      </c>
      <c r="E94">
        <v>112</v>
      </c>
      <c r="F94" t="s">
        <v>528</v>
      </c>
      <c r="G94">
        <v>8.3000000000000007</v>
      </c>
      <c r="H94" t="s">
        <v>733</v>
      </c>
      <c r="I94" t="s">
        <v>181</v>
      </c>
      <c r="J94" t="s">
        <v>734</v>
      </c>
      <c r="K94" t="s">
        <v>450</v>
      </c>
      <c r="L94" t="s">
        <v>735</v>
      </c>
      <c r="M94" t="s">
        <v>736</v>
      </c>
      <c r="N94" t="s">
        <v>737</v>
      </c>
      <c r="O94">
        <v>78925</v>
      </c>
      <c r="P94">
        <v>0</v>
      </c>
    </row>
    <row r="95" spans="1:16" x14ac:dyDescent="0.35">
      <c r="A95" t="s">
        <v>738</v>
      </c>
      <c r="B95" t="s">
        <v>739</v>
      </c>
      <c r="C95">
        <v>2009</v>
      </c>
      <c r="D95" t="s">
        <v>18</v>
      </c>
      <c r="E95">
        <v>153</v>
      </c>
      <c r="F95" t="s">
        <v>740</v>
      </c>
      <c r="G95">
        <v>8.3000000000000007</v>
      </c>
      <c r="H95" t="s">
        <v>741</v>
      </c>
      <c r="I95">
        <v>69</v>
      </c>
      <c r="J95" t="s">
        <v>71</v>
      </c>
      <c r="K95" t="s">
        <v>97</v>
      </c>
      <c r="L95" t="s">
        <v>742</v>
      </c>
      <c r="M95" t="s">
        <v>743</v>
      </c>
      <c r="N95" t="s">
        <v>744</v>
      </c>
      <c r="O95">
        <v>1267869</v>
      </c>
      <c r="P95" s="1">
        <v>120540719</v>
      </c>
    </row>
    <row r="96" spans="1:16" x14ac:dyDescent="0.35">
      <c r="A96" t="s">
        <v>745</v>
      </c>
      <c r="B96" t="s">
        <v>746</v>
      </c>
      <c r="C96">
        <v>2004</v>
      </c>
      <c r="D96" t="s">
        <v>37</v>
      </c>
      <c r="E96">
        <v>108</v>
      </c>
      <c r="F96" t="s">
        <v>747</v>
      </c>
      <c r="G96">
        <v>8.3000000000000007</v>
      </c>
      <c r="H96" t="s">
        <v>748</v>
      </c>
      <c r="I96">
        <v>89</v>
      </c>
      <c r="J96" t="s">
        <v>749</v>
      </c>
      <c r="K96" t="s">
        <v>750</v>
      </c>
      <c r="L96" t="s">
        <v>751</v>
      </c>
      <c r="M96" t="s">
        <v>752</v>
      </c>
      <c r="N96" t="s">
        <v>753</v>
      </c>
      <c r="O96">
        <v>911664</v>
      </c>
      <c r="P96" s="1">
        <v>34400301</v>
      </c>
    </row>
    <row r="97" spans="1:16" x14ac:dyDescent="0.35">
      <c r="A97" t="s">
        <v>754</v>
      </c>
      <c r="B97" t="s">
        <v>755</v>
      </c>
      <c r="C97">
        <v>2001</v>
      </c>
      <c r="D97" t="s">
        <v>52</v>
      </c>
      <c r="E97">
        <v>122</v>
      </c>
      <c r="F97" t="s">
        <v>756</v>
      </c>
      <c r="G97">
        <v>8.3000000000000007</v>
      </c>
      <c r="H97" t="s">
        <v>757</v>
      </c>
      <c r="I97">
        <v>69</v>
      </c>
      <c r="J97" t="s">
        <v>758</v>
      </c>
      <c r="K97" t="s">
        <v>759</v>
      </c>
      <c r="L97" t="s">
        <v>760</v>
      </c>
      <c r="M97" t="s">
        <v>761</v>
      </c>
      <c r="N97" t="s">
        <v>762</v>
      </c>
      <c r="O97">
        <v>703810</v>
      </c>
      <c r="P97" s="1">
        <v>33225499</v>
      </c>
    </row>
    <row r="98" spans="1:16" x14ac:dyDescent="0.35">
      <c r="A98" t="s">
        <v>763</v>
      </c>
      <c r="B98" t="s">
        <v>764</v>
      </c>
      <c r="C98">
        <v>2000</v>
      </c>
      <c r="D98" t="s">
        <v>37</v>
      </c>
      <c r="E98">
        <v>104</v>
      </c>
      <c r="F98" t="s">
        <v>765</v>
      </c>
      <c r="G98">
        <v>8.3000000000000007</v>
      </c>
      <c r="H98" t="s">
        <v>766</v>
      </c>
      <c r="I98">
        <v>55</v>
      </c>
      <c r="J98" t="s">
        <v>767</v>
      </c>
      <c r="K98" t="s">
        <v>768</v>
      </c>
      <c r="L98" t="s">
        <v>97</v>
      </c>
      <c r="M98" t="s">
        <v>769</v>
      </c>
      <c r="N98" t="s">
        <v>770</v>
      </c>
      <c r="O98">
        <v>782001</v>
      </c>
      <c r="P98" s="1">
        <v>30328156</v>
      </c>
    </row>
    <row r="99" spans="1:16" x14ac:dyDescent="0.35">
      <c r="A99" t="s">
        <v>771</v>
      </c>
      <c r="B99" t="s">
        <v>772</v>
      </c>
      <c r="C99">
        <v>2000</v>
      </c>
      <c r="D99" t="s">
        <v>18</v>
      </c>
      <c r="E99">
        <v>102</v>
      </c>
      <c r="F99" t="s">
        <v>19</v>
      </c>
      <c r="G99">
        <v>8.3000000000000007</v>
      </c>
      <c r="H99" t="s">
        <v>773</v>
      </c>
      <c r="I99">
        <v>68</v>
      </c>
      <c r="J99" t="s">
        <v>774</v>
      </c>
      <c r="K99" t="s">
        <v>775</v>
      </c>
      <c r="L99" t="s">
        <v>776</v>
      </c>
      <c r="M99" t="s">
        <v>777</v>
      </c>
      <c r="N99" t="s">
        <v>778</v>
      </c>
      <c r="O99">
        <v>766870</v>
      </c>
      <c r="P99" s="1">
        <v>3635482</v>
      </c>
    </row>
    <row r="100" spans="1:16" x14ac:dyDescent="0.35">
      <c r="A100" t="s">
        <v>779</v>
      </c>
      <c r="B100" t="s">
        <v>780</v>
      </c>
      <c r="C100">
        <v>1999</v>
      </c>
      <c r="D100" t="s">
        <v>37</v>
      </c>
      <c r="E100">
        <v>122</v>
      </c>
      <c r="F100" t="s">
        <v>19</v>
      </c>
      <c r="G100">
        <v>8.3000000000000007</v>
      </c>
      <c r="H100" t="s">
        <v>781</v>
      </c>
      <c r="I100">
        <v>84</v>
      </c>
      <c r="J100" t="s">
        <v>667</v>
      </c>
      <c r="K100" t="s">
        <v>239</v>
      </c>
      <c r="L100" t="s">
        <v>782</v>
      </c>
      <c r="M100" t="s">
        <v>783</v>
      </c>
      <c r="N100" t="s">
        <v>784</v>
      </c>
      <c r="O100">
        <v>1069738</v>
      </c>
      <c r="P100" s="1">
        <v>130096601</v>
      </c>
    </row>
    <row r="101" spans="1:16" x14ac:dyDescent="0.35">
      <c r="A101" t="s">
        <v>785</v>
      </c>
      <c r="B101" t="s">
        <v>786</v>
      </c>
      <c r="C101">
        <v>1997</v>
      </c>
      <c r="D101" t="s">
        <v>52</v>
      </c>
      <c r="E101">
        <v>126</v>
      </c>
      <c r="F101" t="s">
        <v>107</v>
      </c>
      <c r="G101">
        <v>8.3000000000000007</v>
      </c>
      <c r="H101" t="s">
        <v>787</v>
      </c>
      <c r="I101">
        <v>70</v>
      </c>
      <c r="J101" t="s">
        <v>788</v>
      </c>
      <c r="K101" t="s">
        <v>789</v>
      </c>
      <c r="L101" t="s">
        <v>217</v>
      </c>
      <c r="M101" t="s">
        <v>790</v>
      </c>
      <c r="N101" t="s">
        <v>791</v>
      </c>
      <c r="O101">
        <v>861606</v>
      </c>
      <c r="P101" s="1">
        <v>138433435</v>
      </c>
    </row>
    <row r="102" spans="1:16" x14ac:dyDescent="0.35">
      <c r="A102" t="s">
        <v>792</v>
      </c>
      <c r="B102" t="s">
        <v>793</v>
      </c>
      <c r="C102">
        <v>1997</v>
      </c>
      <c r="D102" t="s">
        <v>275</v>
      </c>
      <c r="E102">
        <v>89</v>
      </c>
      <c r="F102" t="s">
        <v>794</v>
      </c>
      <c r="G102">
        <v>8.3000000000000007</v>
      </c>
      <c r="H102" t="s">
        <v>795</v>
      </c>
      <c r="I102">
        <v>77</v>
      </c>
      <c r="J102" t="s">
        <v>796</v>
      </c>
      <c r="K102" t="s">
        <v>797</v>
      </c>
      <c r="L102" t="s">
        <v>798</v>
      </c>
      <c r="M102" t="s">
        <v>799</v>
      </c>
      <c r="N102" t="s">
        <v>800</v>
      </c>
      <c r="O102">
        <v>65341</v>
      </c>
      <c r="P102" s="1">
        <v>933933</v>
      </c>
    </row>
    <row r="103" spans="1:16" x14ac:dyDescent="0.35">
      <c r="A103" t="s">
        <v>801</v>
      </c>
      <c r="B103" t="s">
        <v>802</v>
      </c>
      <c r="C103">
        <v>1995</v>
      </c>
      <c r="D103" t="s">
        <v>52</v>
      </c>
      <c r="E103">
        <v>81</v>
      </c>
      <c r="F103" t="s">
        <v>803</v>
      </c>
      <c r="G103">
        <v>8.3000000000000007</v>
      </c>
      <c r="H103" t="s">
        <v>804</v>
      </c>
      <c r="I103">
        <v>95</v>
      </c>
      <c r="J103" t="s">
        <v>805</v>
      </c>
      <c r="K103" t="s">
        <v>110</v>
      </c>
      <c r="L103" t="s">
        <v>806</v>
      </c>
      <c r="M103" t="s">
        <v>807</v>
      </c>
      <c r="N103" t="s">
        <v>808</v>
      </c>
      <c r="O103">
        <v>887429</v>
      </c>
      <c r="P103" s="1">
        <v>191796233</v>
      </c>
    </row>
    <row r="104" spans="1:16" x14ac:dyDescent="0.35">
      <c r="A104" t="s">
        <v>809</v>
      </c>
      <c r="B104" t="s">
        <v>810</v>
      </c>
      <c r="C104">
        <v>1995</v>
      </c>
      <c r="D104" t="s">
        <v>18</v>
      </c>
      <c r="E104">
        <v>178</v>
      </c>
      <c r="F104" t="s">
        <v>78</v>
      </c>
      <c r="G104">
        <v>8.3000000000000007</v>
      </c>
      <c r="H104" t="s">
        <v>811</v>
      </c>
      <c r="I104">
        <v>68</v>
      </c>
      <c r="J104" t="s">
        <v>812</v>
      </c>
      <c r="K104" t="s">
        <v>812</v>
      </c>
      <c r="L104" t="s">
        <v>813</v>
      </c>
      <c r="M104" t="s">
        <v>814</v>
      </c>
      <c r="N104" t="s">
        <v>815</v>
      </c>
      <c r="O104">
        <v>959181</v>
      </c>
      <c r="P104" s="1">
        <v>75600000</v>
      </c>
    </row>
    <row r="105" spans="1:16" x14ac:dyDescent="0.35">
      <c r="A105" t="s">
        <v>816</v>
      </c>
      <c r="B105" t="s">
        <v>817</v>
      </c>
      <c r="C105">
        <v>1992</v>
      </c>
      <c r="D105" t="s">
        <v>214</v>
      </c>
      <c r="E105">
        <v>99</v>
      </c>
      <c r="F105" t="s">
        <v>243</v>
      </c>
      <c r="G105">
        <v>8.3000000000000007</v>
      </c>
      <c r="H105" t="s">
        <v>818</v>
      </c>
      <c r="I105">
        <v>79</v>
      </c>
      <c r="J105" t="s">
        <v>71</v>
      </c>
      <c r="K105" t="s">
        <v>819</v>
      </c>
      <c r="L105" t="s">
        <v>820</v>
      </c>
      <c r="M105" t="s">
        <v>821</v>
      </c>
      <c r="N105" t="s">
        <v>822</v>
      </c>
      <c r="O105">
        <v>918562</v>
      </c>
      <c r="P105" s="1">
        <v>2832029</v>
      </c>
    </row>
    <row r="106" spans="1:16" x14ac:dyDescent="0.35">
      <c r="A106" t="s">
        <v>823</v>
      </c>
      <c r="B106" t="s">
        <v>824</v>
      </c>
      <c r="C106">
        <v>1987</v>
      </c>
      <c r="D106" t="s">
        <v>37</v>
      </c>
      <c r="E106">
        <v>116</v>
      </c>
      <c r="F106" t="s">
        <v>215</v>
      </c>
      <c r="G106">
        <v>8.3000000000000007</v>
      </c>
      <c r="H106" t="s">
        <v>825</v>
      </c>
      <c r="I106">
        <v>76</v>
      </c>
      <c r="J106" t="s">
        <v>588</v>
      </c>
      <c r="K106" t="s">
        <v>826</v>
      </c>
      <c r="L106" t="s">
        <v>827</v>
      </c>
      <c r="M106" t="s">
        <v>828</v>
      </c>
      <c r="N106" t="s">
        <v>829</v>
      </c>
      <c r="O106">
        <v>675146</v>
      </c>
      <c r="P106" s="1">
        <v>46357676</v>
      </c>
    </row>
    <row r="107" spans="1:16" x14ac:dyDescent="0.35">
      <c r="A107" t="s">
        <v>830</v>
      </c>
      <c r="B107" t="s">
        <v>831</v>
      </c>
      <c r="C107">
        <v>1985</v>
      </c>
      <c r="D107" t="s">
        <v>18</v>
      </c>
      <c r="E107">
        <v>142</v>
      </c>
      <c r="F107" t="s">
        <v>665</v>
      </c>
      <c r="G107">
        <v>8.3000000000000007</v>
      </c>
      <c r="H107" t="s">
        <v>832</v>
      </c>
      <c r="I107" t="s">
        <v>181</v>
      </c>
      <c r="J107" t="s">
        <v>833</v>
      </c>
      <c r="K107" t="s">
        <v>834</v>
      </c>
      <c r="L107" t="s">
        <v>835</v>
      </c>
      <c r="M107" t="s">
        <v>836</v>
      </c>
      <c r="N107" t="s">
        <v>837</v>
      </c>
      <c r="O107">
        <v>59056</v>
      </c>
      <c r="P107">
        <v>0</v>
      </c>
    </row>
    <row r="108" spans="1:16" x14ac:dyDescent="0.35">
      <c r="A108" t="s">
        <v>838</v>
      </c>
      <c r="B108" t="s">
        <v>839</v>
      </c>
      <c r="C108">
        <v>1986</v>
      </c>
      <c r="D108" t="s">
        <v>52</v>
      </c>
      <c r="E108">
        <v>137</v>
      </c>
      <c r="F108" t="s">
        <v>87</v>
      </c>
      <c r="G108">
        <v>8.3000000000000007</v>
      </c>
      <c r="H108" t="s">
        <v>840</v>
      </c>
      <c r="I108">
        <v>84</v>
      </c>
      <c r="J108" t="s">
        <v>369</v>
      </c>
      <c r="K108" t="s">
        <v>602</v>
      </c>
      <c r="L108" t="s">
        <v>841</v>
      </c>
      <c r="M108" t="s">
        <v>842</v>
      </c>
      <c r="N108" t="s">
        <v>298</v>
      </c>
      <c r="O108">
        <v>652719</v>
      </c>
      <c r="P108" s="1">
        <v>85160248</v>
      </c>
    </row>
    <row r="109" spans="1:16" x14ac:dyDescent="0.35">
      <c r="A109" t="s">
        <v>843</v>
      </c>
      <c r="B109" t="s">
        <v>844</v>
      </c>
      <c r="C109">
        <v>1984</v>
      </c>
      <c r="D109" t="s">
        <v>214</v>
      </c>
      <c r="E109">
        <v>160</v>
      </c>
      <c r="F109" t="s">
        <v>78</v>
      </c>
      <c r="G109">
        <v>8.3000000000000007</v>
      </c>
      <c r="H109" t="s">
        <v>845</v>
      </c>
      <c r="I109">
        <v>88</v>
      </c>
      <c r="J109" t="s">
        <v>155</v>
      </c>
      <c r="K109" t="s">
        <v>846</v>
      </c>
      <c r="L109" t="s">
        <v>847</v>
      </c>
      <c r="M109" t="s">
        <v>848</v>
      </c>
      <c r="N109" t="s">
        <v>849</v>
      </c>
      <c r="O109">
        <v>369007</v>
      </c>
      <c r="P109" s="1">
        <v>51973029</v>
      </c>
    </row>
    <row r="110" spans="1:16" x14ac:dyDescent="0.35">
      <c r="A110" t="s">
        <v>850</v>
      </c>
      <c r="B110" t="s">
        <v>851</v>
      </c>
      <c r="C110">
        <v>1983</v>
      </c>
      <c r="D110" t="s">
        <v>18</v>
      </c>
      <c r="E110">
        <v>170</v>
      </c>
      <c r="F110" t="s">
        <v>28</v>
      </c>
      <c r="G110">
        <v>8.3000000000000007</v>
      </c>
      <c r="H110" t="s">
        <v>852</v>
      </c>
      <c r="I110">
        <v>65</v>
      </c>
      <c r="J110" t="s">
        <v>853</v>
      </c>
      <c r="K110" t="s">
        <v>32</v>
      </c>
      <c r="L110" t="s">
        <v>854</v>
      </c>
      <c r="M110" t="s">
        <v>855</v>
      </c>
      <c r="N110" t="s">
        <v>856</v>
      </c>
      <c r="O110">
        <v>740911</v>
      </c>
      <c r="P110" s="1">
        <v>45598982</v>
      </c>
    </row>
    <row r="111" spans="1:16" x14ac:dyDescent="0.35">
      <c r="A111" t="s">
        <v>857</v>
      </c>
      <c r="B111" t="s">
        <v>858</v>
      </c>
      <c r="C111">
        <v>1983</v>
      </c>
      <c r="D111" t="s">
        <v>52</v>
      </c>
      <c r="E111">
        <v>131</v>
      </c>
      <c r="F111" t="s">
        <v>145</v>
      </c>
      <c r="G111">
        <v>8.3000000000000007</v>
      </c>
      <c r="H111" t="s">
        <v>859</v>
      </c>
      <c r="I111">
        <v>58</v>
      </c>
      <c r="J111" t="s">
        <v>860</v>
      </c>
      <c r="K111" t="s">
        <v>148</v>
      </c>
      <c r="L111" t="s">
        <v>149</v>
      </c>
      <c r="M111" t="s">
        <v>150</v>
      </c>
      <c r="N111" t="s">
        <v>151</v>
      </c>
      <c r="O111">
        <v>950470</v>
      </c>
      <c r="P111" s="1">
        <v>309125409</v>
      </c>
    </row>
    <row r="112" spans="1:16" x14ac:dyDescent="0.35">
      <c r="A112" t="s">
        <v>861</v>
      </c>
      <c r="B112" t="s">
        <v>862</v>
      </c>
      <c r="C112">
        <v>1981</v>
      </c>
      <c r="D112" t="s">
        <v>214</v>
      </c>
      <c r="E112">
        <v>149</v>
      </c>
      <c r="F112" t="s">
        <v>863</v>
      </c>
      <c r="G112">
        <v>8.3000000000000007</v>
      </c>
      <c r="H112" t="s">
        <v>864</v>
      </c>
      <c r="I112">
        <v>86</v>
      </c>
      <c r="J112" t="s">
        <v>865</v>
      </c>
      <c r="K112" t="s">
        <v>866</v>
      </c>
      <c r="L112" t="s">
        <v>867</v>
      </c>
      <c r="M112" t="s">
        <v>868</v>
      </c>
      <c r="N112" t="s">
        <v>869</v>
      </c>
      <c r="O112">
        <v>231855</v>
      </c>
      <c r="P112" s="1">
        <v>11487676</v>
      </c>
    </row>
    <row r="113" spans="1:16" x14ac:dyDescent="0.35">
      <c r="A113" t="s">
        <v>870</v>
      </c>
      <c r="B113" t="s">
        <v>871</v>
      </c>
      <c r="C113">
        <v>1976</v>
      </c>
      <c r="D113" t="s">
        <v>18</v>
      </c>
      <c r="E113">
        <v>114</v>
      </c>
      <c r="F113" t="s">
        <v>28</v>
      </c>
      <c r="G113">
        <v>8.3000000000000007</v>
      </c>
      <c r="H113" t="s">
        <v>872</v>
      </c>
      <c r="I113">
        <v>94</v>
      </c>
      <c r="J113" t="s">
        <v>139</v>
      </c>
      <c r="K113" t="s">
        <v>48</v>
      </c>
      <c r="L113" t="s">
        <v>246</v>
      </c>
      <c r="M113" t="s">
        <v>873</v>
      </c>
      <c r="N113" t="s">
        <v>874</v>
      </c>
      <c r="O113">
        <v>724636</v>
      </c>
      <c r="P113" s="1">
        <v>28262574</v>
      </c>
    </row>
    <row r="114" spans="1:16" x14ac:dyDescent="0.35">
      <c r="A114" t="s">
        <v>875</v>
      </c>
      <c r="B114" t="s">
        <v>876</v>
      </c>
      <c r="C114">
        <v>1973</v>
      </c>
      <c r="D114" t="s">
        <v>52</v>
      </c>
      <c r="E114">
        <v>129</v>
      </c>
      <c r="F114" t="s">
        <v>877</v>
      </c>
      <c r="G114">
        <v>8.3000000000000007</v>
      </c>
      <c r="H114" t="s">
        <v>878</v>
      </c>
      <c r="I114">
        <v>83</v>
      </c>
      <c r="J114" t="s">
        <v>879</v>
      </c>
      <c r="K114" t="s">
        <v>880</v>
      </c>
      <c r="L114" t="s">
        <v>881</v>
      </c>
      <c r="M114" t="s">
        <v>882</v>
      </c>
      <c r="N114" t="s">
        <v>883</v>
      </c>
      <c r="O114">
        <v>241513</v>
      </c>
      <c r="P114" s="1">
        <v>159600000</v>
      </c>
    </row>
    <row r="115" spans="1:16" x14ac:dyDescent="0.35">
      <c r="A115" t="s">
        <v>884</v>
      </c>
      <c r="B115" t="s">
        <v>885</v>
      </c>
      <c r="C115">
        <v>1971</v>
      </c>
      <c r="D115" t="s">
        <v>18</v>
      </c>
      <c r="E115">
        <v>136</v>
      </c>
      <c r="F115" t="s">
        <v>886</v>
      </c>
      <c r="G115">
        <v>8.3000000000000007</v>
      </c>
      <c r="H115" t="s">
        <v>887</v>
      </c>
      <c r="I115">
        <v>77</v>
      </c>
      <c r="J115" t="s">
        <v>588</v>
      </c>
      <c r="K115" t="s">
        <v>888</v>
      </c>
      <c r="L115" t="s">
        <v>889</v>
      </c>
      <c r="M115" t="s">
        <v>890</v>
      </c>
      <c r="N115" t="s">
        <v>891</v>
      </c>
      <c r="O115">
        <v>757904</v>
      </c>
      <c r="P115" s="1">
        <v>6207725</v>
      </c>
    </row>
    <row r="116" spans="1:16" x14ac:dyDescent="0.35">
      <c r="A116" t="s">
        <v>892</v>
      </c>
      <c r="B116" t="s">
        <v>893</v>
      </c>
      <c r="C116">
        <v>1968</v>
      </c>
      <c r="D116" t="s">
        <v>52</v>
      </c>
      <c r="E116">
        <v>149</v>
      </c>
      <c r="F116" t="s">
        <v>894</v>
      </c>
      <c r="G116">
        <v>8.3000000000000007</v>
      </c>
      <c r="H116" t="s">
        <v>895</v>
      </c>
      <c r="I116">
        <v>84</v>
      </c>
      <c r="J116" t="s">
        <v>588</v>
      </c>
      <c r="K116" t="s">
        <v>896</v>
      </c>
      <c r="L116" t="s">
        <v>897</v>
      </c>
      <c r="M116" t="s">
        <v>898</v>
      </c>
      <c r="N116" t="s">
        <v>899</v>
      </c>
      <c r="O116">
        <v>603517</v>
      </c>
      <c r="P116" s="1">
        <v>56954992</v>
      </c>
    </row>
    <row r="117" spans="1:16" x14ac:dyDescent="0.35">
      <c r="A117" t="s">
        <v>900</v>
      </c>
      <c r="B117" t="s">
        <v>901</v>
      </c>
      <c r="C117">
        <v>1965</v>
      </c>
      <c r="D117" t="s">
        <v>52</v>
      </c>
      <c r="E117">
        <v>132</v>
      </c>
      <c r="F117" t="s">
        <v>116</v>
      </c>
      <c r="G117">
        <v>8.3000000000000007</v>
      </c>
      <c r="H117" t="s">
        <v>902</v>
      </c>
      <c r="I117">
        <v>74</v>
      </c>
      <c r="J117" t="s">
        <v>118</v>
      </c>
      <c r="K117" t="s">
        <v>119</v>
      </c>
      <c r="L117" t="s">
        <v>121</v>
      </c>
      <c r="M117" t="s">
        <v>903</v>
      </c>
      <c r="N117" t="s">
        <v>904</v>
      </c>
      <c r="O117">
        <v>232772</v>
      </c>
      <c r="P117" s="1">
        <v>15000000</v>
      </c>
    </row>
    <row r="118" spans="1:16" x14ac:dyDescent="0.35">
      <c r="A118" t="s">
        <v>905</v>
      </c>
      <c r="B118" t="s">
        <v>906</v>
      </c>
      <c r="C118">
        <v>1962</v>
      </c>
      <c r="D118" t="s">
        <v>52</v>
      </c>
      <c r="E118">
        <v>228</v>
      </c>
      <c r="F118" t="s">
        <v>907</v>
      </c>
      <c r="G118">
        <v>8.3000000000000007</v>
      </c>
      <c r="H118" t="s">
        <v>908</v>
      </c>
      <c r="I118">
        <v>100</v>
      </c>
      <c r="J118" t="s">
        <v>909</v>
      </c>
      <c r="K118" t="s">
        <v>910</v>
      </c>
      <c r="L118" t="s">
        <v>254</v>
      </c>
      <c r="M118" t="s">
        <v>911</v>
      </c>
      <c r="N118" t="s">
        <v>912</v>
      </c>
      <c r="O118">
        <v>268085</v>
      </c>
      <c r="P118" s="1">
        <v>44824144</v>
      </c>
    </row>
    <row r="119" spans="1:16" x14ac:dyDescent="0.35">
      <c r="A119" t="s">
        <v>913</v>
      </c>
      <c r="B119" t="s">
        <v>914</v>
      </c>
      <c r="C119">
        <v>1960</v>
      </c>
      <c r="D119" t="s">
        <v>52</v>
      </c>
      <c r="E119">
        <v>125</v>
      </c>
      <c r="F119" t="s">
        <v>229</v>
      </c>
      <c r="G119">
        <v>8.3000000000000007</v>
      </c>
      <c r="H119" t="s">
        <v>915</v>
      </c>
      <c r="I119">
        <v>94</v>
      </c>
      <c r="J119" t="s">
        <v>631</v>
      </c>
      <c r="K119" t="s">
        <v>916</v>
      </c>
      <c r="L119" t="s">
        <v>917</v>
      </c>
      <c r="M119" t="s">
        <v>918</v>
      </c>
      <c r="N119" t="s">
        <v>919</v>
      </c>
      <c r="O119">
        <v>164363</v>
      </c>
      <c r="P119" s="1">
        <v>18600000</v>
      </c>
    </row>
    <row r="120" spans="1:16" x14ac:dyDescent="0.35">
      <c r="A120" t="s">
        <v>920</v>
      </c>
      <c r="B120" t="s">
        <v>921</v>
      </c>
      <c r="C120">
        <v>1959</v>
      </c>
      <c r="D120" t="s">
        <v>52</v>
      </c>
      <c r="E120">
        <v>136</v>
      </c>
      <c r="F120" t="s">
        <v>922</v>
      </c>
      <c r="G120">
        <v>8.3000000000000007</v>
      </c>
      <c r="H120" t="s">
        <v>923</v>
      </c>
      <c r="I120">
        <v>98</v>
      </c>
      <c r="J120" t="s">
        <v>408</v>
      </c>
      <c r="K120" t="s">
        <v>924</v>
      </c>
      <c r="L120" t="s">
        <v>925</v>
      </c>
      <c r="M120" t="s">
        <v>926</v>
      </c>
      <c r="N120" t="s">
        <v>927</v>
      </c>
      <c r="O120">
        <v>299198</v>
      </c>
      <c r="P120" s="1">
        <v>13275000</v>
      </c>
    </row>
    <row r="121" spans="1:16" x14ac:dyDescent="0.35">
      <c r="A121" t="s">
        <v>928</v>
      </c>
      <c r="B121" t="s">
        <v>929</v>
      </c>
      <c r="C121">
        <v>1958</v>
      </c>
      <c r="D121" t="s">
        <v>18</v>
      </c>
      <c r="E121">
        <v>128</v>
      </c>
      <c r="F121" t="s">
        <v>930</v>
      </c>
      <c r="G121">
        <v>8.3000000000000007</v>
      </c>
      <c r="H121" t="s">
        <v>931</v>
      </c>
      <c r="I121">
        <v>100</v>
      </c>
      <c r="J121" t="s">
        <v>408</v>
      </c>
      <c r="K121" t="s">
        <v>279</v>
      </c>
      <c r="L121" t="s">
        <v>932</v>
      </c>
      <c r="M121" t="s">
        <v>933</v>
      </c>
      <c r="N121" t="s">
        <v>934</v>
      </c>
      <c r="O121">
        <v>364368</v>
      </c>
      <c r="P121" s="1">
        <v>3200000</v>
      </c>
    </row>
    <row r="122" spans="1:16" x14ac:dyDescent="0.35">
      <c r="A122" t="s">
        <v>935</v>
      </c>
      <c r="B122" t="s">
        <v>936</v>
      </c>
      <c r="C122">
        <v>1952</v>
      </c>
      <c r="D122" t="s">
        <v>424</v>
      </c>
      <c r="E122">
        <v>103</v>
      </c>
      <c r="F122" t="s">
        <v>937</v>
      </c>
      <c r="G122">
        <v>8.3000000000000007</v>
      </c>
      <c r="H122" t="s">
        <v>938</v>
      </c>
      <c r="I122">
        <v>99</v>
      </c>
      <c r="J122" t="s">
        <v>939</v>
      </c>
      <c r="K122" t="s">
        <v>940</v>
      </c>
      <c r="L122" t="s">
        <v>940</v>
      </c>
      <c r="M122" t="s">
        <v>941</v>
      </c>
      <c r="N122" t="s">
        <v>942</v>
      </c>
      <c r="O122">
        <v>218957</v>
      </c>
      <c r="P122" s="1">
        <v>8819028</v>
      </c>
    </row>
    <row r="123" spans="1:16" x14ac:dyDescent="0.35">
      <c r="A123" t="s">
        <v>943</v>
      </c>
      <c r="B123" t="s">
        <v>944</v>
      </c>
      <c r="C123">
        <v>1952</v>
      </c>
      <c r="D123" t="s">
        <v>257</v>
      </c>
      <c r="E123">
        <v>143</v>
      </c>
      <c r="F123" t="s">
        <v>19</v>
      </c>
      <c r="G123">
        <v>8.3000000000000007</v>
      </c>
      <c r="H123" t="s">
        <v>945</v>
      </c>
      <c r="I123" t="s">
        <v>181</v>
      </c>
      <c r="J123" t="s">
        <v>268</v>
      </c>
      <c r="K123" t="s">
        <v>270</v>
      </c>
      <c r="L123" t="s">
        <v>946</v>
      </c>
      <c r="M123" t="s">
        <v>947</v>
      </c>
      <c r="N123" t="s">
        <v>948</v>
      </c>
      <c r="O123">
        <v>68463</v>
      </c>
      <c r="P123" s="1">
        <v>55240</v>
      </c>
    </row>
    <row r="124" spans="1:16" x14ac:dyDescent="0.35">
      <c r="A124" t="s">
        <v>949</v>
      </c>
      <c r="B124" t="s">
        <v>950</v>
      </c>
      <c r="C124">
        <v>1948</v>
      </c>
      <c r="D124" t="s">
        <v>257</v>
      </c>
      <c r="E124">
        <v>89</v>
      </c>
      <c r="F124" t="s">
        <v>19</v>
      </c>
      <c r="G124">
        <v>8.3000000000000007</v>
      </c>
      <c r="H124" t="s">
        <v>951</v>
      </c>
      <c r="I124" t="s">
        <v>181</v>
      </c>
      <c r="J124" t="s">
        <v>952</v>
      </c>
      <c r="K124" t="s">
        <v>953</v>
      </c>
      <c r="L124" t="s">
        <v>954</v>
      </c>
      <c r="M124" t="s">
        <v>955</v>
      </c>
      <c r="N124" t="s">
        <v>956</v>
      </c>
      <c r="O124">
        <v>146427</v>
      </c>
      <c r="P124" s="1">
        <v>332930</v>
      </c>
    </row>
    <row r="125" spans="1:16" x14ac:dyDescent="0.35">
      <c r="A125" t="s">
        <v>957</v>
      </c>
      <c r="B125" t="s">
        <v>958</v>
      </c>
      <c r="C125">
        <v>1944</v>
      </c>
      <c r="D125" t="s">
        <v>651</v>
      </c>
      <c r="E125">
        <v>107</v>
      </c>
      <c r="F125" t="s">
        <v>959</v>
      </c>
      <c r="G125">
        <v>8.3000000000000007</v>
      </c>
      <c r="H125" t="s">
        <v>960</v>
      </c>
      <c r="I125">
        <v>95</v>
      </c>
      <c r="J125" t="s">
        <v>631</v>
      </c>
      <c r="K125" t="s">
        <v>918</v>
      </c>
      <c r="L125" t="s">
        <v>961</v>
      </c>
      <c r="M125" t="s">
        <v>962</v>
      </c>
      <c r="N125" t="s">
        <v>963</v>
      </c>
      <c r="O125">
        <v>143525</v>
      </c>
      <c r="P125" s="1">
        <v>5720000</v>
      </c>
    </row>
    <row r="126" spans="1:16" x14ac:dyDescent="0.35">
      <c r="A126" t="s">
        <v>964</v>
      </c>
      <c r="B126" t="s">
        <v>965</v>
      </c>
      <c r="C126">
        <v>1941</v>
      </c>
      <c r="D126" t="s">
        <v>37</v>
      </c>
      <c r="E126">
        <v>119</v>
      </c>
      <c r="F126" t="s">
        <v>966</v>
      </c>
      <c r="G126">
        <v>8.3000000000000007</v>
      </c>
      <c r="H126" t="s">
        <v>967</v>
      </c>
      <c r="I126">
        <v>100</v>
      </c>
      <c r="J126" t="s">
        <v>968</v>
      </c>
      <c r="K126" t="s">
        <v>968</v>
      </c>
      <c r="L126" t="s">
        <v>969</v>
      </c>
      <c r="M126" t="s">
        <v>970</v>
      </c>
      <c r="N126" t="s">
        <v>971</v>
      </c>
      <c r="O126">
        <v>403351</v>
      </c>
      <c r="P126" s="1">
        <v>1585634</v>
      </c>
    </row>
    <row r="127" spans="1:16" x14ac:dyDescent="0.35">
      <c r="A127" t="s">
        <v>972</v>
      </c>
      <c r="B127" t="s">
        <v>973</v>
      </c>
      <c r="C127">
        <v>1931</v>
      </c>
      <c r="D127" t="s">
        <v>651</v>
      </c>
      <c r="E127">
        <v>117</v>
      </c>
      <c r="F127" t="s">
        <v>343</v>
      </c>
      <c r="G127">
        <v>8.3000000000000007</v>
      </c>
      <c r="H127" t="s">
        <v>974</v>
      </c>
      <c r="I127" t="s">
        <v>181</v>
      </c>
      <c r="J127" t="s">
        <v>975</v>
      </c>
      <c r="K127" t="s">
        <v>976</v>
      </c>
      <c r="L127" t="s">
        <v>977</v>
      </c>
      <c r="M127" t="s">
        <v>978</v>
      </c>
      <c r="N127" t="s">
        <v>979</v>
      </c>
      <c r="O127">
        <v>143434</v>
      </c>
      <c r="P127" s="1">
        <v>28877</v>
      </c>
    </row>
    <row r="128" spans="1:16" x14ac:dyDescent="0.35">
      <c r="A128" t="s">
        <v>980</v>
      </c>
      <c r="B128" t="s">
        <v>981</v>
      </c>
      <c r="C128">
        <v>1927</v>
      </c>
      <c r="D128" t="s">
        <v>257</v>
      </c>
      <c r="E128">
        <v>153</v>
      </c>
      <c r="F128" t="s">
        <v>982</v>
      </c>
      <c r="G128">
        <v>8.3000000000000007</v>
      </c>
      <c r="H128" t="s">
        <v>983</v>
      </c>
      <c r="I128">
        <v>98</v>
      </c>
      <c r="J128" t="s">
        <v>975</v>
      </c>
      <c r="K128" t="s">
        <v>984</v>
      </c>
      <c r="L128" t="s">
        <v>985</v>
      </c>
      <c r="M128" t="s">
        <v>986</v>
      </c>
      <c r="N128" t="s">
        <v>987</v>
      </c>
      <c r="O128">
        <v>159992</v>
      </c>
      <c r="P128" s="1">
        <v>1236166</v>
      </c>
    </row>
    <row r="129" spans="1:16" x14ac:dyDescent="0.35">
      <c r="A129" t="s">
        <v>988</v>
      </c>
      <c r="B129" t="s">
        <v>989</v>
      </c>
      <c r="C129">
        <v>1921</v>
      </c>
      <c r="D129" t="s">
        <v>651</v>
      </c>
      <c r="E129">
        <v>68</v>
      </c>
      <c r="F129" t="s">
        <v>425</v>
      </c>
      <c r="G129">
        <v>8.3000000000000007</v>
      </c>
      <c r="H129" t="s">
        <v>990</v>
      </c>
      <c r="I129" t="s">
        <v>181</v>
      </c>
      <c r="J129" t="s">
        <v>427</v>
      </c>
      <c r="K129" t="s">
        <v>427</v>
      </c>
      <c r="L129" t="s">
        <v>991</v>
      </c>
      <c r="M129" t="s">
        <v>992</v>
      </c>
      <c r="N129" t="s">
        <v>993</v>
      </c>
      <c r="O129">
        <v>113314</v>
      </c>
      <c r="P129" s="1">
        <v>5450000</v>
      </c>
    </row>
    <row r="130" spans="1:16" x14ac:dyDescent="0.35">
      <c r="A130" t="s">
        <v>994</v>
      </c>
      <c r="B130" t="s">
        <v>995</v>
      </c>
      <c r="C130">
        <v>2019</v>
      </c>
      <c r="D130" t="s">
        <v>37</v>
      </c>
      <c r="E130">
        <v>143</v>
      </c>
      <c r="F130" t="s">
        <v>521</v>
      </c>
      <c r="G130">
        <v>8.1999999999999993</v>
      </c>
      <c r="H130" t="s">
        <v>996</v>
      </c>
      <c r="I130" t="s">
        <v>181</v>
      </c>
      <c r="J130" t="s">
        <v>473</v>
      </c>
      <c r="K130" t="s">
        <v>997</v>
      </c>
      <c r="L130" t="s">
        <v>998</v>
      </c>
      <c r="M130" t="s">
        <v>999</v>
      </c>
      <c r="N130" t="s">
        <v>1000</v>
      </c>
      <c r="O130">
        <v>33893</v>
      </c>
      <c r="P130" s="1">
        <v>898575</v>
      </c>
    </row>
    <row r="131" spans="1:16" x14ac:dyDescent="0.35">
      <c r="A131" t="s">
        <v>1001</v>
      </c>
      <c r="B131" t="s">
        <v>1002</v>
      </c>
      <c r="C131">
        <v>2018</v>
      </c>
      <c r="D131" t="s">
        <v>37</v>
      </c>
      <c r="E131">
        <v>138</v>
      </c>
      <c r="F131" t="s">
        <v>1003</v>
      </c>
      <c r="G131">
        <v>8.1999999999999993</v>
      </c>
      <c r="H131" t="s">
        <v>1004</v>
      </c>
      <c r="I131" t="s">
        <v>181</v>
      </c>
      <c r="J131" t="s">
        <v>1005</v>
      </c>
      <c r="K131" t="s">
        <v>1006</v>
      </c>
      <c r="L131" t="s">
        <v>185</v>
      </c>
      <c r="M131" t="s">
        <v>1007</v>
      </c>
      <c r="N131" t="s">
        <v>1008</v>
      </c>
      <c r="O131">
        <v>43444</v>
      </c>
      <c r="P131" s="1">
        <v>4186168</v>
      </c>
    </row>
    <row r="132" spans="1:16" x14ac:dyDescent="0.35">
      <c r="A132" t="s">
        <v>1009</v>
      </c>
      <c r="B132" t="s">
        <v>1010</v>
      </c>
      <c r="C132">
        <v>2018</v>
      </c>
      <c r="D132" t="s">
        <v>37</v>
      </c>
      <c r="E132">
        <v>156</v>
      </c>
      <c r="F132" t="s">
        <v>1011</v>
      </c>
      <c r="G132">
        <v>8.1999999999999993</v>
      </c>
      <c r="H132" t="s">
        <v>1012</v>
      </c>
      <c r="I132" t="s">
        <v>181</v>
      </c>
      <c r="J132" t="s">
        <v>1013</v>
      </c>
      <c r="K132" t="s">
        <v>1014</v>
      </c>
      <c r="L132" t="s">
        <v>1015</v>
      </c>
      <c r="M132" t="s">
        <v>1016</v>
      </c>
      <c r="N132" t="s">
        <v>1017</v>
      </c>
      <c r="O132">
        <v>36680</v>
      </c>
      <c r="P132">
        <v>0</v>
      </c>
    </row>
    <row r="133" spans="1:16" x14ac:dyDescent="0.35">
      <c r="A133" t="s">
        <v>1018</v>
      </c>
      <c r="B133" t="s">
        <v>1019</v>
      </c>
      <c r="C133">
        <v>2018</v>
      </c>
      <c r="D133" t="s">
        <v>37</v>
      </c>
      <c r="E133">
        <v>130</v>
      </c>
      <c r="F133" t="s">
        <v>301</v>
      </c>
      <c r="G133">
        <v>8.1999999999999993</v>
      </c>
      <c r="H133" t="s">
        <v>1020</v>
      </c>
      <c r="I133">
        <v>69</v>
      </c>
      <c r="J133" t="s">
        <v>1021</v>
      </c>
      <c r="K133" t="s">
        <v>65</v>
      </c>
      <c r="L133" t="s">
        <v>1022</v>
      </c>
      <c r="M133" t="s">
        <v>1023</v>
      </c>
      <c r="N133" t="s">
        <v>1024</v>
      </c>
      <c r="O133">
        <v>377884</v>
      </c>
      <c r="P133" s="1">
        <v>85080171</v>
      </c>
    </row>
    <row r="134" spans="1:16" x14ac:dyDescent="0.35">
      <c r="A134" t="s">
        <v>1025</v>
      </c>
      <c r="B134" t="s">
        <v>1026</v>
      </c>
      <c r="C134">
        <v>2017</v>
      </c>
      <c r="D134" t="s">
        <v>18</v>
      </c>
      <c r="E134">
        <v>115</v>
      </c>
      <c r="F134" t="s">
        <v>877</v>
      </c>
      <c r="G134">
        <v>8.1999999999999993</v>
      </c>
      <c r="H134" t="s">
        <v>1027</v>
      </c>
      <c r="I134">
        <v>88</v>
      </c>
      <c r="J134" t="s">
        <v>1028</v>
      </c>
      <c r="K134" t="s">
        <v>1029</v>
      </c>
      <c r="L134" t="s">
        <v>1030</v>
      </c>
      <c r="M134" t="s">
        <v>1031</v>
      </c>
      <c r="N134" t="s">
        <v>1032</v>
      </c>
      <c r="O134">
        <v>432610</v>
      </c>
      <c r="P134" s="1">
        <v>54513740</v>
      </c>
    </row>
    <row r="135" spans="1:16" x14ac:dyDescent="0.35">
      <c r="A135" t="s">
        <v>1033</v>
      </c>
      <c r="B135" t="s">
        <v>1034</v>
      </c>
      <c r="C135">
        <v>2015</v>
      </c>
      <c r="D135" t="s">
        <v>37</v>
      </c>
      <c r="E135">
        <v>132</v>
      </c>
      <c r="F135" t="s">
        <v>237</v>
      </c>
      <c r="G135">
        <v>8.1999999999999993</v>
      </c>
      <c r="H135" t="s">
        <v>1035</v>
      </c>
      <c r="I135" t="s">
        <v>181</v>
      </c>
      <c r="J135" t="s">
        <v>1036</v>
      </c>
      <c r="K135" t="s">
        <v>1037</v>
      </c>
      <c r="L135" t="s">
        <v>1038</v>
      </c>
      <c r="M135" t="s">
        <v>1039</v>
      </c>
      <c r="N135" t="s">
        <v>679</v>
      </c>
      <c r="O135">
        <v>31142</v>
      </c>
      <c r="P135" s="1">
        <v>342370</v>
      </c>
    </row>
    <row r="136" spans="1:16" x14ac:dyDescent="0.35">
      <c r="A136" t="s">
        <v>1040</v>
      </c>
      <c r="B136" t="s">
        <v>1041</v>
      </c>
      <c r="C136">
        <v>2017</v>
      </c>
      <c r="D136" t="s">
        <v>37</v>
      </c>
      <c r="E136">
        <v>167</v>
      </c>
      <c r="F136" t="s">
        <v>1011</v>
      </c>
      <c r="G136">
        <v>8.1999999999999993</v>
      </c>
      <c r="H136" t="s">
        <v>1042</v>
      </c>
      <c r="I136" t="s">
        <v>181</v>
      </c>
      <c r="J136" t="s">
        <v>1043</v>
      </c>
      <c r="K136" t="s">
        <v>1044</v>
      </c>
      <c r="L136" t="s">
        <v>1045</v>
      </c>
      <c r="M136" t="s">
        <v>1046</v>
      </c>
      <c r="N136" t="s">
        <v>1047</v>
      </c>
      <c r="O136">
        <v>75348</v>
      </c>
      <c r="P136" s="1">
        <v>20186659</v>
      </c>
    </row>
    <row r="137" spans="1:16" x14ac:dyDescent="0.35">
      <c r="A137" t="s">
        <v>1048</v>
      </c>
      <c r="B137" t="s">
        <v>1049</v>
      </c>
      <c r="C137">
        <v>2019</v>
      </c>
      <c r="D137" t="s">
        <v>275</v>
      </c>
      <c r="E137">
        <v>96</v>
      </c>
      <c r="F137" t="s">
        <v>803</v>
      </c>
      <c r="G137">
        <v>8.1999999999999993</v>
      </c>
      <c r="H137" t="s">
        <v>1050</v>
      </c>
      <c r="I137">
        <v>65</v>
      </c>
      <c r="J137" t="s">
        <v>1051</v>
      </c>
      <c r="K137" t="s">
        <v>1052</v>
      </c>
      <c r="L137" t="s">
        <v>1053</v>
      </c>
      <c r="M137" t="s">
        <v>296</v>
      </c>
      <c r="N137" t="s">
        <v>1054</v>
      </c>
      <c r="O137">
        <v>104761</v>
      </c>
      <c r="P137">
        <v>0</v>
      </c>
    </row>
    <row r="138" spans="1:16" x14ac:dyDescent="0.35">
      <c r="A138" t="s">
        <v>1055</v>
      </c>
      <c r="B138" t="s">
        <v>691</v>
      </c>
      <c r="C138">
        <v>2015</v>
      </c>
      <c r="D138" t="s">
        <v>37</v>
      </c>
      <c r="E138">
        <v>163</v>
      </c>
      <c r="F138" t="s">
        <v>237</v>
      </c>
      <c r="G138">
        <v>8.1999999999999993</v>
      </c>
      <c r="H138" t="s">
        <v>1056</v>
      </c>
      <c r="I138" t="s">
        <v>181</v>
      </c>
      <c r="J138" t="s">
        <v>1057</v>
      </c>
      <c r="K138" t="s">
        <v>1058</v>
      </c>
      <c r="L138" t="s">
        <v>1059</v>
      </c>
      <c r="M138" t="s">
        <v>687</v>
      </c>
      <c r="N138" t="s">
        <v>1060</v>
      </c>
      <c r="O138">
        <v>70367</v>
      </c>
      <c r="P138" s="1">
        <v>739478</v>
      </c>
    </row>
    <row r="139" spans="1:16" x14ac:dyDescent="0.35">
      <c r="A139" t="s">
        <v>1061</v>
      </c>
      <c r="B139" t="s">
        <v>1062</v>
      </c>
      <c r="C139">
        <v>2013</v>
      </c>
      <c r="D139" t="s">
        <v>37</v>
      </c>
      <c r="E139">
        <v>146</v>
      </c>
      <c r="F139" t="s">
        <v>1063</v>
      </c>
      <c r="G139">
        <v>8.1999999999999993</v>
      </c>
      <c r="H139" t="s">
        <v>1064</v>
      </c>
      <c r="I139" t="s">
        <v>181</v>
      </c>
      <c r="J139" t="s">
        <v>1065</v>
      </c>
      <c r="K139" t="s">
        <v>1066</v>
      </c>
      <c r="L139" t="s">
        <v>1067</v>
      </c>
      <c r="M139" t="s">
        <v>1068</v>
      </c>
      <c r="N139" t="s">
        <v>1069</v>
      </c>
      <c r="O139">
        <v>60701</v>
      </c>
      <c r="P139" s="1">
        <v>1429534</v>
      </c>
    </row>
    <row r="140" spans="1:16" x14ac:dyDescent="0.35">
      <c r="A140" t="s">
        <v>1070</v>
      </c>
      <c r="B140" t="s">
        <v>1071</v>
      </c>
      <c r="C140">
        <v>2013</v>
      </c>
      <c r="D140" t="s">
        <v>257</v>
      </c>
      <c r="E140">
        <v>87</v>
      </c>
      <c r="F140" t="s">
        <v>215</v>
      </c>
      <c r="G140">
        <v>8.1999999999999993</v>
      </c>
      <c r="H140" t="s">
        <v>1072</v>
      </c>
      <c r="I140">
        <v>73</v>
      </c>
      <c r="J140" t="s">
        <v>1073</v>
      </c>
      <c r="K140" t="s">
        <v>1074</v>
      </c>
      <c r="L140" t="s">
        <v>1075</v>
      </c>
      <c r="M140" t="s">
        <v>1076</v>
      </c>
      <c r="N140" t="s">
        <v>1077</v>
      </c>
      <c r="O140">
        <v>40382</v>
      </c>
      <c r="P140" s="1">
        <v>144501</v>
      </c>
    </row>
    <row r="141" spans="1:16" x14ac:dyDescent="0.35">
      <c r="A141" t="s">
        <v>1078</v>
      </c>
      <c r="B141" t="s">
        <v>1079</v>
      </c>
      <c r="C141">
        <v>2013</v>
      </c>
      <c r="D141" t="s">
        <v>52</v>
      </c>
      <c r="E141">
        <v>186</v>
      </c>
      <c r="F141" t="s">
        <v>1080</v>
      </c>
      <c r="G141">
        <v>8.1999999999999993</v>
      </c>
      <c r="H141" t="s">
        <v>1081</v>
      </c>
      <c r="I141" t="s">
        <v>181</v>
      </c>
      <c r="J141" t="s">
        <v>1082</v>
      </c>
      <c r="K141" t="s">
        <v>1083</v>
      </c>
      <c r="L141" t="s">
        <v>1084</v>
      </c>
      <c r="M141" t="s">
        <v>1085</v>
      </c>
      <c r="N141" t="s">
        <v>1086</v>
      </c>
      <c r="O141">
        <v>61137</v>
      </c>
      <c r="P141" s="1">
        <v>1626289</v>
      </c>
    </row>
    <row r="142" spans="1:16" x14ac:dyDescent="0.35">
      <c r="A142" t="s">
        <v>1087</v>
      </c>
      <c r="B142" t="s">
        <v>1088</v>
      </c>
      <c r="C142">
        <v>2012</v>
      </c>
      <c r="D142" t="s">
        <v>18</v>
      </c>
      <c r="E142">
        <v>321</v>
      </c>
      <c r="F142" t="s">
        <v>1089</v>
      </c>
      <c r="G142">
        <v>8.1999999999999993</v>
      </c>
      <c r="H142" t="s">
        <v>1090</v>
      </c>
      <c r="I142">
        <v>89</v>
      </c>
      <c r="J142" t="s">
        <v>1091</v>
      </c>
      <c r="K142" t="s">
        <v>1092</v>
      </c>
      <c r="L142" t="s">
        <v>1093</v>
      </c>
      <c r="M142" t="s">
        <v>1094</v>
      </c>
      <c r="N142" t="s">
        <v>1095</v>
      </c>
      <c r="O142">
        <v>82365</v>
      </c>
      <c r="P142">
        <v>0</v>
      </c>
    </row>
    <row r="143" spans="1:16" x14ac:dyDescent="0.35">
      <c r="A143" t="s">
        <v>1096</v>
      </c>
      <c r="B143" t="s">
        <v>1097</v>
      </c>
      <c r="C143">
        <v>2010</v>
      </c>
      <c r="D143" t="s">
        <v>37</v>
      </c>
      <c r="E143">
        <v>134</v>
      </c>
      <c r="F143" t="s">
        <v>19</v>
      </c>
      <c r="G143">
        <v>8.1999999999999993</v>
      </c>
      <c r="H143" t="s">
        <v>1098</v>
      </c>
      <c r="I143" t="s">
        <v>181</v>
      </c>
      <c r="J143" t="s">
        <v>1099</v>
      </c>
      <c r="K143" t="s">
        <v>1100</v>
      </c>
      <c r="L143" t="s">
        <v>1101</v>
      </c>
      <c r="M143" t="s">
        <v>1102</v>
      </c>
      <c r="N143" t="s">
        <v>1103</v>
      </c>
      <c r="O143">
        <v>42341</v>
      </c>
      <c r="P143" s="1">
        <v>7461</v>
      </c>
    </row>
    <row r="144" spans="1:16" x14ac:dyDescent="0.35">
      <c r="A144" t="s">
        <v>1104</v>
      </c>
      <c r="B144" t="s">
        <v>1105</v>
      </c>
      <c r="C144">
        <v>2012</v>
      </c>
      <c r="D144" t="s">
        <v>37</v>
      </c>
      <c r="E144">
        <v>135</v>
      </c>
      <c r="F144" t="s">
        <v>1106</v>
      </c>
      <c r="G144">
        <v>8.1999999999999993</v>
      </c>
      <c r="H144" t="s">
        <v>1107</v>
      </c>
      <c r="I144" t="s">
        <v>181</v>
      </c>
      <c r="J144" t="s">
        <v>1095</v>
      </c>
      <c r="K144" t="s">
        <v>1037</v>
      </c>
      <c r="L144" t="s">
        <v>1108</v>
      </c>
      <c r="M144" t="s">
        <v>1109</v>
      </c>
      <c r="N144" t="s">
        <v>1110</v>
      </c>
      <c r="O144">
        <v>33237</v>
      </c>
      <c r="P144" s="1">
        <v>39567</v>
      </c>
    </row>
    <row r="145" spans="1:16" x14ac:dyDescent="0.35">
      <c r="A145" t="s">
        <v>1111</v>
      </c>
      <c r="B145" t="s">
        <v>1112</v>
      </c>
      <c r="C145">
        <v>2009</v>
      </c>
      <c r="D145" t="s">
        <v>214</v>
      </c>
      <c r="E145">
        <v>129</v>
      </c>
      <c r="F145" t="s">
        <v>1113</v>
      </c>
      <c r="G145">
        <v>8.1999999999999993</v>
      </c>
      <c r="H145" t="s">
        <v>1114</v>
      </c>
      <c r="I145">
        <v>80</v>
      </c>
      <c r="J145" t="s">
        <v>1115</v>
      </c>
      <c r="K145" t="s">
        <v>1116</v>
      </c>
      <c r="L145" t="s">
        <v>1117</v>
      </c>
      <c r="M145" t="s">
        <v>1118</v>
      </c>
      <c r="N145" t="s">
        <v>1119</v>
      </c>
      <c r="O145">
        <v>193217</v>
      </c>
      <c r="P145" s="1">
        <v>6391436</v>
      </c>
    </row>
    <row r="146" spans="1:16" x14ac:dyDescent="0.35">
      <c r="A146" t="s">
        <v>1120</v>
      </c>
      <c r="B146" t="s">
        <v>1121</v>
      </c>
      <c r="C146">
        <v>2011</v>
      </c>
      <c r="D146" t="s">
        <v>37</v>
      </c>
      <c r="E146">
        <v>140</v>
      </c>
      <c r="F146" t="s">
        <v>1122</v>
      </c>
      <c r="G146">
        <v>8.1999999999999993</v>
      </c>
      <c r="H146" t="s">
        <v>1123</v>
      </c>
      <c r="I146">
        <v>71</v>
      </c>
      <c r="J146" t="s">
        <v>1124</v>
      </c>
      <c r="K146" t="s">
        <v>518</v>
      </c>
      <c r="L146" t="s">
        <v>1125</v>
      </c>
      <c r="M146" t="s">
        <v>1126</v>
      </c>
      <c r="N146" t="s">
        <v>1127</v>
      </c>
      <c r="O146">
        <v>435950</v>
      </c>
      <c r="P146" s="1">
        <v>13657115</v>
      </c>
    </row>
    <row r="147" spans="1:16" x14ac:dyDescent="0.35">
      <c r="A147" t="s">
        <v>1128</v>
      </c>
      <c r="B147" t="s">
        <v>1129</v>
      </c>
      <c r="C147">
        <v>2010</v>
      </c>
      <c r="D147" t="s">
        <v>18</v>
      </c>
      <c r="E147">
        <v>138</v>
      </c>
      <c r="F147" t="s">
        <v>560</v>
      </c>
      <c r="G147">
        <v>8.1999999999999993</v>
      </c>
      <c r="H147" t="s">
        <v>1130</v>
      </c>
      <c r="I147">
        <v>63</v>
      </c>
      <c r="J147" t="s">
        <v>139</v>
      </c>
      <c r="K147" t="s">
        <v>89</v>
      </c>
      <c r="L147" t="s">
        <v>1131</v>
      </c>
      <c r="M147" t="s">
        <v>494</v>
      </c>
      <c r="N147" t="s">
        <v>83</v>
      </c>
      <c r="O147">
        <v>1129894</v>
      </c>
      <c r="P147" s="1">
        <v>128012934</v>
      </c>
    </row>
    <row r="148" spans="1:16" x14ac:dyDescent="0.35">
      <c r="A148" t="s">
        <v>1132</v>
      </c>
      <c r="B148" t="s">
        <v>1133</v>
      </c>
      <c r="C148">
        <v>2009</v>
      </c>
      <c r="D148" t="s">
        <v>52</v>
      </c>
      <c r="E148">
        <v>96</v>
      </c>
      <c r="F148" t="s">
        <v>803</v>
      </c>
      <c r="G148">
        <v>8.1999999999999993</v>
      </c>
      <c r="H148" t="s">
        <v>1134</v>
      </c>
      <c r="I148">
        <v>88</v>
      </c>
      <c r="J148" t="s">
        <v>1135</v>
      </c>
      <c r="K148" t="s">
        <v>1136</v>
      </c>
      <c r="L148" t="s">
        <v>1137</v>
      </c>
      <c r="M148" t="s">
        <v>1138</v>
      </c>
      <c r="N148" t="s">
        <v>1139</v>
      </c>
      <c r="O148">
        <v>935507</v>
      </c>
      <c r="P148" s="1">
        <v>293004164</v>
      </c>
    </row>
    <row r="149" spans="1:16" x14ac:dyDescent="0.35">
      <c r="A149" t="s">
        <v>1140</v>
      </c>
      <c r="B149" t="s">
        <v>1141</v>
      </c>
      <c r="C149">
        <v>2013</v>
      </c>
      <c r="D149" t="s">
        <v>18</v>
      </c>
      <c r="E149">
        <v>180</v>
      </c>
      <c r="F149" t="s">
        <v>137</v>
      </c>
      <c r="G149">
        <v>8.1999999999999993</v>
      </c>
      <c r="H149" t="s">
        <v>1142</v>
      </c>
      <c r="I149">
        <v>75</v>
      </c>
      <c r="J149" t="s">
        <v>139</v>
      </c>
      <c r="K149" t="s">
        <v>89</v>
      </c>
      <c r="L149" t="s">
        <v>1143</v>
      </c>
      <c r="M149" t="s">
        <v>1144</v>
      </c>
      <c r="N149" t="s">
        <v>191</v>
      </c>
      <c r="O149">
        <v>1187498</v>
      </c>
      <c r="P149" s="1">
        <v>116900694</v>
      </c>
    </row>
    <row r="150" spans="1:16" x14ac:dyDescent="0.35">
      <c r="A150" t="s">
        <v>1145</v>
      </c>
      <c r="B150" t="s">
        <v>1146</v>
      </c>
      <c r="C150">
        <v>2007</v>
      </c>
      <c r="D150" t="s">
        <v>52</v>
      </c>
      <c r="E150">
        <v>153</v>
      </c>
      <c r="F150" t="s">
        <v>794</v>
      </c>
      <c r="G150">
        <v>8.1999999999999993</v>
      </c>
      <c r="H150" t="s">
        <v>1147</v>
      </c>
      <c r="I150">
        <v>68</v>
      </c>
      <c r="J150" t="s">
        <v>1148</v>
      </c>
      <c r="K150" t="s">
        <v>1149</v>
      </c>
      <c r="L150" t="s">
        <v>1150</v>
      </c>
      <c r="M150" t="s">
        <v>1151</v>
      </c>
      <c r="N150" t="s">
        <v>1152</v>
      </c>
      <c r="O150">
        <v>74129</v>
      </c>
      <c r="P150" s="1">
        <v>1113541</v>
      </c>
    </row>
    <row r="151" spans="1:16" x14ac:dyDescent="0.35">
      <c r="A151" t="s">
        <v>1153</v>
      </c>
      <c r="B151" t="s">
        <v>1154</v>
      </c>
      <c r="C151">
        <v>2007</v>
      </c>
      <c r="D151" t="s">
        <v>18</v>
      </c>
      <c r="E151">
        <v>158</v>
      </c>
      <c r="F151" t="s">
        <v>19</v>
      </c>
      <c r="G151">
        <v>8.1999999999999993</v>
      </c>
      <c r="H151" t="s">
        <v>1155</v>
      </c>
      <c r="I151">
        <v>93</v>
      </c>
      <c r="J151" t="s">
        <v>1156</v>
      </c>
      <c r="K151" t="s">
        <v>1157</v>
      </c>
      <c r="L151" t="s">
        <v>1158</v>
      </c>
      <c r="M151" t="s">
        <v>1159</v>
      </c>
      <c r="N151" t="s">
        <v>1160</v>
      </c>
      <c r="O151">
        <v>517359</v>
      </c>
      <c r="P151" s="1">
        <v>40222514</v>
      </c>
    </row>
    <row r="152" spans="1:16" x14ac:dyDescent="0.35">
      <c r="A152" t="s">
        <v>1161</v>
      </c>
      <c r="B152" t="s">
        <v>1162</v>
      </c>
      <c r="C152">
        <v>2006</v>
      </c>
      <c r="D152" t="s">
        <v>37</v>
      </c>
      <c r="E152">
        <v>118</v>
      </c>
      <c r="F152" t="s">
        <v>1163</v>
      </c>
      <c r="G152">
        <v>8.1999999999999993</v>
      </c>
      <c r="H152" t="s">
        <v>1164</v>
      </c>
      <c r="I152">
        <v>98</v>
      </c>
      <c r="J152" t="s">
        <v>1165</v>
      </c>
      <c r="K152" t="s">
        <v>1166</v>
      </c>
      <c r="L152" t="s">
        <v>1167</v>
      </c>
      <c r="M152" t="s">
        <v>1168</v>
      </c>
      <c r="N152" t="s">
        <v>1169</v>
      </c>
      <c r="O152">
        <v>618623</v>
      </c>
      <c r="P152" s="1">
        <v>37634615</v>
      </c>
    </row>
    <row r="153" spans="1:16" x14ac:dyDescent="0.35">
      <c r="A153" t="s">
        <v>1170</v>
      </c>
      <c r="B153" t="s">
        <v>1171</v>
      </c>
      <c r="C153">
        <v>2010</v>
      </c>
      <c r="D153" t="s">
        <v>52</v>
      </c>
      <c r="E153">
        <v>103</v>
      </c>
      <c r="F153" t="s">
        <v>803</v>
      </c>
      <c r="G153">
        <v>8.1999999999999993</v>
      </c>
      <c r="H153" t="s">
        <v>1172</v>
      </c>
      <c r="I153">
        <v>92</v>
      </c>
      <c r="J153" t="s">
        <v>502</v>
      </c>
      <c r="K153" t="s">
        <v>110</v>
      </c>
      <c r="L153" t="s">
        <v>806</v>
      </c>
      <c r="M153" t="s">
        <v>1173</v>
      </c>
      <c r="N153" t="s">
        <v>1174</v>
      </c>
      <c r="O153">
        <v>757032</v>
      </c>
      <c r="P153" s="1">
        <v>415004880</v>
      </c>
    </row>
    <row r="154" spans="1:16" x14ac:dyDescent="0.35">
      <c r="A154" t="s">
        <v>1175</v>
      </c>
      <c r="B154" t="s">
        <v>1176</v>
      </c>
      <c r="C154">
        <v>2005</v>
      </c>
      <c r="D154" t="s">
        <v>18</v>
      </c>
      <c r="E154">
        <v>132</v>
      </c>
      <c r="F154" t="s">
        <v>1177</v>
      </c>
      <c r="G154">
        <v>8.1999999999999993</v>
      </c>
      <c r="H154" t="s">
        <v>1178</v>
      </c>
      <c r="I154">
        <v>62</v>
      </c>
      <c r="J154" t="s">
        <v>1179</v>
      </c>
      <c r="K154" t="s">
        <v>1180</v>
      </c>
      <c r="L154" t="s">
        <v>355</v>
      </c>
      <c r="M154" t="s">
        <v>1181</v>
      </c>
      <c r="N154" t="s">
        <v>1182</v>
      </c>
      <c r="O154">
        <v>1032749</v>
      </c>
      <c r="P154" s="1">
        <v>70511035</v>
      </c>
    </row>
    <row r="155" spans="1:16" x14ac:dyDescent="0.35">
      <c r="A155" t="s">
        <v>1183</v>
      </c>
      <c r="B155" t="s">
        <v>1184</v>
      </c>
      <c r="C155">
        <v>2006</v>
      </c>
      <c r="D155" t="s">
        <v>37</v>
      </c>
      <c r="E155">
        <v>167</v>
      </c>
      <c r="F155" t="s">
        <v>877</v>
      </c>
      <c r="G155">
        <v>8.1999999999999993</v>
      </c>
      <c r="H155" t="s">
        <v>1185</v>
      </c>
      <c r="I155" t="s">
        <v>181</v>
      </c>
      <c r="J155" t="s">
        <v>1082</v>
      </c>
      <c r="K155" t="s">
        <v>474</v>
      </c>
      <c r="L155" t="s">
        <v>1186</v>
      </c>
      <c r="M155" t="s">
        <v>1187</v>
      </c>
      <c r="N155" t="s">
        <v>525</v>
      </c>
      <c r="O155">
        <v>111937</v>
      </c>
      <c r="P155" s="1">
        <v>2197331</v>
      </c>
    </row>
    <row r="156" spans="1:16" x14ac:dyDescent="0.35">
      <c r="A156" t="s">
        <v>1188</v>
      </c>
      <c r="B156" t="s">
        <v>1189</v>
      </c>
      <c r="C156">
        <v>2005</v>
      </c>
      <c r="D156" t="s">
        <v>52</v>
      </c>
      <c r="E156">
        <v>122</v>
      </c>
      <c r="F156" t="s">
        <v>19</v>
      </c>
      <c r="G156">
        <v>8.1999999999999993</v>
      </c>
      <c r="H156" t="s">
        <v>1190</v>
      </c>
      <c r="I156" t="s">
        <v>181</v>
      </c>
      <c r="J156" t="s">
        <v>1191</v>
      </c>
      <c r="K156" t="s">
        <v>612</v>
      </c>
      <c r="L156" t="s">
        <v>1192</v>
      </c>
      <c r="M156" t="s">
        <v>1193</v>
      </c>
      <c r="N156" t="s">
        <v>1194</v>
      </c>
      <c r="O156">
        <v>33354</v>
      </c>
      <c r="P156" s="1">
        <v>733094</v>
      </c>
    </row>
    <row r="157" spans="1:16" x14ac:dyDescent="0.35">
      <c r="A157" t="s">
        <v>1195</v>
      </c>
      <c r="B157" t="s">
        <v>1196</v>
      </c>
      <c r="C157">
        <v>2005</v>
      </c>
      <c r="D157" t="s">
        <v>37</v>
      </c>
      <c r="E157">
        <v>140</v>
      </c>
      <c r="F157" t="s">
        <v>516</v>
      </c>
      <c r="G157">
        <v>8.1999999999999993</v>
      </c>
      <c r="H157" t="s">
        <v>1197</v>
      </c>
      <c r="I157">
        <v>70</v>
      </c>
      <c r="J157" t="s">
        <v>40</v>
      </c>
      <c r="K157" t="s">
        <v>41</v>
      </c>
      <c r="L157" t="s">
        <v>44</v>
      </c>
      <c r="M157" t="s">
        <v>92</v>
      </c>
      <c r="N157" t="s">
        <v>81</v>
      </c>
      <c r="O157">
        <v>1308302</v>
      </c>
      <c r="P157" s="1">
        <v>206852432</v>
      </c>
    </row>
    <row r="158" spans="1:16" x14ac:dyDescent="0.35">
      <c r="A158" t="s">
        <v>1198</v>
      </c>
      <c r="B158" t="s">
        <v>1199</v>
      </c>
      <c r="C158">
        <v>2004</v>
      </c>
      <c r="D158" t="s">
        <v>52</v>
      </c>
      <c r="E158">
        <v>210</v>
      </c>
      <c r="F158" t="s">
        <v>19</v>
      </c>
      <c r="G158">
        <v>8.1999999999999993</v>
      </c>
      <c r="H158" t="s">
        <v>1200</v>
      </c>
      <c r="I158" t="s">
        <v>181</v>
      </c>
      <c r="J158" t="s">
        <v>1201</v>
      </c>
      <c r="K158" t="s">
        <v>1149</v>
      </c>
      <c r="L158" t="s">
        <v>1202</v>
      </c>
      <c r="M158" t="s">
        <v>1203</v>
      </c>
      <c r="N158" t="s">
        <v>1204</v>
      </c>
      <c r="O158">
        <v>83005</v>
      </c>
      <c r="P158" s="1">
        <v>1223240</v>
      </c>
    </row>
    <row r="159" spans="1:16" x14ac:dyDescent="0.35">
      <c r="A159" t="s">
        <v>1205</v>
      </c>
      <c r="B159" t="s">
        <v>1206</v>
      </c>
      <c r="C159">
        <v>2004</v>
      </c>
      <c r="D159" t="s">
        <v>214</v>
      </c>
      <c r="E159">
        <v>156</v>
      </c>
      <c r="F159" t="s">
        <v>78</v>
      </c>
      <c r="G159">
        <v>8.1999999999999993</v>
      </c>
      <c r="H159" t="s">
        <v>1207</v>
      </c>
      <c r="I159">
        <v>82</v>
      </c>
      <c r="J159" t="s">
        <v>1208</v>
      </c>
      <c r="K159" t="s">
        <v>1209</v>
      </c>
      <c r="L159" t="s">
        <v>1210</v>
      </c>
      <c r="M159" t="s">
        <v>1211</v>
      </c>
      <c r="N159" t="s">
        <v>1212</v>
      </c>
      <c r="O159">
        <v>331308</v>
      </c>
      <c r="P159" s="1">
        <v>5509040</v>
      </c>
    </row>
    <row r="160" spans="1:16" x14ac:dyDescent="0.35">
      <c r="A160" t="s">
        <v>1213</v>
      </c>
      <c r="B160" t="s">
        <v>1214</v>
      </c>
      <c r="C160">
        <v>2004</v>
      </c>
      <c r="D160" t="s">
        <v>52</v>
      </c>
      <c r="E160">
        <v>119</v>
      </c>
      <c r="F160" t="s">
        <v>205</v>
      </c>
      <c r="G160">
        <v>8.1999999999999993</v>
      </c>
      <c r="H160" t="s">
        <v>1215</v>
      </c>
      <c r="I160">
        <v>80</v>
      </c>
      <c r="J160" t="s">
        <v>207</v>
      </c>
      <c r="K160" t="s">
        <v>1216</v>
      </c>
      <c r="L160" t="s">
        <v>1217</v>
      </c>
      <c r="M160" t="s">
        <v>1218</v>
      </c>
      <c r="N160" t="s">
        <v>1219</v>
      </c>
      <c r="O160">
        <v>333915</v>
      </c>
      <c r="P160" s="1">
        <v>4711096</v>
      </c>
    </row>
    <row r="161" spans="1:16" x14ac:dyDescent="0.35">
      <c r="A161" t="s">
        <v>1220</v>
      </c>
      <c r="B161" t="s">
        <v>1221</v>
      </c>
      <c r="C161">
        <v>2001</v>
      </c>
      <c r="D161" t="s">
        <v>37</v>
      </c>
      <c r="E161">
        <v>135</v>
      </c>
      <c r="F161" t="s">
        <v>1222</v>
      </c>
      <c r="G161">
        <v>8.1999999999999993</v>
      </c>
      <c r="H161" t="s">
        <v>1223</v>
      </c>
      <c r="I161">
        <v>72</v>
      </c>
      <c r="J161" t="s">
        <v>1224</v>
      </c>
      <c r="K161" t="s">
        <v>331</v>
      </c>
      <c r="L161" t="s">
        <v>1225</v>
      </c>
      <c r="M161" t="s">
        <v>777</v>
      </c>
      <c r="N161" t="s">
        <v>1226</v>
      </c>
      <c r="O161">
        <v>848920</v>
      </c>
      <c r="P161" s="1">
        <v>170742341</v>
      </c>
    </row>
    <row r="162" spans="1:16" x14ac:dyDescent="0.35">
      <c r="A162" t="s">
        <v>1227</v>
      </c>
      <c r="B162" t="s">
        <v>1228</v>
      </c>
      <c r="C162">
        <v>2000</v>
      </c>
      <c r="D162" t="s">
        <v>52</v>
      </c>
      <c r="E162">
        <v>156</v>
      </c>
      <c r="F162" t="s">
        <v>1089</v>
      </c>
      <c r="G162">
        <v>8.1999999999999993</v>
      </c>
      <c r="H162" t="s">
        <v>1229</v>
      </c>
      <c r="I162" t="s">
        <v>181</v>
      </c>
      <c r="J162" t="s">
        <v>1230</v>
      </c>
      <c r="K162" t="s">
        <v>1231</v>
      </c>
      <c r="L162" t="s">
        <v>1232</v>
      </c>
      <c r="M162" t="s">
        <v>185</v>
      </c>
      <c r="N162" t="s">
        <v>687</v>
      </c>
      <c r="O162">
        <v>57057</v>
      </c>
      <c r="P162">
        <v>0</v>
      </c>
    </row>
    <row r="163" spans="1:16" x14ac:dyDescent="0.35">
      <c r="A163" t="s">
        <v>1233</v>
      </c>
      <c r="B163" t="s">
        <v>1234</v>
      </c>
      <c r="C163">
        <v>1998</v>
      </c>
      <c r="D163" t="s">
        <v>18</v>
      </c>
      <c r="E163">
        <v>107</v>
      </c>
      <c r="F163" t="s">
        <v>1089</v>
      </c>
      <c r="G163">
        <v>8.1999999999999993</v>
      </c>
      <c r="H163" t="s">
        <v>1235</v>
      </c>
      <c r="I163">
        <v>66</v>
      </c>
      <c r="J163" t="s">
        <v>767</v>
      </c>
      <c r="K163" t="s">
        <v>1236</v>
      </c>
      <c r="L163" t="s">
        <v>1237</v>
      </c>
      <c r="M163" t="s">
        <v>1238</v>
      </c>
      <c r="N163" t="s">
        <v>768</v>
      </c>
      <c r="O163">
        <v>535216</v>
      </c>
      <c r="P163" s="1">
        <v>3897569</v>
      </c>
    </row>
    <row r="164" spans="1:16" x14ac:dyDescent="0.35">
      <c r="A164" t="s">
        <v>1239</v>
      </c>
      <c r="B164" t="s">
        <v>1240</v>
      </c>
      <c r="C164">
        <v>1997</v>
      </c>
      <c r="D164" t="s">
        <v>18</v>
      </c>
      <c r="E164">
        <v>138</v>
      </c>
      <c r="F164" t="s">
        <v>237</v>
      </c>
      <c r="G164">
        <v>8.1999999999999993</v>
      </c>
      <c r="H164" t="s">
        <v>1241</v>
      </c>
      <c r="I164">
        <v>90</v>
      </c>
      <c r="J164" t="s">
        <v>1242</v>
      </c>
      <c r="K164" t="s">
        <v>239</v>
      </c>
      <c r="L164" t="s">
        <v>331</v>
      </c>
      <c r="M164" t="s">
        <v>562</v>
      </c>
      <c r="N164" t="s">
        <v>1243</v>
      </c>
      <c r="O164">
        <v>531967</v>
      </c>
      <c r="P164" s="1">
        <v>64616940</v>
      </c>
    </row>
    <row r="165" spans="1:16" x14ac:dyDescent="0.35">
      <c r="A165" t="s">
        <v>1244</v>
      </c>
      <c r="B165" t="s">
        <v>1245</v>
      </c>
      <c r="C165">
        <v>1996</v>
      </c>
      <c r="D165" t="s">
        <v>257</v>
      </c>
      <c r="E165">
        <v>128</v>
      </c>
      <c r="F165" t="s">
        <v>243</v>
      </c>
      <c r="G165">
        <v>8.1999999999999993</v>
      </c>
      <c r="H165" t="s">
        <v>1246</v>
      </c>
      <c r="I165" t="s">
        <v>181</v>
      </c>
      <c r="J165" t="s">
        <v>1247</v>
      </c>
      <c r="K165" t="s">
        <v>1248</v>
      </c>
      <c r="L165" t="s">
        <v>1249</v>
      </c>
      <c r="M165" t="s">
        <v>1250</v>
      </c>
      <c r="N165" t="s">
        <v>1251</v>
      </c>
      <c r="O165">
        <v>64118</v>
      </c>
      <c r="P165">
        <v>0</v>
      </c>
    </row>
    <row r="166" spans="1:16" x14ac:dyDescent="0.35">
      <c r="A166" t="s">
        <v>1252</v>
      </c>
      <c r="B166" t="s">
        <v>1253</v>
      </c>
      <c r="C166">
        <v>1995</v>
      </c>
      <c r="D166" t="s">
        <v>18</v>
      </c>
      <c r="E166">
        <v>170</v>
      </c>
      <c r="F166" t="s">
        <v>243</v>
      </c>
      <c r="G166">
        <v>8.1999999999999993</v>
      </c>
      <c r="H166" t="s">
        <v>1254</v>
      </c>
      <c r="I166">
        <v>76</v>
      </c>
      <c r="J166" t="s">
        <v>1255</v>
      </c>
      <c r="K166" t="s">
        <v>32</v>
      </c>
      <c r="L166" t="s">
        <v>48</v>
      </c>
      <c r="M166" t="s">
        <v>1256</v>
      </c>
      <c r="N166" t="s">
        <v>1257</v>
      </c>
      <c r="O166">
        <v>577113</v>
      </c>
      <c r="P166" s="1">
        <v>67436818</v>
      </c>
    </row>
    <row r="167" spans="1:16" x14ac:dyDescent="0.35">
      <c r="A167" t="s">
        <v>1258</v>
      </c>
      <c r="B167" t="s">
        <v>1259</v>
      </c>
      <c r="C167">
        <v>1995</v>
      </c>
      <c r="D167" t="s">
        <v>18</v>
      </c>
      <c r="E167">
        <v>178</v>
      </c>
      <c r="F167" t="s">
        <v>28</v>
      </c>
      <c r="G167">
        <v>8.1999999999999993</v>
      </c>
      <c r="H167" t="s">
        <v>1260</v>
      </c>
      <c r="I167">
        <v>73</v>
      </c>
      <c r="J167" t="s">
        <v>139</v>
      </c>
      <c r="K167" t="s">
        <v>48</v>
      </c>
      <c r="L167" t="s">
        <v>1261</v>
      </c>
      <c r="M167" t="s">
        <v>141</v>
      </c>
      <c r="N167" t="s">
        <v>575</v>
      </c>
      <c r="O167">
        <v>466276</v>
      </c>
      <c r="P167" s="1">
        <v>42438300</v>
      </c>
    </row>
    <row r="168" spans="1:16" x14ac:dyDescent="0.35">
      <c r="A168" t="s">
        <v>1262</v>
      </c>
      <c r="B168" t="s">
        <v>1263</v>
      </c>
      <c r="C168">
        <v>1994</v>
      </c>
      <c r="D168" t="s">
        <v>52</v>
      </c>
      <c r="E168">
        <v>160</v>
      </c>
      <c r="F168" t="s">
        <v>1264</v>
      </c>
      <c r="G168">
        <v>8.1999999999999993</v>
      </c>
      <c r="H168" t="s">
        <v>1265</v>
      </c>
      <c r="I168" t="s">
        <v>181</v>
      </c>
      <c r="J168" t="s">
        <v>1266</v>
      </c>
      <c r="K168" t="s">
        <v>474</v>
      </c>
      <c r="L168" t="s">
        <v>1267</v>
      </c>
      <c r="M168" t="s">
        <v>1268</v>
      </c>
      <c r="N168" t="s">
        <v>1269</v>
      </c>
      <c r="O168">
        <v>49300</v>
      </c>
      <c r="P168">
        <v>0</v>
      </c>
    </row>
    <row r="169" spans="1:16" x14ac:dyDescent="0.35">
      <c r="A169" t="s">
        <v>1270</v>
      </c>
      <c r="B169" t="s">
        <v>1271</v>
      </c>
      <c r="C169">
        <v>1992</v>
      </c>
      <c r="D169" t="s">
        <v>18</v>
      </c>
      <c r="E169">
        <v>130</v>
      </c>
      <c r="F169" t="s">
        <v>509</v>
      </c>
      <c r="G169">
        <v>8.1999999999999993</v>
      </c>
      <c r="H169" t="s">
        <v>1272</v>
      </c>
      <c r="I169">
        <v>85</v>
      </c>
      <c r="J169" t="s">
        <v>119</v>
      </c>
      <c r="K169" t="s">
        <v>119</v>
      </c>
      <c r="L169" t="s">
        <v>1273</v>
      </c>
      <c r="M169" t="s">
        <v>23</v>
      </c>
      <c r="N169" t="s">
        <v>1274</v>
      </c>
      <c r="O169">
        <v>375935</v>
      </c>
      <c r="P169" s="1">
        <v>101157447</v>
      </c>
    </row>
    <row r="170" spans="1:16" x14ac:dyDescent="0.35">
      <c r="A170" t="s">
        <v>1275</v>
      </c>
      <c r="B170" t="s">
        <v>1276</v>
      </c>
      <c r="C170">
        <v>1989</v>
      </c>
      <c r="D170" t="s">
        <v>52</v>
      </c>
      <c r="E170">
        <v>127</v>
      </c>
      <c r="F170" t="s">
        <v>516</v>
      </c>
      <c r="G170">
        <v>8.1999999999999993</v>
      </c>
      <c r="H170" t="s">
        <v>1277</v>
      </c>
      <c r="I170">
        <v>65</v>
      </c>
      <c r="J170" t="s">
        <v>80</v>
      </c>
      <c r="K170" t="s">
        <v>149</v>
      </c>
      <c r="L170" t="s">
        <v>1278</v>
      </c>
      <c r="M170" t="s">
        <v>1279</v>
      </c>
      <c r="N170" t="s">
        <v>1280</v>
      </c>
      <c r="O170">
        <v>692366</v>
      </c>
      <c r="P170" s="1">
        <v>197171806</v>
      </c>
    </row>
    <row r="171" spans="1:16" x14ac:dyDescent="0.35">
      <c r="A171" t="s">
        <v>1281</v>
      </c>
      <c r="B171" t="s">
        <v>1282</v>
      </c>
      <c r="C171">
        <v>1988</v>
      </c>
      <c r="D171" t="s">
        <v>214</v>
      </c>
      <c r="E171">
        <v>142</v>
      </c>
      <c r="F171" t="s">
        <v>877</v>
      </c>
      <c r="G171">
        <v>8.1999999999999993</v>
      </c>
      <c r="H171" t="s">
        <v>1283</v>
      </c>
      <c r="I171" t="s">
        <v>181</v>
      </c>
      <c r="J171" t="s">
        <v>1284</v>
      </c>
      <c r="K171" t="s">
        <v>1285</v>
      </c>
      <c r="L171" t="s">
        <v>1286</v>
      </c>
      <c r="M171" t="s">
        <v>1287</v>
      </c>
      <c r="N171" t="s">
        <v>1288</v>
      </c>
      <c r="O171">
        <v>26402</v>
      </c>
      <c r="P171" s="1">
        <v>280015</v>
      </c>
    </row>
    <row r="172" spans="1:16" x14ac:dyDescent="0.35">
      <c r="A172" t="s">
        <v>1289</v>
      </c>
      <c r="B172" t="s">
        <v>1290</v>
      </c>
      <c r="C172">
        <v>1988</v>
      </c>
      <c r="D172" t="s">
        <v>52</v>
      </c>
      <c r="E172">
        <v>86</v>
      </c>
      <c r="F172" t="s">
        <v>1291</v>
      </c>
      <c r="G172">
        <v>8.1999999999999993</v>
      </c>
      <c r="H172" t="s">
        <v>1292</v>
      </c>
      <c r="I172">
        <v>86</v>
      </c>
      <c r="J172" t="s">
        <v>207</v>
      </c>
      <c r="K172" t="s">
        <v>1293</v>
      </c>
      <c r="L172" t="s">
        <v>1294</v>
      </c>
      <c r="M172" t="s">
        <v>1295</v>
      </c>
      <c r="N172" t="s">
        <v>1296</v>
      </c>
      <c r="O172">
        <v>291180</v>
      </c>
      <c r="P172" s="1">
        <v>1105564</v>
      </c>
    </row>
    <row r="173" spans="1:16" x14ac:dyDescent="0.35">
      <c r="A173" t="s">
        <v>1297</v>
      </c>
      <c r="B173" t="s">
        <v>1298</v>
      </c>
      <c r="C173">
        <v>1988</v>
      </c>
      <c r="D173" t="s">
        <v>18</v>
      </c>
      <c r="E173">
        <v>132</v>
      </c>
      <c r="F173" t="s">
        <v>1299</v>
      </c>
      <c r="G173">
        <v>8.1999999999999993</v>
      </c>
      <c r="H173" t="s">
        <v>1300</v>
      </c>
      <c r="I173">
        <v>72</v>
      </c>
      <c r="J173" t="s">
        <v>1301</v>
      </c>
      <c r="K173" t="s">
        <v>75</v>
      </c>
      <c r="L173" t="s">
        <v>1302</v>
      </c>
      <c r="M173" t="s">
        <v>1303</v>
      </c>
      <c r="N173" t="s">
        <v>1304</v>
      </c>
      <c r="O173">
        <v>793164</v>
      </c>
      <c r="P173" s="1">
        <v>83008852</v>
      </c>
    </row>
    <row r="174" spans="1:16" x14ac:dyDescent="0.35">
      <c r="A174" t="s">
        <v>1305</v>
      </c>
      <c r="B174" t="s">
        <v>1306</v>
      </c>
      <c r="C174">
        <v>1985</v>
      </c>
      <c r="D174" t="s">
        <v>52</v>
      </c>
      <c r="E174">
        <v>162</v>
      </c>
      <c r="F174" t="s">
        <v>1003</v>
      </c>
      <c r="G174">
        <v>8.1999999999999993</v>
      </c>
      <c r="H174" t="s">
        <v>1307</v>
      </c>
      <c r="I174">
        <v>96</v>
      </c>
      <c r="J174" t="s">
        <v>268</v>
      </c>
      <c r="K174" t="s">
        <v>261</v>
      </c>
      <c r="L174" t="s">
        <v>1308</v>
      </c>
      <c r="M174" t="s">
        <v>1309</v>
      </c>
      <c r="N174" t="s">
        <v>1310</v>
      </c>
      <c r="O174">
        <v>112505</v>
      </c>
      <c r="P174" s="1">
        <v>4135750</v>
      </c>
    </row>
    <row r="175" spans="1:16" x14ac:dyDescent="0.35">
      <c r="A175" t="s">
        <v>1311</v>
      </c>
      <c r="B175" t="s">
        <v>1312</v>
      </c>
      <c r="C175">
        <v>1980</v>
      </c>
      <c r="D175" t="s">
        <v>18</v>
      </c>
      <c r="E175">
        <v>129</v>
      </c>
      <c r="F175" t="s">
        <v>1080</v>
      </c>
      <c r="G175">
        <v>8.1999999999999993</v>
      </c>
      <c r="H175" t="s">
        <v>1313</v>
      </c>
      <c r="I175">
        <v>89</v>
      </c>
      <c r="J175" t="s">
        <v>139</v>
      </c>
      <c r="K175" t="s">
        <v>48</v>
      </c>
      <c r="L175" t="s">
        <v>1314</v>
      </c>
      <c r="M175" t="s">
        <v>141</v>
      </c>
      <c r="N175" t="s">
        <v>1315</v>
      </c>
      <c r="O175">
        <v>321860</v>
      </c>
      <c r="P175" s="1">
        <v>23383987</v>
      </c>
    </row>
    <row r="176" spans="1:16" x14ac:dyDescent="0.35">
      <c r="A176" t="s">
        <v>1316</v>
      </c>
      <c r="B176" t="s">
        <v>1317</v>
      </c>
      <c r="C176">
        <v>1979</v>
      </c>
      <c r="D176" t="s">
        <v>52</v>
      </c>
      <c r="E176">
        <v>162</v>
      </c>
      <c r="F176" t="s">
        <v>982</v>
      </c>
      <c r="G176">
        <v>8.1999999999999993</v>
      </c>
      <c r="H176" t="s">
        <v>1318</v>
      </c>
      <c r="I176" t="s">
        <v>181</v>
      </c>
      <c r="J176" t="s">
        <v>1319</v>
      </c>
      <c r="K176" t="s">
        <v>1320</v>
      </c>
      <c r="L176" t="s">
        <v>1321</v>
      </c>
      <c r="M176" t="s">
        <v>1322</v>
      </c>
      <c r="N176" t="s">
        <v>1323</v>
      </c>
      <c r="O176">
        <v>116945</v>
      </c>
      <c r="P176" s="1">
        <v>234723</v>
      </c>
    </row>
    <row r="177" spans="1:16" x14ac:dyDescent="0.35">
      <c r="A177" t="s">
        <v>1324</v>
      </c>
      <c r="B177" t="s">
        <v>1325</v>
      </c>
      <c r="C177">
        <v>1978</v>
      </c>
      <c r="D177" t="s">
        <v>52</v>
      </c>
      <c r="E177">
        <v>99</v>
      </c>
      <c r="F177" t="s">
        <v>292</v>
      </c>
      <c r="G177">
        <v>8.1999999999999993</v>
      </c>
      <c r="H177" t="s">
        <v>1326</v>
      </c>
      <c r="I177" t="s">
        <v>181</v>
      </c>
      <c r="J177" t="s">
        <v>1327</v>
      </c>
      <c r="K177" t="s">
        <v>419</v>
      </c>
      <c r="L177" t="s">
        <v>1328</v>
      </c>
      <c r="M177" t="s">
        <v>1329</v>
      </c>
      <c r="N177" t="s">
        <v>1330</v>
      </c>
      <c r="O177">
        <v>26875</v>
      </c>
      <c r="P177">
        <v>0</v>
      </c>
    </row>
    <row r="178" spans="1:16" x14ac:dyDescent="0.35">
      <c r="A178" t="s">
        <v>1331</v>
      </c>
      <c r="B178" t="s">
        <v>1332</v>
      </c>
      <c r="C178">
        <v>1976</v>
      </c>
      <c r="D178" t="s">
        <v>275</v>
      </c>
      <c r="E178">
        <v>177</v>
      </c>
      <c r="F178" t="s">
        <v>78</v>
      </c>
      <c r="G178">
        <v>8.1999999999999993</v>
      </c>
      <c r="H178" t="s">
        <v>1333</v>
      </c>
      <c r="I178" t="s">
        <v>181</v>
      </c>
      <c r="J178" t="s">
        <v>1334</v>
      </c>
      <c r="K178" t="s">
        <v>911</v>
      </c>
      <c r="L178" t="s">
        <v>1335</v>
      </c>
      <c r="M178" t="s">
        <v>1336</v>
      </c>
      <c r="N178" t="s">
        <v>1337</v>
      </c>
      <c r="O178">
        <v>43885</v>
      </c>
      <c r="P178">
        <v>0</v>
      </c>
    </row>
    <row r="179" spans="1:16" x14ac:dyDescent="0.35">
      <c r="A179" t="s">
        <v>1338</v>
      </c>
      <c r="B179" t="s">
        <v>1339</v>
      </c>
      <c r="C179">
        <v>1975</v>
      </c>
      <c r="D179" t="s">
        <v>52</v>
      </c>
      <c r="E179">
        <v>204</v>
      </c>
      <c r="F179" t="s">
        <v>1340</v>
      </c>
      <c r="G179">
        <v>8.1999999999999993</v>
      </c>
      <c r="H179" t="s">
        <v>1341</v>
      </c>
      <c r="I179" t="s">
        <v>181</v>
      </c>
      <c r="J179" t="s">
        <v>1342</v>
      </c>
      <c r="K179" t="s">
        <v>1343</v>
      </c>
      <c r="L179" t="s">
        <v>1344</v>
      </c>
      <c r="M179" t="s">
        <v>612</v>
      </c>
      <c r="N179" t="s">
        <v>1345</v>
      </c>
      <c r="O179">
        <v>51284</v>
      </c>
      <c r="P179">
        <v>0</v>
      </c>
    </row>
    <row r="180" spans="1:16" x14ac:dyDescent="0.35">
      <c r="A180" t="s">
        <v>1346</v>
      </c>
      <c r="B180" t="s">
        <v>1347</v>
      </c>
      <c r="C180">
        <v>1975</v>
      </c>
      <c r="D180" t="s">
        <v>275</v>
      </c>
      <c r="E180">
        <v>91</v>
      </c>
      <c r="F180" t="s">
        <v>1348</v>
      </c>
      <c r="G180">
        <v>8.1999999999999993</v>
      </c>
      <c r="H180" t="s">
        <v>1349</v>
      </c>
      <c r="I180">
        <v>91</v>
      </c>
      <c r="J180" t="s">
        <v>1350</v>
      </c>
      <c r="K180" t="s">
        <v>1351</v>
      </c>
      <c r="L180" t="s">
        <v>1352</v>
      </c>
      <c r="M180" t="s">
        <v>1353</v>
      </c>
      <c r="N180" t="s">
        <v>1354</v>
      </c>
      <c r="O180">
        <v>500875</v>
      </c>
      <c r="P180" s="1">
        <v>1229197</v>
      </c>
    </row>
    <row r="181" spans="1:16" x14ac:dyDescent="0.35">
      <c r="A181" t="s">
        <v>1355</v>
      </c>
      <c r="B181" t="s">
        <v>1356</v>
      </c>
      <c r="C181">
        <v>1963</v>
      </c>
      <c r="D181" t="s">
        <v>52</v>
      </c>
      <c r="E181">
        <v>172</v>
      </c>
      <c r="F181" t="s">
        <v>1357</v>
      </c>
      <c r="G181">
        <v>8.1999999999999993</v>
      </c>
      <c r="H181" t="s">
        <v>1358</v>
      </c>
      <c r="I181">
        <v>86</v>
      </c>
      <c r="J181" t="s">
        <v>1359</v>
      </c>
      <c r="K181" t="s">
        <v>1360</v>
      </c>
      <c r="L181" t="s">
        <v>1361</v>
      </c>
      <c r="M181" t="s">
        <v>1362</v>
      </c>
      <c r="N181" t="s">
        <v>401</v>
      </c>
      <c r="O181">
        <v>224730</v>
      </c>
      <c r="P181" s="1">
        <v>12100000</v>
      </c>
    </row>
    <row r="182" spans="1:16" x14ac:dyDescent="0.35">
      <c r="A182" t="s">
        <v>1363</v>
      </c>
      <c r="B182" t="s">
        <v>1364</v>
      </c>
      <c r="C182">
        <v>1962</v>
      </c>
      <c r="D182" t="s">
        <v>52</v>
      </c>
      <c r="E182">
        <v>129</v>
      </c>
      <c r="F182" t="s">
        <v>28</v>
      </c>
      <c r="G182">
        <v>8.1999999999999993</v>
      </c>
      <c r="H182" t="s">
        <v>1365</v>
      </c>
      <c r="I182">
        <v>88</v>
      </c>
      <c r="J182" t="s">
        <v>1366</v>
      </c>
      <c r="K182" t="s">
        <v>1367</v>
      </c>
      <c r="L182" t="s">
        <v>1368</v>
      </c>
      <c r="M182" t="s">
        <v>1369</v>
      </c>
      <c r="N182" t="s">
        <v>1370</v>
      </c>
      <c r="O182">
        <v>293811</v>
      </c>
      <c r="P182">
        <v>0</v>
      </c>
    </row>
    <row r="183" spans="1:16" x14ac:dyDescent="0.35">
      <c r="A183" t="s">
        <v>1371</v>
      </c>
      <c r="B183" t="s">
        <v>1372</v>
      </c>
      <c r="C183">
        <v>1961</v>
      </c>
      <c r="D183" t="s">
        <v>257</v>
      </c>
      <c r="E183">
        <v>110</v>
      </c>
      <c r="F183" t="s">
        <v>1373</v>
      </c>
      <c r="G183">
        <v>8.1999999999999993</v>
      </c>
      <c r="H183" t="s">
        <v>1374</v>
      </c>
      <c r="I183" t="s">
        <v>181</v>
      </c>
      <c r="J183" t="s">
        <v>268</v>
      </c>
      <c r="K183" t="s">
        <v>269</v>
      </c>
      <c r="L183" t="s">
        <v>1375</v>
      </c>
      <c r="M183" t="s">
        <v>261</v>
      </c>
      <c r="N183" t="s">
        <v>1376</v>
      </c>
      <c r="O183">
        <v>111244</v>
      </c>
      <c r="P183">
        <v>0</v>
      </c>
    </row>
    <row r="184" spans="1:16" x14ac:dyDescent="0.35">
      <c r="A184" t="s">
        <v>1377</v>
      </c>
      <c r="B184" t="s">
        <v>1378</v>
      </c>
      <c r="C184">
        <v>1961</v>
      </c>
      <c r="D184" t="s">
        <v>18</v>
      </c>
      <c r="E184">
        <v>179</v>
      </c>
      <c r="F184" t="s">
        <v>215</v>
      </c>
      <c r="G184">
        <v>8.1999999999999993</v>
      </c>
      <c r="H184" t="s">
        <v>1379</v>
      </c>
      <c r="I184">
        <v>60</v>
      </c>
      <c r="J184" t="s">
        <v>1380</v>
      </c>
      <c r="K184" t="s">
        <v>1381</v>
      </c>
      <c r="L184" t="s">
        <v>1382</v>
      </c>
      <c r="M184" t="s">
        <v>1383</v>
      </c>
      <c r="N184" t="s">
        <v>633</v>
      </c>
      <c r="O184">
        <v>69458</v>
      </c>
      <c r="P184">
        <v>0</v>
      </c>
    </row>
    <row r="185" spans="1:16" x14ac:dyDescent="0.35">
      <c r="A185" t="s">
        <v>1384</v>
      </c>
      <c r="B185" t="s">
        <v>1385</v>
      </c>
      <c r="C185">
        <v>1959</v>
      </c>
      <c r="D185" t="s">
        <v>52</v>
      </c>
      <c r="E185">
        <v>121</v>
      </c>
      <c r="F185" t="s">
        <v>1386</v>
      </c>
      <c r="G185">
        <v>8.1999999999999993</v>
      </c>
      <c r="H185" t="s">
        <v>1387</v>
      </c>
      <c r="I185">
        <v>98</v>
      </c>
      <c r="J185" t="s">
        <v>631</v>
      </c>
      <c r="K185" t="s">
        <v>1388</v>
      </c>
      <c r="L185" t="s">
        <v>1389</v>
      </c>
      <c r="M185" t="s">
        <v>916</v>
      </c>
      <c r="N185" t="s">
        <v>1390</v>
      </c>
      <c r="O185">
        <v>243943</v>
      </c>
      <c r="P185" s="1">
        <v>25000000</v>
      </c>
    </row>
    <row r="186" spans="1:16" x14ac:dyDescent="0.35">
      <c r="A186" t="s">
        <v>1391</v>
      </c>
      <c r="B186" t="s">
        <v>1392</v>
      </c>
      <c r="C186">
        <v>1957</v>
      </c>
      <c r="D186" t="s">
        <v>52</v>
      </c>
      <c r="E186">
        <v>91</v>
      </c>
      <c r="F186" t="s">
        <v>107</v>
      </c>
      <c r="G186">
        <v>8.1999999999999993</v>
      </c>
      <c r="H186" t="s">
        <v>1393</v>
      </c>
      <c r="I186">
        <v>88</v>
      </c>
      <c r="J186" t="s">
        <v>1327</v>
      </c>
      <c r="K186" t="s">
        <v>1394</v>
      </c>
      <c r="L186" t="s">
        <v>1395</v>
      </c>
      <c r="M186" t="s">
        <v>1396</v>
      </c>
      <c r="N186" t="s">
        <v>1397</v>
      </c>
      <c r="O186">
        <v>96381</v>
      </c>
      <c r="P186">
        <v>0</v>
      </c>
    </row>
    <row r="187" spans="1:16" x14ac:dyDescent="0.35">
      <c r="A187" t="s">
        <v>1398</v>
      </c>
      <c r="B187" t="s">
        <v>1399</v>
      </c>
      <c r="C187">
        <v>1957</v>
      </c>
      <c r="D187" t="s">
        <v>18</v>
      </c>
      <c r="E187">
        <v>96</v>
      </c>
      <c r="F187" t="s">
        <v>1400</v>
      </c>
      <c r="G187">
        <v>8.1999999999999993</v>
      </c>
      <c r="H187" t="s">
        <v>1401</v>
      </c>
      <c r="I187">
        <v>88</v>
      </c>
      <c r="J187" t="s">
        <v>1327</v>
      </c>
      <c r="K187" t="s">
        <v>1402</v>
      </c>
      <c r="L187" t="s">
        <v>1397</v>
      </c>
      <c r="M187" t="s">
        <v>1403</v>
      </c>
      <c r="N187" t="s">
        <v>1404</v>
      </c>
      <c r="O187">
        <v>164939</v>
      </c>
      <c r="P187">
        <v>0</v>
      </c>
    </row>
    <row r="188" spans="1:16" x14ac:dyDescent="0.35">
      <c r="A188" t="s">
        <v>1405</v>
      </c>
      <c r="B188" t="s">
        <v>1406</v>
      </c>
      <c r="C188">
        <v>1955</v>
      </c>
      <c r="D188" t="s">
        <v>257</v>
      </c>
      <c r="E188">
        <v>118</v>
      </c>
      <c r="F188" t="s">
        <v>243</v>
      </c>
      <c r="G188">
        <v>8.1999999999999993</v>
      </c>
      <c r="H188" t="s">
        <v>1407</v>
      </c>
      <c r="I188">
        <v>97</v>
      </c>
      <c r="J188" t="s">
        <v>1408</v>
      </c>
      <c r="K188" t="s">
        <v>1409</v>
      </c>
      <c r="L188" t="s">
        <v>1410</v>
      </c>
      <c r="M188" t="s">
        <v>1411</v>
      </c>
      <c r="N188" t="s">
        <v>1412</v>
      </c>
      <c r="O188">
        <v>28810</v>
      </c>
      <c r="P188" s="1">
        <v>57226</v>
      </c>
    </row>
    <row r="189" spans="1:16" x14ac:dyDescent="0.35">
      <c r="A189" t="s">
        <v>1413</v>
      </c>
      <c r="B189" t="s">
        <v>1414</v>
      </c>
      <c r="C189">
        <v>1954</v>
      </c>
      <c r="D189" t="s">
        <v>18</v>
      </c>
      <c r="E189">
        <v>105</v>
      </c>
      <c r="F189" t="s">
        <v>1415</v>
      </c>
      <c r="G189">
        <v>8.1999999999999993</v>
      </c>
      <c r="H189" t="s">
        <v>1416</v>
      </c>
      <c r="I189">
        <v>75</v>
      </c>
      <c r="J189" t="s">
        <v>408</v>
      </c>
      <c r="K189" t="s">
        <v>1417</v>
      </c>
      <c r="L189" t="s">
        <v>646</v>
      </c>
      <c r="M189" t="s">
        <v>1418</v>
      </c>
      <c r="N189" t="s">
        <v>1419</v>
      </c>
      <c r="O189">
        <v>158335</v>
      </c>
      <c r="P189" s="1">
        <v>12562</v>
      </c>
    </row>
    <row r="190" spans="1:16" x14ac:dyDescent="0.35">
      <c r="A190" t="s">
        <v>1420</v>
      </c>
      <c r="B190" t="s">
        <v>1421</v>
      </c>
      <c r="C190">
        <v>1953</v>
      </c>
      <c r="D190" t="s">
        <v>52</v>
      </c>
      <c r="E190">
        <v>136</v>
      </c>
      <c r="F190" t="s">
        <v>19</v>
      </c>
      <c r="G190">
        <v>8.1999999999999993</v>
      </c>
      <c r="H190" t="s">
        <v>1422</v>
      </c>
      <c r="I190" t="s">
        <v>181</v>
      </c>
      <c r="J190" t="s">
        <v>1423</v>
      </c>
      <c r="K190" t="s">
        <v>1424</v>
      </c>
      <c r="L190" t="s">
        <v>1425</v>
      </c>
      <c r="M190" t="s">
        <v>1426</v>
      </c>
      <c r="N190" t="s">
        <v>1427</v>
      </c>
      <c r="O190">
        <v>53153</v>
      </c>
      <c r="P190">
        <v>0</v>
      </c>
    </row>
    <row r="191" spans="1:16" x14ac:dyDescent="0.35">
      <c r="A191" t="s">
        <v>1428</v>
      </c>
      <c r="B191" t="s">
        <v>1429</v>
      </c>
      <c r="C191">
        <v>1950</v>
      </c>
      <c r="D191" t="s">
        <v>257</v>
      </c>
      <c r="E191">
        <v>88</v>
      </c>
      <c r="F191" t="s">
        <v>237</v>
      </c>
      <c r="G191">
        <v>8.1999999999999993</v>
      </c>
      <c r="H191" t="s">
        <v>1430</v>
      </c>
      <c r="I191">
        <v>98</v>
      </c>
      <c r="J191" t="s">
        <v>268</v>
      </c>
      <c r="K191" t="s">
        <v>269</v>
      </c>
      <c r="L191" t="s">
        <v>1431</v>
      </c>
      <c r="M191" t="s">
        <v>1432</v>
      </c>
      <c r="N191" t="s">
        <v>270</v>
      </c>
      <c r="O191">
        <v>152572</v>
      </c>
      <c r="P191" s="1">
        <v>96568</v>
      </c>
    </row>
    <row r="192" spans="1:16" x14ac:dyDescent="0.35">
      <c r="A192" t="s">
        <v>1433</v>
      </c>
      <c r="B192" t="s">
        <v>1434</v>
      </c>
      <c r="C192">
        <v>1950</v>
      </c>
      <c r="D192" t="s">
        <v>651</v>
      </c>
      <c r="E192">
        <v>138</v>
      </c>
      <c r="F192" t="s">
        <v>19</v>
      </c>
      <c r="G192">
        <v>8.1999999999999993</v>
      </c>
      <c r="H192" t="s">
        <v>1435</v>
      </c>
      <c r="I192">
        <v>98</v>
      </c>
      <c r="J192" t="s">
        <v>1436</v>
      </c>
      <c r="K192" t="s">
        <v>1437</v>
      </c>
      <c r="L192" t="s">
        <v>1438</v>
      </c>
      <c r="M192" t="s">
        <v>1439</v>
      </c>
      <c r="N192" t="s">
        <v>1440</v>
      </c>
      <c r="O192">
        <v>120539</v>
      </c>
      <c r="P192" s="1">
        <v>10177</v>
      </c>
    </row>
    <row r="193" spans="1:16" x14ac:dyDescent="0.35">
      <c r="A193" t="s">
        <v>1441</v>
      </c>
      <c r="B193" t="s">
        <v>1442</v>
      </c>
      <c r="C193">
        <v>1948</v>
      </c>
      <c r="D193" t="s">
        <v>651</v>
      </c>
      <c r="E193">
        <v>126</v>
      </c>
      <c r="F193" t="s">
        <v>1443</v>
      </c>
      <c r="G193">
        <v>8.1999999999999993</v>
      </c>
      <c r="H193" t="s">
        <v>1444</v>
      </c>
      <c r="I193">
        <v>98</v>
      </c>
      <c r="J193" t="s">
        <v>1445</v>
      </c>
      <c r="K193" t="s">
        <v>418</v>
      </c>
      <c r="L193" t="s">
        <v>1446</v>
      </c>
      <c r="M193" t="s">
        <v>1447</v>
      </c>
      <c r="N193" t="s">
        <v>1448</v>
      </c>
      <c r="O193">
        <v>114304</v>
      </c>
      <c r="P193" s="1">
        <v>5014000</v>
      </c>
    </row>
    <row r="194" spans="1:16" x14ac:dyDescent="0.35">
      <c r="A194" t="s">
        <v>1449</v>
      </c>
      <c r="B194" t="s">
        <v>1450</v>
      </c>
      <c r="C194">
        <v>1942</v>
      </c>
      <c r="D194" t="s">
        <v>651</v>
      </c>
      <c r="E194">
        <v>99</v>
      </c>
      <c r="F194" t="s">
        <v>1451</v>
      </c>
      <c r="G194">
        <v>8.1999999999999993</v>
      </c>
      <c r="H194" t="s">
        <v>1452</v>
      </c>
      <c r="I194">
        <v>86</v>
      </c>
      <c r="J194" t="s">
        <v>1453</v>
      </c>
      <c r="K194" t="s">
        <v>1454</v>
      </c>
      <c r="L194" t="s">
        <v>1455</v>
      </c>
      <c r="M194" t="s">
        <v>1456</v>
      </c>
      <c r="N194" t="s">
        <v>1457</v>
      </c>
      <c r="O194">
        <v>29915</v>
      </c>
      <c r="P194">
        <v>0</v>
      </c>
    </row>
    <row r="195" spans="1:16" x14ac:dyDescent="0.35">
      <c r="A195" t="s">
        <v>1458</v>
      </c>
      <c r="B195" t="s">
        <v>1459</v>
      </c>
      <c r="C195">
        <v>1925</v>
      </c>
      <c r="D195" t="s">
        <v>651</v>
      </c>
      <c r="E195">
        <v>95</v>
      </c>
      <c r="F195" t="s">
        <v>1063</v>
      </c>
      <c r="G195">
        <v>8.1999999999999993</v>
      </c>
      <c r="H195" t="s">
        <v>1460</v>
      </c>
      <c r="I195" t="s">
        <v>181</v>
      </c>
      <c r="J195" t="s">
        <v>427</v>
      </c>
      <c r="K195" t="s">
        <v>427</v>
      </c>
      <c r="L195" t="s">
        <v>1461</v>
      </c>
      <c r="M195" t="s">
        <v>1462</v>
      </c>
      <c r="N195" t="s">
        <v>429</v>
      </c>
      <c r="O195">
        <v>101053</v>
      </c>
      <c r="P195" s="1">
        <v>5450000</v>
      </c>
    </row>
    <row r="196" spans="1:16" x14ac:dyDescent="0.35">
      <c r="A196" t="s">
        <v>1463</v>
      </c>
      <c r="B196" t="s">
        <v>1464</v>
      </c>
      <c r="C196">
        <v>1924</v>
      </c>
      <c r="D196" t="s">
        <v>651</v>
      </c>
      <c r="E196">
        <v>45</v>
      </c>
      <c r="F196" t="s">
        <v>1264</v>
      </c>
      <c r="G196">
        <v>8.1999999999999993</v>
      </c>
      <c r="H196" t="s">
        <v>1465</v>
      </c>
      <c r="I196" t="s">
        <v>181</v>
      </c>
      <c r="J196" t="s">
        <v>1466</v>
      </c>
      <c r="K196" t="s">
        <v>1466</v>
      </c>
      <c r="L196" t="s">
        <v>1467</v>
      </c>
      <c r="M196" t="s">
        <v>1468</v>
      </c>
      <c r="N196" t="s">
        <v>1469</v>
      </c>
      <c r="O196">
        <v>41985</v>
      </c>
      <c r="P196" s="1">
        <v>977375</v>
      </c>
    </row>
    <row r="197" spans="1:16" x14ac:dyDescent="0.35">
      <c r="A197" t="s">
        <v>1470</v>
      </c>
      <c r="B197" t="s">
        <v>1471</v>
      </c>
      <c r="C197">
        <v>2019</v>
      </c>
      <c r="D197" t="s">
        <v>214</v>
      </c>
      <c r="E197">
        <v>122</v>
      </c>
      <c r="F197" t="s">
        <v>107</v>
      </c>
      <c r="G197">
        <v>8.1</v>
      </c>
      <c r="H197" t="s">
        <v>1472</v>
      </c>
      <c r="I197">
        <v>95</v>
      </c>
      <c r="J197" t="s">
        <v>1473</v>
      </c>
      <c r="K197" t="s">
        <v>1474</v>
      </c>
      <c r="L197" t="s">
        <v>1475</v>
      </c>
      <c r="M197" t="s">
        <v>1476</v>
      </c>
      <c r="N197" t="s">
        <v>1477</v>
      </c>
      <c r="O197">
        <v>63134</v>
      </c>
      <c r="P197" s="1">
        <v>3759854</v>
      </c>
    </row>
    <row r="198" spans="1:16" x14ac:dyDescent="0.35">
      <c r="A198" t="s">
        <v>1478</v>
      </c>
      <c r="B198" t="s">
        <v>1479</v>
      </c>
      <c r="C198">
        <v>2016</v>
      </c>
      <c r="D198" t="s">
        <v>37</v>
      </c>
      <c r="E198">
        <v>136</v>
      </c>
      <c r="F198" t="s">
        <v>1480</v>
      </c>
      <c r="G198">
        <v>8.1</v>
      </c>
      <c r="H198" t="s">
        <v>1481</v>
      </c>
      <c r="I198" t="s">
        <v>181</v>
      </c>
      <c r="J198" t="s">
        <v>1482</v>
      </c>
      <c r="K198" t="s">
        <v>1483</v>
      </c>
      <c r="L198" t="s">
        <v>612</v>
      </c>
      <c r="M198" t="s">
        <v>1484</v>
      </c>
      <c r="N198" t="s">
        <v>1485</v>
      </c>
      <c r="O198">
        <v>39216</v>
      </c>
      <c r="P198" s="1">
        <v>1241223</v>
      </c>
    </row>
    <row r="199" spans="1:16" x14ac:dyDescent="0.35">
      <c r="A199" t="s">
        <v>1486</v>
      </c>
      <c r="B199" t="s">
        <v>1487</v>
      </c>
      <c r="C199">
        <v>2016</v>
      </c>
      <c r="D199">
        <v>16</v>
      </c>
      <c r="E199">
        <v>130</v>
      </c>
      <c r="F199" t="s">
        <v>1488</v>
      </c>
      <c r="G199">
        <v>8.1</v>
      </c>
      <c r="H199" t="s">
        <v>1489</v>
      </c>
      <c r="I199">
        <v>78</v>
      </c>
      <c r="J199" t="s">
        <v>1490</v>
      </c>
      <c r="K199" t="s">
        <v>210</v>
      </c>
      <c r="L199" t="s">
        <v>1491</v>
      </c>
      <c r="M199" t="s">
        <v>468</v>
      </c>
      <c r="N199" t="s">
        <v>1492</v>
      </c>
      <c r="O199">
        <v>47708</v>
      </c>
      <c r="P199">
        <v>0</v>
      </c>
    </row>
    <row r="200" spans="1:16" x14ac:dyDescent="0.35">
      <c r="A200" t="s">
        <v>1493</v>
      </c>
      <c r="B200" t="s">
        <v>1494</v>
      </c>
      <c r="C200">
        <v>2016</v>
      </c>
      <c r="D200" t="s">
        <v>1495</v>
      </c>
      <c r="E200">
        <v>106</v>
      </c>
      <c r="F200" t="s">
        <v>237</v>
      </c>
      <c r="G200">
        <v>8.1</v>
      </c>
      <c r="H200" t="s">
        <v>1496</v>
      </c>
      <c r="I200" t="s">
        <v>181</v>
      </c>
      <c r="J200" t="s">
        <v>1497</v>
      </c>
      <c r="K200" t="s">
        <v>1498</v>
      </c>
      <c r="L200" t="s">
        <v>1499</v>
      </c>
      <c r="M200" t="s">
        <v>1500</v>
      </c>
      <c r="N200" t="s">
        <v>1501</v>
      </c>
      <c r="O200">
        <v>141516</v>
      </c>
      <c r="P200">
        <v>0</v>
      </c>
    </row>
    <row r="201" spans="1:16" x14ac:dyDescent="0.35">
      <c r="A201" t="s">
        <v>1502</v>
      </c>
      <c r="B201" t="s">
        <v>1503</v>
      </c>
      <c r="C201">
        <v>2016</v>
      </c>
      <c r="D201" t="s">
        <v>18</v>
      </c>
      <c r="E201">
        <v>145</v>
      </c>
      <c r="F201" t="s">
        <v>1504</v>
      </c>
      <c r="G201">
        <v>8.1</v>
      </c>
      <c r="H201" t="s">
        <v>1505</v>
      </c>
      <c r="I201">
        <v>84</v>
      </c>
      <c r="J201" t="s">
        <v>553</v>
      </c>
      <c r="K201" t="s">
        <v>1506</v>
      </c>
      <c r="L201" t="s">
        <v>1507</v>
      </c>
      <c r="M201" t="s">
        <v>1508</v>
      </c>
      <c r="N201" t="s">
        <v>1509</v>
      </c>
      <c r="O201">
        <v>113649</v>
      </c>
      <c r="P201" s="1">
        <v>2006788</v>
      </c>
    </row>
    <row r="202" spans="1:16" x14ac:dyDescent="0.35">
      <c r="A202" t="s">
        <v>1510</v>
      </c>
      <c r="B202" t="s">
        <v>1511</v>
      </c>
      <c r="C202">
        <v>2014</v>
      </c>
      <c r="D202" t="s">
        <v>214</v>
      </c>
      <c r="E202">
        <v>139</v>
      </c>
      <c r="F202" t="s">
        <v>19</v>
      </c>
      <c r="G202">
        <v>8.1</v>
      </c>
      <c r="H202" t="s">
        <v>1512</v>
      </c>
      <c r="I202">
        <v>74</v>
      </c>
      <c r="J202" t="s">
        <v>1513</v>
      </c>
      <c r="K202" t="s">
        <v>1514</v>
      </c>
      <c r="L202" t="s">
        <v>1515</v>
      </c>
      <c r="M202" t="s">
        <v>1516</v>
      </c>
      <c r="N202" t="s">
        <v>1517</v>
      </c>
      <c r="O202">
        <v>50700</v>
      </c>
      <c r="P202" s="1">
        <v>3492754</v>
      </c>
    </row>
    <row r="203" spans="1:16" x14ac:dyDescent="0.35">
      <c r="A203" t="s">
        <v>1518</v>
      </c>
      <c r="B203" t="s">
        <v>1519</v>
      </c>
      <c r="C203">
        <v>2014</v>
      </c>
      <c r="D203" t="s">
        <v>37</v>
      </c>
      <c r="E203">
        <v>160</v>
      </c>
      <c r="F203" t="s">
        <v>38</v>
      </c>
      <c r="G203">
        <v>8.1</v>
      </c>
      <c r="H203" t="s">
        <v>1520</v>
      </c>
      <c r="I203" t="s">
        <v>181</v>
      </c>
      <c r="J203" t="s">
        <v>1521</v>
      </c>
      <c r="K203" t="s">
        <v>1522</v>
      </c>
      <c r="L203" t="s">
        <v>687</v>
      </c>
      <c r="M203" t="s">
        <v>998</v>
      </c>
      <c r="N203" t="s">
        <v>1523</v>
      </c>
      <c r="O203">
        <v>50445</v>
      </c>
      <c r="P203" s="1">
        <v>901610</v>
      </c>
    </row>
    <row r="204" spans="1:16" x14ac:dyDescent="0.35">
      <c r="A204" t="s">
        <v>1524</v>
      </c>
      <c r="B204" t="s">
        <v>1525</v>
      </c>
      <c r="C204">
        <v>2017</v>
      </c>
      <c r="D204" t="s">
        <v>18</v>
      </c>
      <c r="E204">
        <v>137</v>
      </c>
      <c r="F204" t="s">
        <v>1177</v>
      </c>
      <c r="G204">
        <v>8.1</v>
      </c>
      <c r="H204" t="s">
        <v>1526</v>
      </c>
      <c r="I204">
        <v>77</v>
      </c>
      <c r="J204" t="s">
        <v>1527</v>
      </c>
      <c r="K204" t="s">
        <v>312</v>
      </c>
      <c r="L204" t="s">
        <v>1528</v>
      </c>
      <c r="M204" t="s">
        <v>1529</v>
      </c>
      <c r="N204" t="s">
        <v>1530</v>
      </c>
      <c r="O204">
        <v>647884</v>
      </c>
      <c r="P204" s="1">
        <v>226277068</v>
      </c>
    </row>
    <row r="205" spans="1:16" x14ac:dyDescent="0.35">
      <c r="A205" t="s">
        <v>1531</v>
      </c>
      <c r="B205" t="s">
        <v>1532</v>
      </c>
      <c r="C205">
        <v>2015</v>
      </c>
      <c r="D205" t="s">
        <v>214</v>
      </c>
      <c r="E205">
        <v>118</v>
      </c>
      <c r="F205" t="s">
        <v>1480</v>
      </c>
      <c r="G205">
        <v>8.1</v>
      </c>
      <c r="H205" t="s">
        <v>1533</v>
      </c>
      <c r="I205">
        <v>86</v>
      </c>
      <c r="J205" t="s">
        <v>1534</v>
      </c>
      <c r="K205" t="s">
        <v>1535</v>
      </c>
      <c r="L205" t="s">
        <v>1536</v>
      </c>
      <c r="M205" t="s">
        <v>1537</v>
      </c>
      <c r="N205" t="s">
        <v>1538</v>
      </c>
      <c r="O205">
        <v>371538</v>
      </c>
      <c r="P205" s="1">
        <v>14677674</v>
      </c>
    </row>
    <row r="206" spans="1:16" x14ac:dyDescent="0.35">
      <c r="A206" t="s">
        <v>1539</v>
      </c>
      <c r="B206" t="s">
        <v>1540</v>
      </c>
      <c r="C206">
        <v>2014</v>
      </c>
      <c r="D206" t="s">
        <v>214</v>
      </c>
      <c r="E206">
        <v>122</v>
      </c>
      <c r="F206" t="s">
        <v>171</v>
      </c>
      <c r="G206">
        <v>8.1</v>
      </c>
      <c r="H206" t="s">
        <v>1541</v>
      </c>
      <c r="I206">
        <v>77</v>
      </c>
      <c r="J206" t="s">
        <v>1542</v>
      </c>
      <c r="K206" t="s">
        <v>1543</v>
      </c>
      <c r="L206" t="s">
        <v>1544</v>
      </c>
      <c r="M206" t="s">
        <v>1545</v>
      </c>
      <c r="N206" t="s">
        <v>1546</v>
      </c>
      <c r="O206">
        <v>177059</v>
      </c>
      <c r="P206" s="1">
        <v>3107072</v>
      </c>
    </row>
    <row r="207" spans="1:16" x14ac:dyDescent="0.35">
      <c r="A207" t="s">
        <v>1547</v>
      </c>
      <c r="B207" t="s">
        <v>1548</v>
      </c>
      <c r="C207">
        <v>2020</v>
      </c>
      <c r="D207" t="s">
        <v>52</v>
      </c>
      <c r="E207">
        <v>100</v>
      </c>
      <c r="F207" t="s">
        <v>803</v>
      </c>
      <c r="G207">
        <v>8.1</v>
      </c>
      <c r="H207" t="s">
        <v>1549</v>
      </c>
      <c r="I207">
        <v>83</v>
      </c>
      <c r="J207" t="s">
        <v>1135</v>
      </c>
      <c r="K207" t="s">
        <v>1550</v>
      </c>
      <c r="L207" t="s">
        <v>511</v>
      </c>
      <c r="M207" t="s">
        <v>1551</v>
      </c>
      <c r="N207" t="s">
        <v>1552</v>
      </c>
      <c r="O207">
        <v>159171</v>
      </c>
      <c r="P207">
        <v>0</v>
      </c>
    </row>
    <row r="208" spans="1:16" x14ac:dyDescent="0.35">
      <c r="A208" t="s">
        <v>1553</v>
      </c>
      <c r="B208" t="s">
        <v>1554</v>
      </c>
      <c r="C208">
        <v>2014</v>
      </c>
      <c r="D208" t="s">
        <v>257</v>
      </c>
      <c r="E208">
        <v>196</v>
      </c>
      <c r="F208" t="s">
        <v>19</v>
      </c>
      <c r="G208">
        <v>8.1</v>
      </c>
      <c r="H208" t="s">
        <v>1555</v>
      </c>
      <c r="I208">
        <v>88</v>
      </c>
      <c r="J208" t="s">
        <v>1556</v>
      </c>
      <c r="K208" t="s">
        <v>1557</v>
      </c>
      <c r="L208" t="s">
        <v>1558</v>
      </c>
      <c r="M208" t="s">
        <v>1559</v>
      </c>
      <c r="N208" t="s">
        <v>1560</v>
      </c>
      <c r="O208">
        <v>46547</v>
      </c>
      <c r="P208" s="1">
        <v>165520</v>
      </c>
    </row>
    <row r="209" spans="1:16" x14ac:dyDescent="0.35">
      <c r="A209" t="s">
        <v>1561</v>
      </c>
      <c r="B209" t="s">
        <v>1562</v>
      </c>
      <c r="C209">
        <v>2014</v>
      </c>
      <c r="D209" t="s">
        <v>37</v>
      </c>
      <c r="E209">
        <v>153</v>
      </c>
      <c r="F209" t="s">
        <v>1563</v>
      </c>
      <c r="G209">
        <v>8.1</v>
      </c>
      <c r="H209" t="s">
        <v>1564</v>
      </c>
      <c r="I209" t="s">
        <v>181</v>
      </c>
      <c r="J209" t="s">
        <v>523</v>
      </c>
      <c r="K209" t="s">
        <v>474</v>
      </c>
      <c r="L209" t="s">
        <v>1565</v>
      </c>
      <c r="M209" t="s">
        <v>1566</v>
      </c>
      <c r="N209" t="s">
        <v>1567</v>
      </c>
      <c r="O209">
        <v>163061</v>
      </c>
      <c r="P209" s="1">
        <v>10616104</v>
      </c>
    </row>
    <row r="210" spans="1:16" x14ac:dyDescent="0.35">
      <c r="A210" t="s">
        <v>1568</v>
      </c>
      <c r="B210" t="s">
        <v>1569</v>
      </c>
      <c r="C210">
        <v>2012</v>
      </c>
      <c r="D210" t="s">
        <v>52</v>
      </c>
      <c r="E210">
        <v>125</v>
      </c>
      <c r="F210" t="s">
        <v>1570</v>
      </c>
      <c r="G210">
        <v>8.1</v>
      </c>
      <c r="H210" t="s">
        <v>1571</v>
      </c>
      <c r="I210" t="s">
        <v>181</v>
      </c>
      <c r="J210" t="s">
        <v>1572</v>
      </c>
      <c r="K210" t="s">
        <v>185</v>
      </c>
      <c r="L210" t="s">
        <v>1231</v>
      </c>
      <c r="M210" t="s">
        <v>1573</v>
      </c>
      <c r="N210" t="s">
        <v>1574</v>
      </c>
      <c r="O210">
        <v>51739</v>
      </c>
      <c r="P210" s="1">
        <v>923221</v>
      </c>
    </row>
    <row r="211" spans="1:16" x14ac:dyDescent="0.35">
      <c r="A211" t="s">
        <v>1575</v>
      </c>
      <c r="B211" t="s">
        <v>1576</v>
      </c>
      <c r="C211">
        <v>2014</v>
      </c>
      <c r="D211" t="s">
        <v>37</v>
      </c>
      <c r="E211">
        <v>99</v>
      </c>
      <c r="F211" t="s">
        <v>1577</v>
      </c>
      <c r="G211">
        <v>8.1</v>
      </c>
      <c r="H211" t="s">
        <v>1578</v>
      </c>
      <c r="I211">
        <v>88</v>
      </c>
      <c r="J211" t="s">
        <v>1579</v>
      </c>
      <c r="K211" t="s">
        <v>82</v>
      </c>
      <c r="L211" t="s">
        <v>846</v>
      </c>
      <c r="M211" t="s">
        <v>1580</v>
      </c>
      <c r="N211" t="s">
        <v>323</v>
      </c>
      <c r="O211">
        <v>707630</v>
      </c>
      <c r="P211" s="1">
        <v>59100318</v>
      </c>
    </row>
    <row r="212" spans="1:16" x14ac:dyDescent="0.35">
      <c r="A212" t="s">
        <v>1581</v>
      </c>
      <c r="B212" t="s">
        <v>1582</v>
      </c>
      <c r="C212">
        <v>2014</v>
      </c>
      <c r="D212" t="s">
        <v>18</v>
      </c>
      <c r="E212">
        <v>149</v>
      </c>
      <c r="F212" t="s">
        <v>543</v>
      </c>
      <c r="G212">
        <v>8.1</v>
      </c>
      <c r="H212" t="s">
        <v>1583</v>
      </c>
      <c r="I212">
        <v>79</v>
      </c>
      <c r="J212" t="s">
        <v>96</v>
      </c>
      <c r="K212" t="s">
        <v>790</v>
      </c>
      <c r="L212" t="s">
        <v>1584</v>
      </c>
      <c r="M212" t="s">
        <v>1585</v>
      </c>
      <c r="N212" t="s">
        <v>1586</v>
      </c>
      <c r="O212">
        <v>859695</v>
      </c>
      <c r="P212" s="1">
        <v>167767189</v>
      </c>
    </row>
    <row r="213" spans="1:16" x14ac:dyDescent="0.35">
      <c r="A213" t="s">
        <v>1587</v>
      </c>
      <c r="B213" t="s">
        <v>1588</v>
      </c>
      <c r="C213">
        <v>2012</v>
      </c>
      <c r="D213" t="s">
        <v>52</v>
      </c>
      <c r="E213">
        <v>117</v>
      </c>
      <c r="F213" t="s">
        <v>462</v>
      </c>
      <c r="G213">
        <v>8.1</v>
      </c>
      <c r="H213" t="s">
        <v>1589</v>
      </c>
      <c r="I213">
        <v>71</v>
      </c>
      <c r="J213" t="s">
        <v>1590</v>
      </c>
      <c r="K213" t="s">
        <v>1591</v>
      </c>
      <c r="L213" t="s">
        <v>1592</v>
      </c>
      <c r="M213" t="s">
        <v>1593</v>
      </c>
      <c r="N213" t="s">
        <v>1594</v>
      </c>
      <c r="O213">
        <v>38803</v>
      </c>
      <c r="P213">
        <v>0</v>
      </c>
    </row>
    <row r="214" spans="1:16" x14ac:dyDescent="0.35">
      <c r="A214" t="s">
        <v>1595</v>
      </c>
      <c r="B214" t="s">
        <v>1596</v>
      </c>
      <c r="C214">
        <v>2016</v>
      </c>
      <c r="D214" t="s">
        <v>18</v>
      </c>
      <c r="E214">
        <v>139</v>
      </c>
      <c r="F214" t="s">
        <v>78</v>
      </c>
      <c r="G214">
        <v>8.1</v>
      </c>
      <c r="H214" t="s">
        <v>1597</v>
      </c>
      <c r="I214">
        <v>71</v>
      </c>
      <c r="J214" t="s">
        <v>812</v>
      </c>
      <c r="K214" t="s">
        <v>1598</v>
      </c>
      <c r="L214" t="s">
        <v>1599</v>
      </c>
      <c r="M214" t="s">
        <v>1600</v>
      </c>
      <c r="N214" t="s">
        <v>1601</v>
      </c>
      <c r="O214">
        <v>435928</v>
      </c>
      <c r="P214" s="1">
        <v>67209615</v>
      </c>
    </row>
    <row r="215" spans="1:16" x14ac:dyDescent="0.35">
      <c r="A215" t="s">
        <v>1602</v>
      </c>
      <c r="B215" t="s">
        <v>1603</v>
      </c>
      <c r="C215">
        <v>2015</v>
      </c>
      <c r="D215" t="s">
        <v>52</v>
      </c>
      <c r="E215">
        <v>95</v>
      </c>
      <c r="F215" t="s">
        <v>803</v>
      </c>
      <c r="G215">
        <v>8.1</v>
      </c>
      <c r="H215" t="s">
        <v>1604</v>
      </c>
      <c r="I215">
        <v>94</v>
      </c>
      <c r="J215" t="s">
        <v>1135</v>
      </c>
      <c r="K215" t="s">
        <v>1605</v>
      </c>
      <c r="L215" t="s">
        <v>1606</v>
      </c>
      <c r="M215" t="s">
        <v>1607</v>
      </c>
      <c r="N215" t="s">
        <v>1608</v>
      </c>
      <c r="O215">
        <v>616228</v>
      </c>
      <c r="P215" s="1">
        <v>356461711</v>
      </c>
    </row>
    <row r="216" spans="1:16" x14ac:dyDescent="0.35">
      <c r="A216" t="s">
        <v>1609</v>
      </c>
      <c r="B216" t="s">
        <v>1610</v>
      </c>
      <c r="C216">
        <v>2012</v>
      </c>
      <c r="D216" t="s">
        <v>52</v>
      </c>
      <c r="E216">
        <v>151</v>
      </c>
      <c r="F216" t="s">
        <v>229</v>
      </c>
      <c r="G216">
        <v>8.1</v>
      </c>
      <c r="H216" t="s">
        <v>1611</v>
      </c>
      <c r="I216" t="s">
        <v>181</v>
      </c>
      <c r="J216" t="s">
        <v>1612</v>
      </c>
      <c r="K216" t="s">
        <v>1613</v>
      </c>
      <c r="L216" t="s">
        <v>1614</v>
      </c>
      <c r="M216" t="s">
        <v>1615</v>
      </c>
      <c r="N216" t="s">
        <v>1616</v>
      </c>
      <c r="O216">
        <v>75721</v>
      </c>
      <c r="P216" s="1">
        <v>2804874</v>
      </c>
    </row>
    <row r="217" spans="1:16" x14ac:dyDescent="0.35">
      <c r="A217" t="s">
        <v>1617</v>
      </c>
      <c r="B217" t="s">
        <v>1618</v>
      </c>
      <c r="C217">
        <v>2013</v>
      </c>
      <c r="D217" t="s">
        <v>18</v>
      </c>
      <c r="E217">
        <v>134</v>
      </c>
      <c r="F217" t="s">
        <v>78</v>
      </c>
      <c r="G217">
        <v>8.1</v>
      </c>
      <c r="H217" t="s">
        <v>1619</v>
      </c>
      <c r="I217">
        <v>96</v>
      </c>
      <c r="J217" t="s">
        <v>1360</v>
      </c>
      <c r="K217" t="s">
        <v>1620</v>
      </c>
      <c r="L217" t="s">
        <v>1621</v>
      </c>
      <c r="M217" t="s">
        <v>1622</v>
      </c>
      <c r="N217" t="s">
        <v>97</v>
      </c>
      <c r="O217">
        <v>640533</v>
      </c>
      <c r="P217" s="1">
        <v>56671993</v>
      </c>
    </row>
    <row r="218" spans="1:16" x14ac:dyDescent="0.35">
      <c r="A218" t="s">
        <v>1623</v>
      </c>
      <c r="B218" t="s">
        <v>1624</v>
      </c>
      <c r="C218">
        <v>2013</v>
      </c>
      <c r="D218" t="s">
        <v>37</v>
      </c>
      <c r="E218">
        <v>123</v>
      </c>
      <c r="F218" t="s">
        <v>471</v>
      </c>
      <c r="G218">
        <v>8.1</v>
      </c>
      <c r="H218" t="s">
        <v>1625</v>
      </c>
      <c r="I218">
        <v>74</v>
      </c>
      <c r="J218" t="s">
        <v>1224</v>
      </c>
      <c r="K218" t="s">
        <v>1626</v>
      </c>
      <c r="L218" t="s">
        <v>498</v>
      </c>
      <c r="M218" t="s">
        <v>1627</v>
      </c>
      <c r="N218" t="s">
        <v>1210</v>
      </c>
      <c r="O218">
        <v>432811</v>
      </c>
      <c r="P218" s="1">
        <v>26947624</v>
      </c>
    </row>
    <row r="219" spans="1:16" x14ac:dyDescent="0.35">
      <c r="A219" t="s">
        <v>1628</v>
      </c>
      <c r="B219" t="s">
        <v>1629</v>
      </c>
      <c r="C219">
        <v>2019</v>
      </c>
      <c r="D219" t="s">
        <v>37</v>
      </c>
      <c r="E219">
        <v>152</v>
      </c>
      <c r="F219" t="s">
        <v>471</v>
      </c>
      <c r="G219">
        <v>8.1</v>
      </c>
      <c r="H219" t="s">
        <v>1630</v>
      </c>
      <c r="I219">
        <v>81</v>
      </c>
      <c r="J219" t="s">
        <v>1527</v>
      </c>
      <c r="K219" t="s">
        <v>217</v>
      </c>
      <c r="L219" t="s">
        <v>41</v>
      </c>
      <c r="M219" t="s">
        <v>1631</v>
      </c>
      <c r="N219" t="s">
        <v>1632</v>
      </c>
      <c r="O219">
        <v>291289</v>
      </c>
      <c r="P219" s="1">
        <v>117624028</v>
      </c>
    </row>
    <row r="220" spans="1:16" x14ac:dyDescent="0.35">
      <c r="A220" t="s">
        <v>1633</v>
      </c>
      <c r="B220" t="s">
        <v>1634</v>
      </c>
      <c r="C220">
        <v>2015</v>
      </c>
      <c r="D220" t="s">
        <v>18</v>
      </c>
      <c r="E220">
        <v>129</v>
      </c>
      <c r="F220" t="s">
        <v>137</v>
      </c>
      <c r="G220">
        <v>8.1</v>
      </c>
      <c r="H220" t="s">
        <v>1635</v>
      </c>
      <c r="I220">
        <v>93</v>
      </c>
      <c r="J220" t="s">
        <v>1636</v>
      </c>
      <c r="K220" t="s">
        <v>494</v>
      </c>
      <c r="L220" t="s">
        <v>1637</v>
      </c>
      <c r="M220" t="s">
        <v>1638</v>
      </c>
      <c r="N220" t="s">
        <v>1639</v>
      </c>
      <c r="O220">
        <v>420316</v>
      </c>
      <c r="P220" s="1">
        <v>45055776</v>
      </c>
    </row>
    <row r="221" spans="1:16" x14ac:dyDescent="0.35">
      <c r="A221" t="s">
        <v>1640</v>
      </c>
      <c r="B221" t="s">
        <v>1641</v>
      </c>
      <c r="C221">
        <v>2014</v>
      </c>
      <c r="D221" t="s">
        <v>275</v>
      </c>
      <c r="E221">
        <v>93</v>
      </c>
      <c r="F221" t="s">
        <v>359</v>
      </c>
      <c r="G221">
        <v>8.1</v>
      </c>
      <c r="H221" t="s">
        <v>1642</v>
      </c>
      <c r="I221">
        <v>85</v>
      </c>
      <c r="J221" t="s">
        <v>1643</v>
      </c>
      <c r="K221" t="s">
        <v>1644</v>
      </c>
      <c r="L221" t="s">
        <v>1645</v>
      </c>
      <c r="M221" t="s">
        <v>1646</v>
      </c>
      <c r="N221" t="s">
        <v>1647</v>
      </c>
      <c r="O221">
        <v>51679</v>
      </c>
      <c r="P221" s="1">
        <v>857524</v>
      </c>
    </row>
    <row r="222" spans="1:16" x14ac:dyDescent="0.35">
      <c r="A222" t="s">
        <v>1648</v>
      </c>
      <c r="B222" t="s">
        <v>1649</v>
      </c>
      <c r="C222">
        <v>2012</v>
      </c>
      <c r="D222" t="s">
        <v>37</v>
      </c>
      <c r="E222">
        <v>122</v>
      </c>
      <c r="F222" t="s">
        <v>560</v>
      </c>
      <c r="G222">
        <v>8.1</v>
      </c>
      <c r="H222" t="s">
        <v>1650</v>
      </c>
      <c r="I222" t="s">
        <v>181</v>
      </c>
      <c r="J222" t="s">
        <v>1651</v>
      </c>
      <c r="K222" t="s">
        <v>1652</v>
      </c>
      <c r="L222" t="s">
        <v>1653</v>
      </c>
      <c r="M222" t="s">
        <v>1654</v>
      </c>
      <c r="N222" t="s">
        <v>1094</v>
      </c>
      <c r="O222">
        <v>57806</v>
      </c>
      <c r="P222" s="1">
        <v>1035953</v>
      </c>
    </row>
    <row r="223" spans="1:16" x14ac:dyDescent="0.35">
      <c r="A223" t="s">
        <v>1655</v>
      </c>
      <c r="B223" t="s">
        <v>1656</v>
      </c>
      <c r="C223">
        <v>2011</v>
      </c>
      <c r="D223" t="s">
        <v>52</v>
      </c>
      <c r="E223">
        <v>155</v>
      </c>
      <c r="F223" t="s">
        <v>521</v>
      </c>
      <c r="G223">
        <v>8.1</v>
      </c>
      <c r="H223" t="s">
        <v>1657</v>
      </c>
      <c r="I223" t="s">
        <v>181</v>
      </c>
      <c r="J223" t="s">
        <v>1658</v>
      </c>
      <c r="K223" t="s">
        <v>1659</v>
      </c>
      <c r="L223" t="s">
        <v>1083</v>
      </c>
      <c r="M223" t="s">
        <v>1660</v>
      </c>
      <c r="N223" t="s">
        <v>1661</v>
      </c>
      <c r="O223">
        <v>67927</v>
      </c>
      <c r="P223" s="1">
        <v>3108485</v>
      </c>
    </row>
    <row r="224" spans="1:16" x14ac:dyDescent="0.35">
      <c r="A224" t="s">
        <v>1662</v>
      </c>
      <c r="B224" t="s">
        <v>1663</v>
      </c>
      <c r="C224">
        <v>2013</v>
      </c>
      <c r="D224" t="s">
        <v>18</v>
      </c>
      <c r="E224">
        <v>153</v>
      </c>
      <c r="F224" t="s">
        <v>237</v>
      </c>
      <c r="G224">
        <v>8.1</v>
      </c>
      <c r="H224" t="s">
        <v>1664</v>
      </c>
      <c r="I224">
        <v>70</v>
      </c>
      <c r="J224" t="s">
        <v>717</v>
      </c>
      <c r="K224" t="s">
        <v>312</v>
      </c>
      <c r="L224" t="s">
        <v>1665</v>
      </c>
      <c r="M224" t="s">
        <v>1666</v>
      </c>
      <c r="N224" t="s">
        <v>1667</v>
      </c>
      <c r="O224">
        <v>601149</v>
      </c>
      <c r="P224" s="1">
        <v>61002302</v>
      </c>
    </row>
    <row r="225" spans="1:16" x14ac:dyDescent="0.35">
      <c r="A225" t="s">
        <v>1668</v>
      </c>
      <c r="B225" t="s">
        <v>1669</v>
      </c>
      <c r="C225">
        <v>2015</v>
      </c>
      <c r="D225" t="s">
        <v>37</v>
      </c>
      <c r="E225">
        <v>120</v>
      </c>
      <c r="F225" t="s">
        <v>87</v>
      </c>
      <c r="G225">
        <v>8.1</v>
      </c>
      <c r="H225" t="s">
        <v>1670</v>
      </c>
      <c r="I225">
        <v>90</v>
      </c>
      <c r="J225" t="s">
        <v>1671</v>
      </c>
      <c r="K225" t="s">
        <v>518</v>
      </c>
      <c r="L225" t="s">
        <v>1672</v>
      </c>
      <c r="M225" t="s">
        <v>1673</v>
      </c>
      <c r="N225" t="s">
        <v>1674</v>
      </c>
      <c r="O225">
        <v>882316</v>
      </c>
      <c r="P225" s="1">
        <v>154058340</v>
      </c>
    </row>
    <row r="226" spans="1:16" x14ac:dyDescent="0.35">
      <c r="A226" t="s">
        <v>1675</v>
      </c>
      <c r="B226" t="s">
        <v>1676</v>
      </c>
      <c r="C226">
        <v>2008</v>
      </c>
      <c r="D226" t="s">
        <v>37</v>
      </c>
      <c r="E226">
        <v>104</v>
      </c>
      <c r="F226" t="s">
        <v>38</v>
      </c>
      <c r="G226">
        <v>8.1</v>
      </c>
      <c r="H226" t="s">
        <v>1677</v>
      </c>
      <c r="I226" t="s">
        <v>181</v>
      </c>
      <c r="J226" t="s">
        <v>1678</v>
      </c>
      <c r="K226" t="s">
        <v>1679</v>
      </c>
      <c r="L226" t="s">
        <v>1680</v>
      </c>
      <c r="M226" t="s">
        <v>1681</v>
      </c>
      <c r="N226" t="s">
        <v>1682</v>
      </c>
      <c r="O226">
        <v>73891</v>
      </c>
      <c r="P226">
        <v>0</v>
      </c>
    </row>
    <row r="227" spans="1:16" x14ac:dyDescent="0.35">
      <c r="A227" t="s">
        <v>1683</v>
      </c>
      <c r="B227" t="s">
        <v>1684</v>
      </c>
      <c r="C227">
        <v>2008</v>
      </c>
      <c r="D227" t="s">
        <v>214</v>
      </c>
      <c r="E227">
        <v>116</v>
      </c>
      <c r="F227" t="s">
        <v>19</v>
      </c>
      <c r="G227">
        <v>8.1</v>
      </c>
      <c r="H227" t="s">
        <v>1685</v>
      </c>
      <c r="I227">
        <v>72</v>
      </c>
      <c r="J227" t="s">
        <v>119</v>
      </c>
      <c r="K227" t="s">
        <v>119</v>
      </c>
      <c r="L227" t="s">
        <v>1686</v>
      </c>
      <c r="M227" t="s">
        <v>1687</v>
      </c>
      <c r="N227" t="s">
        <v>1688</v>
      </c>
      <c r="O227">
        <v>720450</v>
      </c>
      <c r="P227" s="1">
        <v>148095302</v>
      </c>
    </row>
    <row r="228" spans="1:16" x14ac:dyDescent="0.35">
      <c r="A228" t="s">
        <v>1689</v>
      </c>
      <c r="B228" t="s">
        <v>1690</v>
      </c>
      <c r="C228">
        <v>2011</v>
      </c>
      <c r="D228" t="s">
        <v>37</v>
      </c>
      <c r="E228">
        <v>130</v>
      </c>
      <c r="F228" t="s">
        <v>1691</v>
      </c>
      <c r="G228">
        <v>8.1</v>
      </c>
      <c r="H228" t="s">
        <v>1692</v>
      </c>
      <c r="I228">
        <v>85</v>
      </c>
      <c r="J228" t="s">
        <v>1693</v>
      </c>
      <c r="K228" t="s">
        <v>1694</v>
      </c>
      <c r="L228" t="s">
        <v>1695</v>
      </c>
      <c r="M228" t="s">
        <v>1696</v>
      </c>
      <c r="N228" t="s">
        <v>1697</v>
      </c>
      <c r="O228">
        <v>764493</v>
      </c>
      <c r="P228" s="1">
        <v>381011219</v>
      </c>
    </row>
    <row r="229" spans="1:16" x14ac:dyDescent="0.35">
      <c r="A229" t="s">
        <v>1698</v>
      </c>
      <c r="B229" t="s">
        <v>1699</v>
      </c>
      <c r="C229">
        <v>2008</v>
      </c>
      <c r="D229" t="s">
        <v>162</v>
      </c>
      <c r="E229">
        <v>130</v>
      </c>
      <c r="F229" t="s">
        <v>292</v>
      </c>
      <c r="G229">
        <v>8.1</v>
      </c>
      <c r="H229" t="s">
        <v>1700</v>
      </c>
      <c r="I229">
        <v>68</v>
      </c>
      <c r="J229" t="s">
        <v>1701</v>
      </c>
      <c r="K229" t="s">
        <v>1702</v>
      </c>
      <c r="L229" t="s">
        <v>1703</v>
      </c>
      <c r="M229" t="s">
        <v>1704</v>
      </c>
      <c r="N229" t="s">
        <v>1705</v>
      </c>
      <c r="O229">
        <v>48582</v>
      </c>
      <c r="P229" s="1">
        <v>1498210</v>
      </c>
    </row>
    <row r="230" spans="1:16" x14ac:dyDescent="0.35">
      <c r="A230" t="s">
        <v>1706</v>
      </c>
      <c r="B230" t="s">
        <v>1707</v>
      </c>
      <c r="C230">
        <v>2009</v>
      </c>
      <c r="D230" t="s">
        <v>424</v>
      </c>
      <c r="E230">
        <v>93</v>
      </c>
      <c r="F230" t="s">
        <v>1708</v>
      </c>
      <c r="G230">
        <v>8.1</v>
      </c>
      <c r="H230" t="s">
        <v>1709</v>
      </c>
      <c r="I230" t="s">
        <v>181</v>
      </c>
      <c r="J230" t="s">
        <v>1710</v>
      </c>
      <c r="K230" t="s">
        <v>1711</v>
      </c>
      <c r="L230" t="s">
        <v>1712</v>
      </c>
      <c r="M230" t="s">
        <v>1713</v>
      </c>
      <c r="N230" t="s">
        <v>1714</v>
      </c>
      <c r="O230">
        <v>253575</v>
      </c>
      <c r="P230">
        <v>0</v>
      </c>
    </row>
    <row r="231" spans="1:16" x14ac:dyDescent="0.35">
      <c r="A231" t="s">
        <v>1715</v>
      </c>
      <c r="B231" t="s">
        <v>1716</v>
      </c>
      <c r="C231">
        <v>2009</v>
      </c>
      <c r="D231" t="s">
        <v>257</v>
      </c>
      <c r="E231">
        <v>92</v>
      </c>
      <c r="F231" t="s">
        <v>1717</v>
      </c>
      <c r="G231">
        <v>8.1</v>
      </c>
      <c r="H231" t="s">
        <v>1718</v>
      </c>
      <c r="I231" t="s">
        <v>181</v>
      </c>
      <c r="J231" t="s">
        <v>1719</v>
      </c>
      <c r="K231" t="s">
        <v>1720</v>
      </c>
      <c r="L231" t="s">
        <v>1721</v>
      </c>
      <c r="M231" t="s">
        <v>1722</v>
      </c>
      <c r="N231" t="s">
        <v>1723</v>
      </c>
      <c r="O231">
        <v>164462</v>
      </c>
      <c r="P231">
        <v>0</v>
      </c>
    </row>
    <row r="232" spans="1:16" x14ac:dyDescent="0.35">
      <c r="A232" t="s">
        <v>1724</v>
      </c>
      <c r="B232" t="s">
        <v>1725</v>
      </c>
      <c r="C232">
        <v>2010</v>
      </c>
      <c r="D232" t="s">
        <v>52</v>
      </c>
      <c r="E232">
        <v>98</v>
      </c>
      <c r="F232" t="s">
        <v>480</v>
      </c>
      <c r="G232">
        <v>8.1</v>
      </c>
      <c r="H232" t="s">
        <v>1726</v>
      </c>
      <c r="I232">
        <v>75</v>
      </c>
      <c r="J232" t="s">
        <v>1727</v>
      </c>
      <c r="K232" t="s">
        <v>1728</v>
      </c>
      <c r="L232" t="s">
        <v>1729</v>
      </c>
      <c r="M232" t="s">
        <v>1730</v>
      </c>
      <c r="N232" t="s">
        <v>1731</v>
      </c>
      <c r="O232">
        <v>666773</v>
      </c>
      <c r="P232" s="1">
        <v>217581231</v>
      </c>
    </row>
    <row r="233" spans="1:16" x14ac:dyDescent="0.35">
      <c r="A233" t="s">
        <v>1732</v>
      </c>
      <c r="B233" t="s">
        <v>1733</v>
      </c>
      <c r="C233">
        <v>2007</v>
      </c>
      <c r="D233" t="s">
        <v>214</v>
      </c>
      <c r="E233">
        <v>148</v>
      </c>
      <c r="F233" t="s">
        <v>907</v>
      </c>
      <c r="G233">
        <v>8.1</v>
      </c>
      <c r="H233" t="s">
        <v>1734</v>
      </c>
      <c r="I233">
        <v>73</v>
      </c>
      <c r="J233" t="s">
        <v>1735</v>
      </c>
      <c r="K233" t="s">
        <v>1736</v>
      </c>
      <c r="L233" t="s">
        <v>1737</v>
      </c>
      <c r="M233" t="s">
        <v>1738</v>
      </c>
      <c r="N233" t="s">
        <v>1739</v>
      </c>
      <c r="O233">
        <v>572921</v>
      </c>
      <c r="P233" s="1">
        <v>18354356</v>
      </c>
    </row>
    <row r="234" spans="1:16" x14ac:dyDescent="0.35">
      <c r="A234" t="s">
        <v>1740</v>
      </c>
      <c r="B234" t="s">
        <v>1741</v>
      </c>
      <c r="C234">
        <v>2007</v>
      </c>
      <c r="D234" t="s">
        <v>214</v>
      </c>
      <c r="E234">
        <v>122</v>
      </c>
      <c r="F234" t="s">
        <v>243</v>
      </c>
      <c r="G234">
        <v>8.1</v>
      </c>
      <c r="H234" t="s">
        <v>1742</v>
      </c>
      <c r="I234">
        <v>91</v>
      </c>
      <c r="J234" t="s">
        <v>1743</v>
      </c>
      <c r="K234" t="s">
        <v>1744</v>
      </c>
      <c r="L234" t="s">
        <v>1745</v>
      </c>
      <c r="M234" t="s">
        <v>1746</v>
      </c>
      <c r="N234" t="s">
        <v>1747</v>
      </c>
      <c r="O234">
        <v>856916</v>
      </c>
      <c r="P234" s="1">
        <v>74283625</v>
      </c>
    </row>
    <row r="235" spans="1:16" x14ac:dyDescent="0.35">
      <c r="A235" t="s">
        <v>1748</v>
      </c>
      <c r="B235" t="s">
        <v>1749</v>
      </c>
      <c r="C235">
        <v>2006</v>
      </c>
      <c r="D235" t="s">
        <v>52</v>
      </c>
      <c r="E235">
        <v>144</v>
      </c>
      <c r="F235" t="s">
        <v>229</v>
      </c>
      <c r="G235">
        <v>8.1</v>
      </c>
      <c r="H235" t="s">
        <v>1750</v>
      </c>
      <c r="I235" t="s">
        <v>181</v>
      </c>
      <c r="J235" t="s">
        <v>523</v>
      </c>
      <c r="K235" t="s">
        <v>1566</v>
      </c>
      <c r="L235" t="s">
        <v>1751</v>
      </c>
      <c r="M235" t="s">
        <v>1652</v>
      </c>
      <c r="N235" t="s">
        <v>1567</v>
      </c>
      <c r="O235">
        <v>43137</v>
      </c>
      <c r="P235" s="1">
        <v>2217561</v>
      </c>
    </row>
    <row r="236" spans="1:16" x14ac:dyDescent="0.35">
      <c r="A236" t="s">
        <v>1752</v>
      </c>
      <c r="B236" t="s">
        <v>1753</v>
      </c>
      <c r="C236">
        <v>2004</v>
      </c>
      <c r="D236" t="s">
        <v>37</v>
      </c>
      <c r="E236">
        <v>132</v>
      </c>
      <c r="F236" t="s">
        <v>1754</v>
      </c>
      <c r="G236">
        <v>8.1</v>
      </c>
      <c r="H236" t="s">
        <v>1755</v>
      </c>
      <c r="I236">
        <v>86</v>
      </c>
      <c r="J236" t="s">
        <v>119</v>
      </c>
      <c r="K236" t="s">
        <v>1756</v>
      </c>
      <c r="L236" t="s">
        <v>119</v>
      </c>
      <c r="M236" t="s">
        <v>23</v>
      </c>
      <c r="N236" t="s">
        <v>1729</v>
      </c>
      <c r="O236">
        <v>635975</v>
      </c>
      <c r="P236" s="1">
        <v>100492203</v>
      </c>
    </row>
    <row r="237" spans="1:16" x14ac:dyDescent="0.35">
      <c r="A237" t="s">
        <v>1757</v>
      </c>
      <c r="B237" t="s">
        <v>1758</v>
      </c>
      <c r="C237">
        <v>2004</v>
      </c>
      <c r="D237" t="s">
        <v>162</v>
      </c>
      <c r="E237">
        <v>121</v>
      </c>
      <c r="F237" t="s">
        <v>78</v>
      </c>
      <c r="G237">
        <v>8.1</v>
      </c>
      <c r="H237" t="s">
        <v>1759</v>
      </c>
      <c r="I237">
        <v>79</v>
      </c>
      <c r="J237" t="s">
        <v>1760</v>
      </c>
      <c r="K237" t="s">
        <v>1761</v>
      </c>
      <c r="L237" t="s">
        <v>1762</v>
      </c>
      <c r="M237" t="s">
        <v>287</v>
      </c>
      <c r="N237" t="s">
        <v>1763</v>
      </c>
      <c r="O237">
        <v>334320</v>
      </c>
      <c r="P237" s="1">
        <v>23530892</v>
      </c>
    </row>
    <row r="238" spans="1:16" x14ac:dyDescent="0.35">
      <c r="A238" t="s">
        <v>1764</v>
      </c>
      <c r="B238" t="s">
        <v>1765</v>
      </c>
      <c r="C238">
        <v>2004</v>
      </c>
      <c r="D238" t="s">
        <v>214</v>
      </c>
      <c r="E238">
        <v>140</v>
      </c>
      <c r="F238" t="s">
        <v>1003</v>
      </c>
      <c r="G238">
        <v>8.1</v>
      </c>
      <c r="H238" t="s">
        <v>1766</v>
      </c>
      <c r="I238">
        <v>64</v>
      </c>
      <c r="J238" t="s">
        <v>1767</v>
      </c>
      <c r="K238" t="s">
        <v>1768</v>
      </c>
      <c r="L238" t="s">
        <v>1769</v>
      </c>
      <c r="M238" t="s">
        <v>1770</v>
      </c>
      <c r="N238" t="s">
        <v>1771</v>
      </c>
      <c r="O238">
        <v>37820</v>
      </c>
      <c r="P238" s="1">
        <v>1111061</v>
      </c>
    </row>
    <row r="239" spans="1:16" x14ac:dyDescent="0.35">
      <c r="A239" t="s">
        <v>1772</v>
      </c>
      <c r="B239" t="s">
        <v>1773</v>
      </c>
      <c r="C239">
        <v>2004</v>
      </c>
      <c r="D239" t="s">
        <v>214</v>
      </c>
      <c r="E239">
        <v>80</v>
      </c>
      <c r="F239" t="s">
        <v>107</v>
      </c>
      <c r="G239">
        <v>8.1</v>
      </c>
      <c r="H239" t="s">
        <v>1774</v>
      </c>
      <c r="I239">
        <v>90</v>
      </c>
      <c r="J239" t="s">
        <v>1775</v>
      </c>
      <c r="K239" t="s">
        <v>1776</v>
      </c>
      <c r="L239" t="s">
        <v>1777</v>
      </c>
      <c r="M239" t="s">
        <v>1778</v>
      </c>
      <c r="N239" t="s">
        <v>1779</v>
      </c>
      <c r="O239">
        <v>236311</v>
      </c>
      <c r="P239" s="1">
        <v>5820649</v>
      </c>
    </row>
    <row r="240" spans="1:16" x14ac:dyDescent="0.35">
      <c r="A240" t="s">
        <v>1780</v>
      </c>
      <c r="B240" t="s">
        <v>1781</v>
      </c>
      <c r="C240">
        <v>2003</v>
      </c>
      <c r="D240" t="s">
        <v>52</v>
      </c>
      <c r="E240">
        <v>156</v>
      </c>
      <c r="F240" t="s">
        <v>1563</v>
      </c>
      <c r="G240">
        <v>8.1</v>
      </c>
      <c r="H240" t="s">
        <v>1782</v>
      </c>
      <c r="I240" t="s">
        <v>181</v>
      </c>
      <c r="J240" t="s">
        <v>523</v>
      </c>
      <c r="K240" t="s">
        <v>1566</v>
      </c>
      <c r="L240" t="s">
        <v>1751</v>
      </c>
      <c r="M240" t="s">
        <v>1783</v>
      </c>
      <c r="N240" t="s">
        <v>1784</v>
      </c>
      <c r="O240">
        <v>73992</v>
      </c>
      <c r="P240">
        <v>0</v>
      </c>
    </row>
    <row r="241" spans="1:16" x14ac:dyDescent="0.35">
      <c r="A241" t="s">
        <v>1785</v>
      </c>
      <c r="B241" t="s">
        <v>1786</v>
      </c>
      <c r="C241">
        <v>2003</v>
      </c>
      <c r="D241" t="s">
        <v>37</v>
      </c>
      <c r="E241">
        <v>131</v>
      </c>
      <c r="F241" t="s">
        <v>237</v>
      </c>
      <c r="G241">
        <v>8.1</v>
      </c>
      <c r="H241" t="s">
        <v>1787</v>
      </c>
      <c r="I241">
        <v>82</v>
      </c>
      <c r="J241" t="s">
        <v>173</v>
      </c>
      <c r="K241" t="s">
        <v>174</v>
      </c>
      <c r="L241" t="s">
        <v>1788</v>
      </c>
      <c r="M241" t="s">
        <v>1789</v>
      </c>
      <c r="N241" t="s">
        <v>1790</v>
      </c>
      <c r="O241">
        <v>139558</v>
      </c>
      <c r="P241" s="1">
        <v>14131</v>
      </c>
    </row>
    <row r="242" spans="1:16" x14ac:dyDescent="0.35">
      <c r="A242" t="s">
        <v>1791</v>
      </c>
      <c r="B242" t="s">
        <v>1792</v>
      </c>
      <c r="C242">
        <v>2001</v>
      </c>
      <c r="D242" t="s">
        <v>257</v>
      </c>
      <c r="E242">
        <v>183</v>
      </c>
      <c r="F242" t="s">
        <v>229</v>
      </c>
      <c r="G242">
        <v>8.1</v>
      </c>
      <c r="H242" t="s">
        <v>1793</v>
      </c>
      <c r="I242" t="s">
        <v>181</v>
      </c>
      <c r="J242" t="s">
        <v>1083</v>
      </c>
      <c r="K242" t="s">
        <v>474</v>
      </c>
      <c r="L242" t="s">
        <v>1794</v>
      </c>
      <c r="M242" t="s">
        <v>1795</v>
      </c>
      <c r="N242" t="s">
        <v>1796</v>
      </c>
      <c r="O242">
        <v>66803</v>
      </c>
      <c r="P242" s="1">
        <v>300000</v>
      </c>
    </row>
    <row r="243" spans="1:16" x14ac:dyDescent="0.35">
      <c r="A243" t="s">
        <v>1797</v>
      </c>
      <c r="B243" t="s">
        <v>1798</v>
      </c>
      <c r="C243">
        <v>2003</v>
      </c>
      <c r="D243" t="s">
        <v>214</v>
      </c>
      <c r="E243">
        <v>111</v>
      </c>
      <c r="F243" t="s">
        <v>38</v>
      </c>
      <c r="G243">
        <v>8.1</v>
      </c>
      <c r="H243" t="s">
        <v>1799</v>
      </c>
      <c r="I243">
        <v>69</v>
      </c>
      <c r="J243" t="s">
        <v>71</v>
      </c>
      <c r="K243" t="s">
        <v>73</v>
      </c>
      <c r="L243" t="s">
        <v>1800</v>
      </c>
      <c r="M243" t="s">
        <v>1801</v>
      </c>
      <c r="N243" t="s">
        <v>821</v>
      </c>
      <c r="O243">
        <v>1000639</v>
      </c>
      <c r="P243" s="1">
        <v>70099045</v>
      </c>
    </row>
    <row r="244" spans="1:16" x14ac:dyDescent="0.35">
      <c r="A244" t="s">
        <v>1802</v>
      </c>
      <c r="B244" t="s">
        <v>1803</v>
      </c>
      <c r="C244">
        <v>2003</v>
      </c>
      <c r="D244" t="s">
        <v>52</v>
      </c>
      <c r="E244">
        <v>100</v>
      </c>
      <c r="F244" t="s">
        <v>803</v>
      </c>
      <c r="G244">
        <v>8.1</v>
      </c>
      <c r="H244" t="s">
        <v>1804</v>
      </c>
      <c r="I244">
        <v>90</v>
      </c>
      <c r="J244" t="s">
        <v>536</v>
      </c>
      <c r="K244" t="s">
        <v>502</v>
      </c>
      <c r="L244" t="s">
        <v>874</v>
      </c>
      <c r="M244" t="s">
        <v>1805</v>
      </c>
      <c r="N244" t="s">
        <v>1806</v>
      </c>
      <c r="O244">
        <v>949565</v>
      </c>
      <c r="P244" s="1">
        <v>380843261</v>
      </c>
    </row>
    <row r="245" spans="1:16" x14ac:dyDescent="0.35">
      <c r="A245" t="s">
        <v>1807</v>
      </c>
      <c r="B245" t="s">
        <v>1808</v>
      </c>
      <c r="C245">
        <v>2002</v>
      </c>
      <c r="D245" t="s">
        <v>18</v>
      </c>
      <c r="E245">
        <v>141</v>
      </c>
      <c r="F245" t="s">
        <v>137</v>
      </c>
      <c r="G245">
        <v>8.1</v>
      </c>
      <c r="H245" t="s">
        <v>1809</v>
      </c>
      <c r="I245">
        <v>75</v>
      </c>
      <c r="J245" t="s">
        <v>80</v>
      </c>
      <c r="K245" t="s">
        <v>89</v>
      </c>
      <c r="L245" t="s">
        <v>110</v>
      </c>
      <c r="M245" t="s">
        <v>1810</v>
      </c>
      <c r="N245" t="s">
        <v>596</v>
      </c>
      <c r="O245">
        <v>832846</v>
      </c>
      <c r="P245" s="1">
        <v>164615351</v>
      </c>
    </row>
    <row r="246" spans="1:16" x14ac:dyDescent="0.35">
      <c r="A246" t="s">
        <v>1811</v>
      </c>
      <c r="B246" t="s">
        <v>1812</v>
      </c>
      <c r="C246">
        <v>2000</v>
      </c>
      <c r="D246" t="s">
        <v>18</v>
      </c>
      <c r="E246">
        <v>154</v>
      </c>
      <c r="F246" t="s">
        <v>1480</v>
      </c>
      <c r="G246">
        <v>8.1</v>
      </c>
      <c r="H246" t="s">
        <v>1813</v>
      </c>
      <c r="I246">
        <v>83</v>
      </c>
      <c r="J246" t="s">
        <v>1814</v>
      </c>
      <c r="K246" t="s">
        <v>1815</v>
      </c>
      <c r="L246" t="s">
        <v>505</v>
      </c>
      <c r="M246" t="s">
        <v>1816</v>
      </c>
      <c r="N246" t="s">
        <v>1817</v>
      </c>
      <c r="O246">
        <v>223741</v>
      </c>
      <c r="P246" s="1">
        <v>5383834</v>
      </c>
    </row>
    <row r="247" spans="1:16" x14ac:dyDescent="0.35">
      <c r="A247" t="s">
        <v>1818</v>
      </c>
      <c r="B247" t="s">
        <v>1819</v>
      </c>
      <c r="C247">
        <v>2001</v>
      </c>
      <c r="D247" t="s">
        <v>52</v>
      </c>
      <c r="E247">
        <v>92</v>
      </c>
      <c r="F247" t="s">
        <v>803</v>
      </c>
      <c r="G247">
        <v>8.1</v>
      </c>
      <c r="H247" t="s">
        <v>1820</v>
      </c>
      <c r="I247">
        <v>79</v>
      </c>
      <c r="J247" t="s">
        <v>1135</v>
      </c>
      <c r="K247" t="s">
        <v>1821</v>
      </c>
      <c r="L247" t="s">
        <v>502</v>
      </c>
      <c r="M247" t="s">
        <v>1822</v>
      </c>
      <c r="N247" t="s">
        <v>1823</v>
      </c>
      <c r="O247">
        <v>815505</v>
      </c>
      <c r="P247" s="1">
        <v>289916256</v>
      </c>
    </row>
    <row r="248" spans="1:16" x14ac:dyDescent="0.35">
      <c r="A248" t="s">
        <v>1824</v>
      </c>
      <c r="B248" t="s">
        <v>1825</v>
      </c>
      <c r="C248">
        <v>1997</v>
      </c>
      <c r="D248" t="s">
        <v>37</v>
      </c>
      <c r="E248">
        <v>87</v>
      </c>
      <c r="F248" t="s">
        <v>1826</v>
      </c>
      <c r="G248">
        <v>8.1</v>
      </c>
      <c r="H248" t="s">
        <v>1827</v>
      </c>
      <c r="I248" t="s">
        <v>181</v>
      </c>
      <c r="J248" t="s">
        <v>1828</v>
      </c>
      <c r="K248" t="s">
        <v>1829</v>
      </c>
      <c r="L248" t="s">
        <v>1830</v>
      </c>
      <c r="M248" t="s">
        <v>1831</v>
      </c>
      <c r="N248" t="s">
        <v>1832</v>
      </c>
      <c r="O248">
        <v>38847</v>
      </c>
      <c r="P248">
        <v>0</v>
      </c>
    </row>
    <row r="249" spans="1:16" x14ac:dyDescent="0.35">
      <c r="A249" t="s">
        <v>1833</v>
      </c>
      <c r="B249" t="s">
        <v>1834</v>
      </c>
      <c r="C249">
        <v>2001</v>
      </c>
      <c r="D249" t="s">
        <v>52</v>
      </c>
      <c r="E249">
        <v>224</v>
      </c>
      <c r="F249" t="s">
        <v>1835</v>
      </c>
      <c r="G249">
        <v>8.1</v>
      </c>
      <c r="H249" t="s">
        <v>1836</v>
      </c>
      <c r="I249">
        <v>84</v>
      </c>
      <c r="J249" t="s">
        <v>1201</v>
      </c>
      <c r="K249" t="s">
        <v>474</v>
      </c>
      <c r="L249" t="s">
        <v>1837</v>
      </c>
      <c r="M249" t="s">
        <v>1783</v>
      </c>
      <c r="N249" t="s">
        <v>1838</v>
      </c>
      <c r="O249">
        <v>105036</v>
      </c>
      <c r="P249" s="1">
        <v>70147</v>
      </c>
    </row>
    <row r="250" spans="1:16" x14ac:dyDescent="0.35">
      <c r="A250" t="s">
        <v>1839</v>
      </c>
      <c r="B250" t="s">
        <v>1840</v>
      </c>
      <c r="C250">
        <v>1999</v>
      </c>
      <c r="D250" t="s">
        <v>18</v>
      </c>
      <c r="E250">
        <v>107</v>
      </c>
      <c r="F250" t="s">
        <v>543</v>
      </c>
      <c r="G250">
        <v>8.1</v>
      </c>
      <c r="H250" t="s">
        <v>1841</v>
      </c>
      <c r="I250">
        <v>64</v>
      </c>
      <c r="J250" t="s">
        <v>1842</v>
      </c>
      <c r="K250" t="s">
        <v>75</v>
      </c>
      <c r="L250" t="s">
        <v>1843</v>
      </c>
      <c r="M250" t="s">
        <v>1720</v>
      </c>
      <c r="N250" t="s">
        <v>1844</v>
      </c>
      <c r="O250">
        <v>911573</v>
      </c>
      <c r="P250" s="1">
        <v>293506292</v>
      </c>
    </row>
    <row r="251" spans="1:16" x14ac:dyDescent="0.35">
      <c r="A251" t="s">
        <v>1845</v>
      </c>
      <c r="B251" t="s">
        <v>1846</v>
      </c>
      <c r="C251">
        <v>1998</v>
      </c>
      <c r="D251" t="s">
        <v>52</v>
      </c>
      <c r="E251">
        <v>169</v>
      </c>
      <c r="F251" t="s">
        <v>1847</v>
      </c>
      <c r="G251">
        <v>8.1</v>
      </c>
      <c r="H251" t="s">
        <v>1848</v>
      </c>
      <c r="I251">
        <v>58</v>
      </c>
      <c r="J251" t="s">
        <v>376</v>
      </c>
      <c r="K251" t="s">
        <v>820</v>
      </c>
      <c r="L251" t="s">
        <v>1849</v>
      </c>
      <c r="M251" t="s">
        <v>1850</v>
      </c>
      <c r="N251" t="s">
        <v>1851</v>
      </c>
      <c r="O251">
        <v>59020</v>
      </c>
      <c r="P251" s="1">
        <v>259127</v>
      </c>
    </row>
    <row r="252" spans="1:16" x14ac:dyDescent="0.35">
      <c r="A252" t="s">
        <v>1852</v>
      </c>
      <c r="B252" t="s">
        <v>1853</v>
      </c>
      <c r="C252">
        <v>1998</v>
      </c>
      <c r="D252" t="s">
        <v>52</v>
      </c>
      <c r="E252">
        <v>103</v>
      </c>
      <c r="F252" t="s">
        <v>521</v>
      </c>
      <c r="G252">
        <v>8.1</v>
      </c>
      <c r="H252" t="s">
        <v>1854</v>
      </c>
      <c r="I252">
        <v>90</v>
      </c>
      <c r="J252" t="s">
        <v>1855</v>
      </c>
      <c r="K252" t="s">
        <v>750</v>
      </c>
      <c r="L252" t="s">
        <v>1225</v>
      </c>
      <c r="M252" t="s">
        <v>1856</v>
      </c>
      <c r="N252" t="s">
        <v>1857</v>
      </c>
      <c r="O252">
        <v>939631</v>
      </c>
      <c r="P252" s="1">
        <v>125618201</v>
      </c>
    </row>
    <row r="253" spans="1:16" x14ac:dyDescent="0.35">
      <c r="A253" t="s">
        <v>1858</v>
      </c>
      <c r="B253" t="s">
        <v>1859</v>
      </c>
      <c r="C253">
        <v>1998</v>
      </c>
      <c r="D253" t="s">
        <v>214</v>
      </c>
      <c r="E253">
        <v>127</v>
      </c>
      <c r="F253" t="s">
        <v>1860</v>
      </c>
      <c r="G253">
        <v>8.1</v>
      </c>
      <c r="H253" t="s">
        <v>1861</v>
      </c>
      <c r="I253">
        <v>73</v>
      </c>
      <c r="J253" t="s">
        <v>1284</v>
      </c>
      <c r="K253" t="s">
        <v>1862</v>
      </c>
      <c r="L253" t="s">
        <v>1863</v>
      </c>
      <c r="M253" t="s">
        <v>1864</v>
      </c>
      <c r="N253" t="s">
        <v>1865</v>
      </c>
      <c r="O253">
        <v>50862</v>
      </c>
      <c r="P253" s="1">
        <v>348660</v>
      </c>
    </row>
    <row r="254" spans="1:16" x14ac:dyDescent="0.35">
      <c r="A254" t="s">
        <v>1866</v>
      </c>
      <c r="B254" t="s">
        <v>1867</v>
      </c>
      <c r="C254">
        <v>1998</v>
      </c>
      <c r="D254" t="s">
        <v>214</v>
      </c>
      <c r="E254">
        <v>117</v>
      </c>
      <c r="F254" t="s">
        <v>1868</v>
      </c>
      <c r="G254">
        <v>8.1</v>
      </c>
      <c r="H254" t="s">
        <v>1869</v>
      </c>
      <c r="I254">
        <v>71</v>
      </c>
      <c r="J254" t="s">
        <v>1744</v>
      </c>
      <c r="K254" t="s">
        <v>1743</v>
      </c>
      <c r="L254" t="s">
        <v>1870</v>
      </c>
      <c r="M254" t="s">
        <v>1823</v>
      </c>
      <c r="N254" t="s">
        <v>1871</v>
      </c>
      <c r="O254">
        <v>732620</v>
      </c>
      <c r="P254" s="1">
        <v>17498804</v>
      </c>
    </row>
    <row r="255" spans="1:16" x14ac:dyDescent="0.35">
      <c r="A255" t="s">
        <v>1872</v>
      </c>
      <c r="B255" t="s">
        <v>1873</v>
      </c>
      <c r="C255">
        <v>2000</v>
      </c>
      <c r="D255" t="s">
        <v>52</v>
      </c>
      <c r="E255">
        <v>98</v>
      </c>
      <c r="F255" t="s">
        <v>107</v>
      </c>
      <c r="G255">
        <v>8.1</v>
      </c>
      <c r="H255" t="s">
        <v>1874</v>
      </c>
      <c r="I255">
        <v>85</v>
      </c>
      <c r="J255" t="s">
        <v>1875</v>
      </c>
      <c r="K255" t="s">
        <v>1876</v>
      </c>
      <c r="L255" t="s">
        <v>1877</v>
      </c>
      <c r="M255" t="s">
        <v>1878</v>
      </c>
      <c r="N255" t="s">
        <v>1879</v>
      </c>
      <c r="O255">
        <v>124383</v>
      </c>
      <c r="P255" s="1">
        <v>2734044</v>
      </c>
    </row>
    <row r="256" spans="1:16" x14ac:dyDescent="0.35">
      <c r="A256" t="s">
        <v>1880</v>
      </c>
      <c r="B256" t="s">
        <v>1881</v>
      </c>
      <c r="C256">
        <v>1996</v>
      </c>
      <c r="D256" t="s">
        <v>18</v>
      </c>
      <c r="E256">
        <v>93</v>
      </c>
      <c r="F256" t="s">
        <v>19</v>
      </c>
      <c r="G256">
        <v>8.1</v>
      </c>
      <c r="H256" t="s">
        <v>1882</v>
      </c>
      <c r="I256">
        <v>83</v>
      </c>
      <c r="J256" t="s">
        <v>1883</v>
      </c>
      <c r="K256" t="s">
        <v>1884</v>
      </c>
      <c r="L256" t="s">
        <v>1885</v>
      </c>
      <c r="M256" t="s">
        <v>1886</v>
      </c>
      <c r="N256" t="s">
        <v>1887</v>
      </c>
      <c r="O256">
        <v>634716</v>
      </c>
      <c r="P256" s="1">
        <v>16501785</v>
      </c>
    </row>
    <row r="257" spans="1:16" x14ac:dyDescent="0.35">
      <c r="A257" t="s">
        <v>1888</v>
      </c>
      <c r="B257" t="s">
        <v>1889</v>
      </c>
      <c r="C257">
        <v>1996</v>
      </c>
      <c r="D257" t="s">
        <v>18</v>
      </c>
      <c r="E257">
        <v>98</v>
      </c>
      <c r="F257" t="s">
        <v>243</v>
      </c>
      <c r="G257">
        <v>8.1</v>
      </c>
      <c r="H257" t="s">
        <v>1890</v>
      </c>
      <c r="I257">
        <v>85</v>
      </c>
      <c r="J257" t="s">
        <v>1744</v>
      </c>
      <c r="K257" t="s">
        <v>1743</v>
      </c>
      <c r="L257" t="s">
        <v>1891</v>
      </c>
      <c r="M257" t="s">
        <v>1029</v>
      </c>
      <c r="N257" t="s">
        <v>1892</v>
      </c>
      <c r="O257">
        <v>617444</v>
      </c>
      <c r="P257" s="1">
        <v>24611975</v>
      </c>
    </row>
    <row r="258" spans="1:16" x14ac:dyDescent="0.35">
      <c r="A258" t="s">
        <v>1893</v>
      </c>
      <c r="B258" t="s">
        <v>1894</v>
      </c>
      <c r="C258">
        <v>1995</v>
      </c>
      <c r="D258" t="s">
        <v>257</v>
      </c>
      <c r="E258">
        <v>170</v>
      </c>
      <c r="F258" t="s">
        <v>660</v>
      </c>
      <c r="G258">
        <v>8.1</v>
      </c>
      <c r="H258" t="s">
        <v>1895</v>
      </c>
      <c r="I258" t="s">
        <v>181</v>
      </c>
      <c r="J258" t="s">
        <v>1284</v>
      </c>
      <c r="K258" t="s">
        <v>1896</v>
      </c>
      <c r="L258" t="s">
        <v>1897</v>
      </c>
      <c r="M258" t="s">
        <v>1898</v>
      </c>
      <c r="N258" t="s">
        <v>1899</v>
      </c>
      <c r="O258">
        <v>55220</v>
      </c>
      <c r="P258" s="1">
        <v>171082</v>
      </c>
    </row>
    <row r="259" spans="1:16" x14ac:dyDescent="0.35">
      <c r="A259" t="s">
        <v>1900</v>
      </c>
      <c r="B259" t="s">
        <v>1901</v>
      </c>
      <c r="C259">
        <v>1995</v>
      </c>
      <c r="D259" t="s">
        <v>37</v>
      </c>
      <c r="E259">
        <v>98</v>
      </c>
      <c r="F259" t="s">
        <v>28</v>
      </c>
      <c r="G259">
        <v>8.1</v>
      </c>
      <c r="H259" t="s">
        <v>1902</v>
      </c>
      <c r="I259" t="s">
        <v>181</v>
      </c>
      <c r="J259" t="s">
        <v>760</v>
      </c>
      <c r="K259" t="s">
        <v>1903</v>
      </c>
      <c r="L259" t="s">
        <v>1904</v>
      </c>
      <c r="M259" t="s">
        <v>1905</v>
      </c>
      <c r="N259" t="s">
        <v>1906</v>
      </c>
      <c r="O259">
        <v>150345</v>
      </c>
      <c r="P259" s="1">
        <v>309811</v>
      </c>
    </row>
    <row r="260" spans="1:16" x14ac:dyDescent="0.35">
      <c r="A260" t="s">
        <v>1907</v>
      </c>
      <c r="B260" t="s">
        <v>1908</v>
      </c>
      <c r="C260">
        <v>1995</v>
      </c>
      <c r="D260" t="s">
        <v>52</v>
      </c>
      <c r="E260">
        <v>189</v>
      </c>
      <c r="F260" t="s">
        <v>107</v>
      </c>
      <c r="G260">
        <v>8.1</v>
      </c>
      <c r="H260" t="s">
        <v>1909</v>
      </c>
      <c r="I260" t="s">
        <v>181</v>
      </c>
      <c r="J260" t="s">
        <v>1910</v>
      </c>
      <c r="K260" t="s">
        <v>1149</v>
      </c>
      <c r="L260" t="s">
        <v>1911</v>
      </c>
      <c r="M260" t="s">
        <v>1912</v>
      </c>
      <c r="N260" t="s">
        <v>1913</v>
      </c>
      <c r="O260">
        <v>63516</v>
      </c>
      <c r="P260">
        <v>0</v>
      </c>
    </row>
    <row r="261" spans="1:16" x14ac:dyDescent="0.35">
      <c r="A261" t="s">
        <v>1914</v>
      </c>
      <c r="B261" t="s">
        <v>1915</v>
      </c>
      <c r="C261">
        <v>1995</v>
      </c>
      <c r="D261" t="s">
        <v>214</v>
      </c>
      <c r="E261">
        <v>101</v>
      </c>
      <c r="F261" t="s">
        <v>107</v>
      </c>
      <c r="G261">
        <v>8.1</v>
      </c>
      <c r="H261" t="s">
        <v>1916</v>
      </c>
      <c r="I261">
        <v>77</v>
      </c>
      <c r="J261" t="s">
        <v>1775</v>
      </c>
      <c r="K261" t="s">
        <v>1776</v>
      </c>
      <c r="L261" t="s">
        <v>1777</v>
      </c>
      <c r="M261" t="s">
        <v>1917</v>
      </c>
      <c r="N261" t="s">
        <v>1918</v>
      </c>
      <c r="O261">
        <v>272291</v>
      </c>
      <c r="P261" s="1">
        <v>5535405</v>
      </c>
    </row>
    <row r="262" spans="1:16" x14ac:dyDescent="0.35">
      <c r="A262" t="s">
        <v>1919</v>
      </c>
      <c r="B262" t="s">
        <v>1920</v>
      </c>
      <c r="C262">
        <v>1994</v>
      </c>
      <c r="D262" t="s">
        <v>52</v>
      </c>
      <c r="E262">
        <v>99</v>
      </c>
      <c r="F262" t="s">
        <v>1113</v>
      </c>
      <c r="G262">
        <v>8.1</v>
      </c>
      <c r="H262" t="s">
        <v>1921</v>
      </c>
      <c r="I262">
        <v>100</v>
      </c>
      <c r="J262" t="s">
        <v>1922</v>
      </c>
      <c r="K262" t="s">
        <v>1923</v>
      </c>
      <c r="L262" t="s">
        <v>1924</v>
      </c>
      <c r="M262" t="s">
        <v>1925</v>
      </c>
      <c r="N262" t="s">
        <v>1926</v>
      </c>
      <c r="O262">
        <v>90729</v>
      </c>
      <c r="P262" s="1">
        <v>4043686</v>
      </c>
    </row>
    <row r="263" spans="1:16" x14ac:dyDescent="0.35">
      <c r="A263" t="s">
        <v>1927</v>
      </c>
      <c r="B263" t="s">
        <v>1928</v>
      </c>
      <c r="C263">
        <v>1994</v>
      </c>
      <c r="D263" t="s">
        <v>52</v>
      </c>
      <c r="E263">
        <v>102</v>
      </c>
      <c r="F263" t="s">
        <v>877</v>
      </c>
      <c r="G263">
        <v>8.1</v>
      </c>
      <c r="H263" t="s">
        <v>1929</v>
      </c>
      <c r="I263">
        <v>77</v>
      </c>
      <c r="J263" t="s">
        <v>1875</v>
      </c>
      <c r="K263" t="s">
        <v>1930</v>
      </c>
      <c r="L263" t="s">
        <v>1931</v>
      </c>
      <c r="M263" t="s">
        <v>1876</v>
      </c>
      <c r="N263" t="s">
        <v>1932</v>
      </c>
      <c r="O263">
        <v>63122</v>
      </c>
      <c r="P263" s="1">
        <v>600200</v>
      </c>
    </row>
    <row r="264" spans="1:16" x14ac:dyDescent="0.35">
      <c r="A264" t="s">
        <v>1933</v>
      </c>
      <c r="B264" t="s">
        <v>1934</v>
      </c>
      <c r="C264">
        <v>1993</v>
      </c>
      <c r="D264" t="s">
        <v>37</v>
      </c>
      <c r="E264">
        <v>127</v>
      </c>
      <c r="F264" t="s">
        <v>87</v>
      </c>
      <c r="G264">
        <v>8.1</v>
      </c>
      <c r="H264" t="s">
        <v>1935</v>
      </c>
      <c r="I264">
        <v>68</v>
      </c>
      <c r="J264" t="s">
        <v>80</v>
      </c>
      <c r="K264" t="s">
        <v>1936</v>
      </c>
      <c r="L264" t="s">
        <v>1937</v>
      </c>
      <c r="M264" t="s">
        <v>1938</v>
      </c>
      <c r="N264" t="s">
        <v>1362</v>
      </c>
      <c r="O264">
        <v>867615</v>
      </c>
      <c r="P264" s="1">
        <v>402453882</v>
      </c>
    </row>
    <row r="265" spans="1:16" x14ac:dyDescent="0.35">
      <c r="A265" t="s">
        <v>1939</v>
      </c>
      <c r="B265" t="s">
        <v>1940</v>
      </c>
      <c r="C265">
        <v>1993</v>
      </c>
      <c r="D265" t="s">
        <v>37</v>
      </c>
      <c r="E265">
        <v>133</v>
      </c>
      <c r="F265" t="s">
        <v>137</v>
      </c>
      <c r="G265">
        <v>8.1</v>
      </c>
      <c r="H265" t="s">
        <v>1941</v>
      </c>
      <c r="I265">
        <v>84</v>
      </c>
      <c r="J265" t="s">
        <v>1942</v>
      </c>
      <c r="K265" t="s">
        <v>1157</v>
      </c>
      <c r="L265" t="s">
        <v>1943</v>
      </c>
      <c r="M265" t="s">
        <v>1944</v>
      </c>
      <c r="N265" t="s">
        <v>1945</v>
      </c>
      <c r="O265">
        <v>156842</v>
      </c>
      <c r="P265" s="1">
        <v>25010410</v>
      </c>
    </row>
    <row r="266" spans="1:16" x14ac:dyDescent="0.35">
      <c r="A266" t="s">
        <v>1946</v>
      </c>
      <c r="B266" t="s">
        <v>1947</v>
      </c>
      <c r="C266">
        <v>1993</v>
      </c>
      <c r="D266" t="s">
        <v>214</v>
      </c>
      <c r="E266">
        <v>171</v>
      </c>
      <c r="F266" t="s">
        <v>1847</v>
      </c>
      <c r="G266">
        <v>8.1</v>
      </c>
      <c r="H266" t="s">
        <v>1948</v>
      </c>
      <c r="I266" t="s">
        <v>181</v>
      </c>
      <c r="J266" t="s">
        <v>1949</v>
      </c>
      <c r="K266" t="s">
        <v>1950</v>
      </c>
      <c r="L266" t="s">
        <v>1951</v>
      </c>
      <c r="M266" t="s">
        <v>1952</v>
      </c>
      <c r="N266" t="s">
        <v>1953</v>
      </c>
      <c r="O266">
        <v>25088</v>
      </c>
      <c r="P266" s="1">
        <v>5216888</v>
      </c>
    </row>
    <row r="267" spans="1:16" x14ac:dyDescent="0.35">
      <c r="A267" t="s">
        <v>1954</v>
      </c>
      <c r="B267" t="s">
        <v>1955</v>
      </c>
      <c r="C267">
        <v>1991</v>
      </c>
      <c r="D267" t="s">
        <v>275</v>
      </c>
      <c r="E267">
        <v>125</v>
      </c>
      <c r="F267" t="s">
        <v>1956</v>
      </c>
      <c r="G267">
        <v>8.1</v>
      </c>
      <c r="H267" t="s">
        <v>1957</v>
      </c>
      <c r="I267" t="s">
        <v>181</v>
      </c>
      <c r="J267" t="s">
        <v>1958</v>
      </c>
      <c r="K267" t="s">
        <v>1952</v>
      </c>
      <c r="L267" t="s">
        <v>1959</v>
      </c>
      <c r="M267" t="s">
        <v>1960</v>
      </c>
      <c r="N267" t="s">
        <v>1961</v>
      </c>
      <c r="O267">
        <v>29662</v>
      </c>
      <c r="P267" s="1">
        <v>2603061</v>
      </c>
    </row>
    <row r="268" spans="1:16" x14ac:dyDescent="0.35">
      <c r="A268" t="s">
        <v>1962</v>
      </c>
      <c r="B268" t="s">
        <v>1963</v>
      </c>
      <c r="C268">
        <v>1989</v>
      </c>
      <c r="D268" t="s">
        <v>52</v>
      </c>
      <c r="E268">
        <v>128</v>
      </c>
      <c r="F268" t="s">
        <v>521</v>
      </c>
      <c r="G268">
        <v>8.1</v>
      </c>
      <c r="H268" t="s">
        <v>1964</v>
      </c>
      <c r="I268">
        <v>79</v>
      </c>
      <c r="J268" t="s">
        <v>1855</v>
      </c>
      <c r="K268" t="s">
        <v>789</v>
      </c>
      <c r="L268" t="s">
        <v>1965</v>
      </c>
      <c r="M268" t="s">
        <v>1776</v>
      </c>
      <c r="N268" t="s">
        <v>1966</v>
      </c>
      <c r="O268">
        <v>425457</v>
      </c>
      <c r="P268" s="1">
        <v>95860116</v>
      </c>
    </row>
    <row r="269" spans="1:16" x14ac:dyDescent="0.35">
      <c r="A269" t="s">
        <v>1967</v>
      </c>
      <c r="B269" t="s">
        <v>1968</v>
      </c>
      <c r="C269">
        <v>1986</v>
      </c>
      <c r="D269" t="s">
        <v>52</v>
      </c>
      <c r="E269">
        <v>89</v>
      </c>
      <c r="F269" t="s">
        <v>1969</v>
      </c>
      <c r="G269">
        <v>8.1</v>
      </c>
      <c r="H269" t="s">
        <v>1970</v>
      </c>
      <c r="I269">
        <v>75</v>
      </c>
      <c r="J269" t="s">
        <v>1971</v>
      </c>
      <c r="K269" t="s">
        <v>1972</v>
      </c>
      <c r="L269" t="s">
        <v>1973</v>
      </c>
      <c r="M269" t="s">
        <v>1974</v>
      </c>
      <c r="N269" t="s">
        <v>1975</v>
      </c>
      <c r="O269">
        <v>363401</v>
      </c>
      <c r="P269" s="1">
        <v>52287414</v>
      </c>
    </row>
    <row r="270" spans="1:16" x14ac:dyDescent="0.35">
      <c r="A270" t="s">
        <v>1976</v>
      </c>
      <c r="B270" t="s">
        <v>1977</v>
      </c>
      <c r="C270">
        <v>1986</v>
      </c>
      <c r="D270" t="s">
        <v>18</v>
      </c>
      <c r="E270">
        <v>120</v>
      </c>
      <c r="F270" t="s">
        <v>215</v>
      </c>
      <c r="G270">
        <v>8.1</v>
      </c>
      <c r="H270" t="s">
        <v>1978</v>
      </c>
      <c r="I270">
        <v>92</v>
      </c>
      <c r="J270" t="s">
        <v>1979</v>
      </c>
      <c r="K270" t="s">
        <v>1980</v>
      </c>
      <c r="L270" t="s">
        <v>1981</v>
      </c>
      <c r="M270" t="s">
        <v>1982</v>
      </c>
      <c r="N270" t="s">
        <v>1983</v>
      </c>
      <c r="O270">
        <v>381222</v>
      </c>
      <c r="P270" s="1">
        <v>138530565</v>
      </c>
    </row>
    <row r="271" spans="1:16" x14ac:dyDescent="0.35">
      <c r="A271" t="s">
        <v>1984</v>
      </c>
      <c r="B271" t="s">
        <v>1985</v>
      </c>
      <c r="C271">
        <v>1984</v>
      </c>
      <c r="D271" t="s">
        <v>52</v>
      </c>
      <c r="E271">
        <v>145</v>
      </c>
      <c r="F271" t="s">
        <v>19</v>
      </c>
      <c r="G271">
        <v>8.1</v>
      </c>
      <c r="H271" t="s">
        <v>1986</v>
      </c>
      <c r="I271">
        <v>78</v>
      </c>
      <c r="J271" t="s">
        <v>1987</v>
      </c>
      <c r="K271" t="s">
        <v>1988</v>
      </c>
      <c r="L271" t="s">
        <v>1989</v>
      </c>
      <c r="M271" t="s">
        <v>1990</v>
      </c>
      <c r="N271" t="s">
        <v>1991</v>
      </c>
      <c r="O271">
        <v>91188</v>
      </c>
      <c r="P271" s="1">
        <v>2181987</v>
      </c>
    </row>
    <row r="272" spans="1:16" x14ac:dyDescent="0.35">
      <c r="A272" t="s">
        <v>1992</v>
      </c>
      <c r="B272" t="s">
        <v>1993</v>
      </c>
      <c r="C272">
        <v>1984</v>
      </c>
      <c r="D272" t="s">
        <v>52</v>
      </c>
      <c r="E272">
        <v>117</v>
      </c>
      <c r="F272" t="s">
        <v>1994</v>
      </c>
      <c r="G272">
        <v>8.1</v>
      </c>
      <c r="H272" t="s">
        <v>1995</v>
      </c>
      <c r="I272">
        <v>86</v>
      </c>
      <c r="J272" t="s">
        <v>207</v>
      </c>
      <c r="K272" t="s">
        <v>1996</v>
      </c>
      <c r="L272" t="s">
        <v>1997</v>
      </c>
      <c r="M272" t="s">
        <v>1998</v>
      </c>
      <c r="N272" t="s">
        <v>1999</v>
      </c>
      <c r="O272">
        <v>150924</v>
      </c>
      <c r="P272" s="1">
        <v>495770</v>
      </c>
    </row>
    <row r="273" spans="1:16" x14ac:dyDescent="0.35">
      <c r="A273" t="s">
        <v>2000</v>
      </c>
      <c r="B273" t="s">
        <v>2001</v>
      </c>
      <c r="C273">
        <v>1982</v>
      </c>
      <c r="D273" t="s">
        <v>18</v>
      </c>
      <c r="E273">
        <v>109</v>
      </c>
      <c r="F273" t="s">
        <v>2002</v>
      </c>
      <c r="G273">
        <v>8.1</v>
      </c>
      <c r="H273" t="s">
        <v>2003</v>
      </c>
      <c r="I273">
        <v>57</v>
      </c>
      <c r="J273" t="s">
        <v>2004</v>
      </c>
      <c r="K273" t="s">
        <v>2005</v>
      </c>
      <c r="L273" t="s">
        <v>2006</v>
      </c>
      <c r="M273" t="s">
        <v>1983</v>
      </c>
      <c r="N273" t="s">
        <v>2007</v>
      </c>
      <c r="O273">
        <v>371271</v>
      </c>
      <c r="P273" s="1">
        <v>13782838</v>
      </c>
    </row>
    <row r="274" spans="1:16" x14ac:dyDescent="0.35">
      <c r="A274" t="s">
        <v>2008</v>
      </c>
      <c r="B274" t="s">
        <v>2009</v>
      </c>
      <c r="C274">
        <v>1982</v>
      </c>
      <c r="D274" t="s">
        <v>37</v>
      </c>
      <c r="E274">
        <v>95</v>
      </c>
      <c r="F274" t="s">
        <v>2010</v>
      </c>
      <c r="G274">
        <v>8.1</v>
      </c>
      <c r="H274" t="s">
        <v>2011</v>
      </c>
      <c r="I274">
        <v>47</v>
      </c>
      <c r="J274" t="s">
        <v>2012</v>
      </c>
      <c r="K274" t="s">
        <v>2013</v>
      </c>
      <c r="L274" t="s">
        <v>2014</v>
      </c>
      <c r="M274" t="s">
        <v>2015</v>
      </c>
      <c r="N274" t="s">
        <v>2016</v>
      </c>
      <c r="O274">
        <v>76081</v>
      </c>
      <c r="P274" s="1">
        <v>22244207</v>
      </c>
    </row>
    <row r="275" spans="1:16" x14ac:dyDescent="0.35">
      <c r="A275" t="s">
        <v>2017</v>
      </c>
      <c r="B275" t="s">
        <v>2018</v>
      </c>
      <c r="C275">
        <v>1982</v>
      </c>
      <c r="D275" t="s">
        <v>214</v>
      </c>
      <c r="E275">
        <v>158</v>
      </c>
      <c r="F275" t="s">
        <v>1969</v>
      </c>
      <c r="G275">
        <v>8.1</v>
      </c>
      <c r="H275" t="s">
        <v>2019</v>
      </c>
      <c r="I275" t="s">
        <v>181</v>
      </c>
      <c r="J275" t="s">
        <v>2020</v>
      </c>
      <c r="K275" t="s">
        <v>2021</v>
      </c>
      <c r="L275" t="s">
        <v>402</v>
      </c>
      <c r="M275" t="s">
        <v>2022</v>
      </c>
      <c r="N275" t="s">
        <v>2023</v>
      </c>
      <c r="O275">
        <v>31595</v>
      </c>
      <c r="P275">
        <v>0</v>
      </c>
    </row>
    <row r="276" spans="1:16" x14ac:dyDescent="0.35">
      <c r="A276" t="s">
        <v>2024</v>
      </c>
      <c r="B276" t="s">
        <v>2025</v>
      </c>
      <c r="C276">
        <v>1982</v>
      </c>
      <c r="D276" t="s">
        <v>18</v>
      </c>
      <c r="E276">
        <v>188</v>
      </c>
      <c r="F276" t="s">
        <v>19</v>
      </c>
      <c r="G276">
        <v>8.1</v>
      </c>
      <c r="H276" t="s">
        <v>2026</v>
      </c>
      <c r="I276">
        <v>100</v>
      </c>
      <c r="J276" t="s">
        <v>1327</v>
      </c>
      <c r="K276" t="s">
        <v>2027</v>
      </c>
      <c r="L276" t="s">
        <v>2028</v>
      </c>
      <c r="M276" t="s">
        <v>2029</v>
      </c>
      <c r="N276" t="s">
        <v>2030</v>
      </c>
      <c r="O276">
        <v>57784</v>
      </c>
      <c r="P276" s="1">
        <v>4971340</v>
      </c>
    </row>
    <row r="277" spans="1:16" x14ac:dyDescent="0.35">
      <c r="A277" t="s">
        <v>2031</v>
      </c>
      <c r="B277" t="s">
        <v>2032</v>
      </c>
      <c r="C277">
        <v>1982</v>
      </c>
      <c r="D277" t="s">
        <v>37</v>
      </c>
      <c r="E277">
        <v>117</v>
      </c>
      <c r="F277" t="s">
        <v>2033</v>
      </c>
      <c r="G277">
        <v>8.1</v>
      </c>
      <c r="H277" t="s">
        <v>2034</v>
      </c>
      <c r="I277">
        <v>84</v>
      </c>
      <c r="J277" t="s">
        <v>330</v>
      </c>
      <c r="K277" t="s">
        <v>149</v>
      </c>
      <c r="L277" t="s">
        <v>2035</v>
      </c>
      <c r="M277" t="s">
        <v>2036</v>
      </c>
      <c r="N277" t="s">
        <v>2037</v>
      </c>
      <c r="O277">
        <v>693827</v>
      </c>
      <c r="P277" s="1">
        <v>32868943</v>
      </c>
    </row>
    <row r="278" spans="1:16" x14ac:dyDescent="0.35">
      <c r="A278" t="s">
        <v>2038</v>
      </c>
      <c r="B278" t="s">
        <v>2039</v>
      </c>
      <c r="C278">
        <v>1980</v>
      </c>
      <c r="D278" t="s">
        <v>37</v>
      </c>
      <c r="E278">
        <v>124</v>
      </c>
      <c r="F278" t="s">
        <v>1222</v>
      </c>
      <c r="G278">
        <v>8.1</v>
      </c>
      <c r="H278" t="s">
        <v>2040</v>
      </c>
      <c r="I278">
        <v>78</v>
      </c>
      <c r="J278" t="s">
        <v>2041</v>
      </c>
      <c r="K278" t="s">
        <v>247</v>
      </c>
      <c r="L278" t="s">
        <v>604</v>
      </c>
      <c r="M278" t="s">
        <v>2042</v>
      </c>
      <c r="N278" t="s">
        <v>2043</v>
      </c>
      <c r="O278">
        <v>220078</v>
      </c>
      <c r="P278">
        <v>0</v>
      </c>
    </row>
    <row r="279" spans="1:16" x14ac:dyDescent="0.35">
      <c r="A279" t="s">
        <v>2044</v>
      </c>
      <c r="B279" t="s">
        <v>2045</v>
      </c>
      <c r="C279">
        <v>1979</v>
      </c>
      <c r="D279" t="s">
        <v>214</v>
      </c>
      <c r="E279">
        <v>94</v>
      </c>
      <c r="F279" t="s">
        <v>622</v>
      </c>
      <c r="G279">
        <v>8.1</v>
      </c>
      <c r="H279" t="s">
        <v>2046</v>
      </c>
      <c r="I279">
        <v>77</v>
      </c>
      <c r="J279" t="s">
        <v>1351</v>
      </c>
      <c r="K279" t="s">
        <v>1352</v>
      </c>
      <c r="L279" t="s">
        <v>1353</v>
      </c>
      <c r="M279" t="s">
        <v>2047</v>
      </c>
      <c r="N279" t="s">
        <v>1350</v>
      </c>
      <c r="O279">
        <v>367250</v>
      </c>
      <c r="P279" s="1">
        <v>20045115</v>
      </c>
    </row>
    <row r="280" spans="1:16" x14ac:dyDescent="0.35">
      <c r="A280" t="s">
        <v>2048</v>
      </c>
      <c r="B280" t="s">
        <v>2049</v>
      </c>
      <c r="C280">
        <v>1978</v>
      </c>
      <c r="D280" t="s">
        <v>18</v>
      </c>
      <c r="E280">
        <v>183</v>
      </c>
      <c r="F280" t="s">
        <v>215</v>
      </c>
      <c r="G280">
        <v>8.1</v>
      </c>
      <c r="H280" t="s">
        <v>2050</v>
      </c>
      <c r="I280">
        <v>86</v>
      </c>
      <c r="J280" t="s">
        <v>2051</v>
      </c>
      <c r="K280" t="s">
        <v>48</v>
      </c>
      <c r="L280" t="s">
        <v>1810</v>
      </c>
      <c r="M280" t="s">
        <v>2052</v>
      </c>
      <c r="N280" t="s">
        <v>2053</v>
      </c>
      <c r="O280">
        <v>311361</v>
      </c>
      <c r="P280" s="1">
        <v>48979328</v>
      </c>
    </row>
    <row r="281" spans="1:16" x14ac:dyDescent="0.35">
      <c r="A281" t="s">
        <v>2054</v>
      </c>
      <c r="B281" t="s">
        <v>2055</v>
      </c>
      <c r="C281">
        <v>1976</v>
      </c>
      <c r="D281" t="s">
        <v>52</v>
      </c>
      <c r="E281">
        <v>120</v>
      </c>
      <c r="F281" t="s">
        <v>1754</v>
      </c>
      <c r="G281">
        <v>8.1</v>
      </c>
      <c r="H281" t="s">
        <v>2056</v>
      </c>
      <c r="I281">
        <v>70</v>
      </c>
      <c r="J281" t="s">
        <v>2057</v>
      </c>
      <c r="K281" t="s">
        <v>2058</v>
      </c>
      <c r="L281" t="s">
        <v>2059</v>
      </c>
      <c r="M281" t="s">
        <v>2060</v>
      </c>
      <c r="N281" t="s">
        <v>2061</v>
      </c>
      <c r="O281">
        <v>518546</v>
      </c>
      <c r="P281" s="1">
        <v>117235247</v>
      </c>
    </row>
    <row r="282" spans="1:16" x14ac:dyDescent="0.35">
      <c r="A282" t="s">
        <v>2062</v>
      </c>
      <c r="B282" t="s">
        <v>2063</v>
      </c>
      <c r="C282">
        <v>1976</v>
      </c>
      <c r="D282" t="s">
        <v>37</v>
      </c>
      <c r="E282">
        <v>121</v>
      </c>
      <c r="F282" t="s">
        <v>19</v>
      </c>
      <c r="G282">
        <v>8.1</v>
      </c>
      <c r="H282" t="s">
        <v>2064</v>
      </c>
      <c r="I282">
        <v>83</v>
      </c>
      <c r="J282" t="s">
        <v>54</v>
      </c>
      <c r="K282" t="s">
        <v>2065</v>
      </c>
      <c r="L282" t="s">
        <v>654</v>
      </c>
      <c r="M282" t="s">
        <v>2066</v>
      </c>
      <c r="N282" t="s">
        <v>49</v>
      </c>
      <c r="O282">
        <v>144911</v>
      </c>
      <c r="P282">
        <v>0</v>
      </c>
    </row>
    <row r="283" spans="1:16" x14ac:dyDescent="0.35">
      <c r="A283" t="s">
        <v>2067</v>
      </c>
      <c r="B283" t="s">
        <v>2068</v>
      </c>
      <c r="C283">
        <v>1975</v>
      </c>
      <c r="D283" t="s">
        <v>275</v>
      </c>
      <c r="E283">
        <v>185</v>
      </c>
      <c r="F283" t="s">
        <v>1357</v>
      </c>
      <c r="G283">
        <v>8.1</v>
      </c>
      <c r="H283" t="s">
        <v>2069</v>
      </c>
      <c r="I283">
        <v>89</v>
      </c>
      <c r="J283" t="s">
        <v>588</v>
      </c>
      <c r="K283" t="s">
        <v>2070</v>
      </c>
      <c r="L283" t="s">
        <v>2071</v>
      </c>
      <c r="M283" t="s">
        <v>889</v>
      </c>
      <c r="N283" t="s">
        <v>2072</v>
      </c>
      <c r="O283">
        <v>149843</v>
      </c>
      <c r="P283">
        <v>0</v>
      </c>
    </row>
    <row r="284" spans="1:16" x14ac:dyDescent="0.35">
      <c r="A284" t="s">
        <v>2073</v>
      </c>
      <c r="B284" t="s">
        <v>2074</v>
      </c>
      <c r="C284">
        <v>1975</v>
      </c>
      <c r="D284" t="s">
        <v>424</v>
      </c>
      <c r="E284">
        <v>107</v>
      </c>
      <c r="F284" t="s">
        <v>1222</v>
      </c>
      <c r="G284">
        <v>8.1</v>
      </c>
      <c r="H284" t="s">
        <v>2075</v>
      </c>
      <c r="I284" t="s">
        <v>181</v>
      </c>
      <c r="J284" t="s">
        <v>1319</v>
      </c>
      <c r="K284" t="s">
        <v>2076</v>
      </c>
      <c r="L284" t="s">
        <v>2077</v>
      </c>
      <c r="M284" t="s">
        <v>2078</v>
      </c>
      <c r="N284" t="s">
        <v>2079</v>
      </c>
      <c r="O284">
        <v>40081</v>
      </c>
      <c r="P284" s="1">
        <v>177345</v>
      </c>
    </row>
    <row r="285" spans="1:16" x14ac:dyDescent="0.35">
      <c r="A285" t="s">
        <v>2080</v>
      </c>
      <c r="B285" t="s">
        <v>2081</v>
      </c>
      <c r="C285">
        <v>1974</v>
      </c>
      <c r="D285" t="s">
        <v>37</v>
      </c>
      <c r="E285">
        <v>130</v>
      </c>
      <c r="F285" t="s">
        <v>543</v>
      </c>
      <c r="G285">
        <v>8.1</v>
      </c>
      <c r="H285" t="s">
        <v>2082</v>
      </c>
      <c r="I285">
        <v>92</v>
      </c>
      <c r="J285" t="s">
        <v>322</v>
      </c>
      <c r="K285" t="s">
        <v>156</v>
      </c>
      <c r="L285" t="s">
        <v>2065</v>
      </c>
      <c r="M285" t="s">
        <v>1445</v>
      </c>
      <c r="N285" t="s">
        <v>2083</v>
      </c>
      <c r="O285">
        <v>294230</v>
      </c>
      <c r="P285" s="1">
        <v>29000000</v>
      </c>
    </row>
    <row r="286" spans="1:16" x14ac:dyDescent="0.35">
      <c r="A286" t="s">
        <v>2084</v>
      </c>
      <c r="B286" t="s">
        <v>2085</v>
      </c>
      <c r="C286">
        <v>1973</v>
      </c>
      <c r="D286" t="s">
        <v>52</v>
      </c>
      <c r="E286">
        <v>102</v>
      </c>
      <c r="F286" t="s">
        <v>877</v>
      </c>
      <c r="G286">
        <v>8.1</v>
      </c>
      <c r="H286" t="s">
        <v>2086</v>
      </c>
      <c r="I286">
        <v>77</v>
      </c>
      <c r="J286" t="s">
        <v>2087</v>
      </c>
      <c r="K286" t="s">
        <v>2070</v>
      </c>
      <c r="L286" t="s">
        <v>2088</v>
      </c>
      <c r="M286" t="s">
        <v>2089</v>
      </c>
      <c r="N286" t="s">
        <v>2090</v>
      </c>
      <c r="O286">
        <v>42285</v>
      </c>
      <c r="P286" s="1">
        <v>30933743</v>
      </c>
    </row>
    <row r="287" spans="1:16" x14ac:dyDescent="0.35">
      <c r="A287" t="s">
        <v>2091</v>
      </c>
      <c r="B287" t="s">
        <v>2092</v>
      </c>
      <c r="C287">
        <v>1972</v>
      </c>
      <c r="D287" t="s">
        <v>18</v>
      </c>
      <c r="E287">
        <v>91</v>
      </c>
      <c r="F287" t="s">
        <v>19</v>
      </c>
      <c r="G287">
        <v>8.1</v>
      </c>
      <c r="H287" t="s">
        <v>2093</v>
      </c>
      <c r="I287" t="s">
        <v>181</v>
      </c>
      <c r="J287" t="s">
        <v>1327</v>
      </c>
      <c r="K287" t="s">
        <v>2094</v>
      </c>
      <c r="L287" t="s">
        <v>1328</v>
      </c>
      <c r="M287" t="s">
        <v>2095</v>
      </c>
      <c r="N287" t="s">
        <v>1396</v>
      </c>
      <c r="O287">
        <v>30206</v>
      </c>
      <c r="P287" s="1">
        <v>1742348</v>
      </c>
    </row>
    <row r="288" spans="1:16" x14ac:dyDescent="0.35">
      <c r="A288" t="s">
        <v>2096</v>
      </c>
      <c r="B288" t="s">
        <v>2097</v>
      </c>
      <c r="C288">
        <v>1972</v>
      </c>
      <c r="D288" t="s">
        <v>275</v>
      </c>
      <c r="E288">
        <v>167</v>
      </c>
      <c r="F288" t="s">
        <v>310</v>
      </c>
      <c r="G288">
        <v>8.1</v>
      </c>
      <c r="H288" t="s">
        <v>2098</v>
      </c>
      <c r="I288">
        <v>90</v>
      </c>
      <c r="J288" t="s">
        <v>1319</v>
      </c>
      <c r="K288" t="s">
        <v>2099</v>
      </c>
      <c r="L288" t="s">
        <v>2100</v>
      </c>
      <c r="M288" t="s">
        <v>2101</v>
      </c>
      <c r="N288" t="s">
        <v>2102</v>
      </c>
      <c r="O288">
        <v>81021</v>
      </c>
      <c r="P288">
        <v>0</v>
      </c>
    </row>
    <row r="289" spans="1:16" x14ac:dyDescent="0.35">
      <c r="A289" t="s">
        <v>2103</v>
      </c>
      <c r="B289" t="s">
        <v>2104</v>
      </c>
      <c r="C289">
        <v>1967</v>
      </c>
      <c r="D289" t="s">
        <v>2105</v>
      </c>
      <c r="E289">
        <v>105</v>
      </c>
      <c r="F289" t="s">
        <v>237</v>
      </c>
      <c r="G289">
        <v>8.1</v>
      </c>
      <c r="H289" t="s">
        <v>2106</v>
      </c>
      <c r="I289" t="s">
        <v>181</v>
      </c>
      <c r="J289" t="s">
        <v>2107</v>
      </c>
      <c r="K289" t="s">
        <v>2108</v>
      </c>
      <c r="L289" t="s">
        <v>2109</v>
      </c>
      <c r="M289" t="s">
        <v>2110</v>
      </c>
      <c r="N289" t="s">
        <v>2111</v>
      </c>
      <c r="O289">
        <v>45434</v>
      </c>
      <c r="P289" s="1">
        <v>39481</v>
      </c>
    </row>
    <row r="290" spans="1:16" x14ac:dyDescent="0.35">
      <c r="A290" t="s">
        <v>2112</v>
      </c>
      <c r="B290" t="s">
        <v>2113</v>
      </c>
      <c r="C290">
        <v>1967</v>
      </c>
      <c r="D290" t="s">
        <v>18</v>
      </c>
      <c r="E290">
        <v>127</v>
      </c>
      <c r="F290" t="s">
        <v>28</v>
      </c>
      <c r="G290">
        <v>8.1</v>
      </c>
      <c r="H290" t="s">
        <v>2114</v>
      </c>
      <c r="I290">
        <v>92</v>
      </c>
      <c r="J290" t="s">
        <v>2115</v>
      </c>
      <c r="K290" t="s">
        <v>880</v>
      </c>
      <c r="L290" t="s">
        <v>2116</v>
      </c>
      <c r="M290" t="s">
        <v>2117</v>
      </c>
      <c r="N290" t="s">
        <v>2118</v>
      </c>
      <c r="O290">
        <v>161984</v>
      </c>
      <c r="P290" s="1">
        <v>16217773</v>
      </c>
    </row>
    <row r="291" spans="1:16" x14ac:dyDescent="0.35">
      <c r="A291" t="s">
        <v>2119</v>
      </c>
      <c r="B291" t="s">
        <v>2120</v>
      </c>
      <c r="C291">
        <v>1966</v>
      </c>
      <c r="D291" t="s">
        <v>257</v>
      </c>
      <c r="E291">
        <v>85</v>
      </c>
      <c r="F291" t="s">
        <v>1480</v>
      </c>
      <c r="G291">
        <v>8.1</v>
      </c>
      <c r="H291" t="s">
        <v>2121</v>
      </c>
      <c r="I291">
        <v>86</v>
      </c>
      <c r="J291" t="s">
        <v>1327</v>
      </c>
      <c r="K291" t="s">
        <v>1395</v>
      </c>
      <c r="L291" t="s">
        <v>1328</v>
      </c>
      <c r="M291" t="s">
        <v>2122</v>
      </c>
      <c r="N291" t="s">
        <v>1397</v>
      </c>
      <c r="O291">
        <v>103191</v>
      </c>
      <c r="P291">
        <v>0</v>
      </c>
    </row>
    <row r="292" spans="1:16" x14ac:dyDescent="0.35">
      <c r="A292" t="s">
        <v>2123</v>
      </c>
      <c r="B292" t="s">
        <v>2124</v>
      </c>
      <c r="C292">
        <v>1966</v>
      </c>
      <c r="D292" t="s">
        <v>214</v>
      </c>
      <c r="E292">
        <v>205</v>
      </c>
      <c r="F292" t="s">
        <v>78</v>
      </c>
      <c r="G292">
        <v>8.1</v>
      </c>
      <c r="H292" t="s">
        <v>2125</v>
      </c>
      <c r="I292" t="s">
        <v>181</v>
      </c>
      <c r="J292" t="s">
        <v>1319</v>
      </c>
      <c r="K292" t="s">
        <v>1322</v>
      </c>
      <c r="L292" t="s">
        <v>2126</v>
      </c>
      <c r="M292" t="s">
        <v>1323</v>
      </c>
      <c r="N292" t="s">
        <v>2127</v>
      </c>
      <c r="O292">
        <v>46947</v>
      </c>
      <c r="P292" s="1">
        <v>102021</v>
      </c>
    </row>
    <row r="293" spans="1:16" x14ac:dyDescent="0.35">
      <c r="A293" t="s">
        <v>2128</v>
      </c>
      <c r="B293" t="s">
        <v>2129</v>
      </c>
      <c r="C293">
        <v>1966</v>
      </c>
      <c r="D293" t="s">
        <v>257</v>
      </c>
      <c r="E293">
        <v>121</v>
      </c>
      <c r="F293" t="s">
        <v>215</v>
      </c>
      <c r="G293">
        <v>8.1</v>
      </c>
      <c r="H293" t="s">
        <v>2130</v>
      </c>
      <c r="I293">
        <v>96</v>
      </c>
      <c r="J293" t="s">
        <v>2131</v>
      </c>
      <c r="K293" t="s">
        <v>2132</v>
      </c>
      <c r="L293" t="s">
        <v>2133</v>
      </c>
      <c r="M293" t="s">
        <v>2134</v>
      </c>
      <c r="N293" t="s">
        <v>2135</v>
      </c>
      <c r="O293">
        <v>53089</v>
      </c>
      <c r="P293" s="1">
        <v>55908</v>
      </c>
    </row>
    <row r="294" spans="1:16" x14ac:dyDescent="0.35">
      <c r="A294" t="s">
        <v>2136</v>
      </c>
      <c r="B294" t="s">
        <v>2137</v>
      </c>
      <c r="C294">
        <v>1962</v>
      </c>
      <c r="D294" t="s">
        <v>257</v>
      </c>
      <c r="E294">
        <v>95</v>
      </c>
      <c r="F294" t="s">
        <v>2138</v>
      </c>
      <c r="G294">
        <v>8.1</v>
      </c>
      <c r="H294" t="s">
        <v>2139</v>
      </c>
      <c r="I294" t="s">
        <v>181</v>
      </c>
      <c r="J294" t="s">
        <v>2140</v>
      </c>
      <c r="K294" t="s">
        <v>2141</v>
      </c>
      <c r="L294" t="s">
        <v>2142</v>
      </c>
      <c r="M294" t="s">
        <v>2143</v>
      </c>
      <c r="N294" t="s">
        <v>2144</v>
      </c>
      <c r="O294">
        <v>29682</v>
      </c>
      <c r="P294">
        <v>0</v>
      </c>
    </row>
    <row r="295" spans="1:16" x14ac:dyDescent="0.35">
      <c r="A295" t="s">
        <v>2145</v>
      </c>
      <c r="B295" t="s">
        <v>2146</v>
      </c>
      <c r="C295">
        <v>1962</v>
      </c>
      <c r="D295" t="s">
        <v>651</v>
      </c>
      <c r="E295">
        <v>134</v>
      </c>
      <c r="F295" t="s">
        <v>2147</v>
      </c>
      <c r="G295">
        <v>8.1</v>
      </c>
      <c r="H295" t="s">
        <v>2148</v>
      </c>
      <c r="I295">
        <v>75</v>
      </c>
      <c r="J295" t="s">
        <v>2149</v>
      </c>
      <c r="K295" t="s">
        <v>1437</v>
      </c>
      <c r="L295" t="s">
        <v>2150</v>
      </c>
      <c r="M295" t="s">
        <v>2151</v>
      </c>
      <c r="N295" t="s">
        <v>2152</v>
      </c>
      <c r="O295">
        <v>50058</v>
      </c>
      <c r="P295" s="1">
        <v>4050000</v>
      </c>
    </row>
    <row r="296" spans="1:16" x14ac:dyDescent="0.35">
      <c r="A296" t="s">
        <v>2153</v>
      </c>
      <c r="B296" t="s">
        <v>2154</v>
      </c>
      <c r="C296">
        <v>1962</v>
      </c>
      <c r="D296" t="s">
        <v>52</v>
      </c>
      <c r="E296">
        <v>96</v>
      </c>
      <c r="F296" t="s">
        <v>1089</v>
      </c>
      <c r="G296">
        <v>8.1</v>
      </c>
      <c r="H296" t="s">
        <v>2155</v>
      </c>
      <c r="I296" t="s">
        <v>181</v>
      </c>
      <c r="J296" t="s">
        <v>268</v>
      </c>
      <c r="K296" t="s">
        <v>269</v>
      </c>
      <c r="L296" t="s">
        <v>261</v>
      </c>
      <c r="M296" t="s">
        <v>2156</v>
      </c>
      <c r="N296" t="s">
        <v>2157</v>
      </c>
      <c r="O296">
        <v>33044</v>
      </c>
      <c r="P296">
        <v>0</v>
      </c>
    </row>
    <row r="297" spans="1:16" x14ac:dyDescent="0.35">
      <c r="A297" t="s">
        <v>2158</v>
      </c>
      <c r="B297" t="s">
        <v>2159</v>
      </c>
      <c r="C297">
        <v>1962</v>
      </c>
      <c r="D297" t="s">
        <v>257</v>
      </c>
      <c r="E297">
        <v>123</v>
      </c>
      <c r="F297" t="s">
        <v>509</v>
      </c>
      <c r="G297">
        <v>8.1</v>
      </c>
      <c r="H297" t="s">
        <v>2160</v>
      </c>
      <c r="I297">
        <v>94</v>
      </c>
      <c r="J297" t="s">
        <v>2161</v>
      </c>
      <c r="K297" t="s">
        <v>279</v>
      </c>
      <c r="L297" t="s">
        <v>2162</v>
      </c>
      <c r="M297" t="s">
        <v>411</v>
      </c>
      <c r="N297" t="s">
        <v>2163</v>
      </c>
      <c r="O297">
        <v>68827</v>
      </c>
      <c r="P297">
        <v>0</v>
      </c>
    </row>
    <row r="298" spans="1:16" x14ac:dyDescent="0.35">
      <c r="A298" t="s">
        <v>2164</v>
      </c>
      <c r="B298" t="s">
        <v>2165</v>
      </c>
      <c r="C298">
        <v>1962</v>
      </c>
      <c r="D298" t="s">
        <v>257</v>
      </c>
      <c r="E298">
        <v>95</v>
      </c>
      <c r="F298" t="s">
        <v>215</v>
      </c>
      <c r="G298">
        <v>8.1</v>
      </c>
      <c r="H298" t="s">
        <v>2166</v>
      </c>
      <c r="I298" t="s">
        <v>181</v>
      </c>
      <c r="J298" t="s">
        <v>1319</v>
      </c>
      <c r="K298" t="s">
        <v>2167</v>
      </c>
      <c r="L298" t="s">
        <v>2168</v>
      </c>
      <c r="M298" t="s">
        <v>2169</v>
      </c>
      <c r="N298" t="s">
        <v>2170</v>
      </c>
      <c r="O298">
        <v>31728</v>
      </c>
      <c r="P298">
        <v>0</v>
      </c>
    </row>
    <row r="299" spans="1:16" x14ac:dyDescent="0.35">
      <c r="A299" t="s">
        <v>2171</v>
      </c>
      <c r="B299" t="s">
        <v>2172</v>
      </c>
      <c r="C299">
        <v>1960</v>
      </c>
      <c r="D299" t="s">
        <v>18</v>
      </c>
      <c r="E299">
        <v>89</v>
      </c>
      <c r="F299" t="s">
        <v>19</v>
      </c>
      <c r="G299">
        <v>8.1</v>
      </c>
      <c r="H299" t="s">
        <v>2173</v>
      </c>
      <c r="I299" t="s">
        <v>181</v>
      </c>
      <c r="J299" t="s">
        <v>1327</v>
      </c>
      <c r="K299" t="s">
        <v>1402</v>
      </c>
      <c r="L299" t="s">
        <v>2174</v>
      </c>
      <c r="M299" t="s">
        <v>2175</v>
      </c>
      <c r="N299" t="s">
        <v>2176</v>
      </c>
      <c r="O299">
        <v>26697</v>
      </c>
      <c r="P299" s="1">
        <v>1526000</v>
      </c>
    </row>
    <row r="300" spans="1:16" x14ac:dyDescent="0.35">
      <c r="A300" t="s">
        <v>2177</v>
      </c>
      <c r="B300" t="s">
        <v>2178</v>
      </c>
      <c r="C300">
        <v>1960</v>
      </c>
      <c r="D300" t="s">
        <v>651</v>
      </c>
      <c r="E300">
        <v>128</v>
      </c>
      <c r="F300" t="s">
        <v>78</v>
      </c>
      <c r="G300">
        <v>8.1</v>
      </c>
      <c r="H300" t="s">
        <v>2179</v>
      </c>
      <c r="I300">
        <v>75</v>
      </c>
      <c r="J300" t="s">
        <v>1380</v>
      </c>
      <c r="K300" t="s">
        <v>1381</v>
      </c>
      <c r="L300" t="s">
        <v>2180</v>
      </c>
      <c r="M300" t="s">
        <v>940</v>
      </c>
      <c r="N300" t="s">
        <v>2181</v>
      </c>
      <c r="O300">
        <v>27254</v>
      </c>
      <c r="P300">
        <v>0</v>
      </c>
    </row>
    <row r="301" spans="1:16" x14ac:dyDescent="0.35">
      <c r="A301" t="s">
        <v>2182</v>
      </c>
      <c r="B301" t="s">
        <v>2183</v>
      </c>
      <c r="C301">
        <v>1959</v>
      </c>
      <c r="D301" t="s">
        <v>257</v>
      </c>
      <c r="E301">
        <v>99</v>
      </c>
      <c r="F301" t="s">
        <v>28</v>
      </c>
      <c r="G301">
        <v>8.1</v>
      </c>
      <c r="H301" t="s">
        <v>2184</v>
      </c>
      <c r="I301" t="s">
        <v>181</v>
      </c>
      <c r="J301" t="s">
        <v>2185</v>
      </c>
      <c r="K301" t="s">
        <v>2186</v>
      </c>
      <c r="L301" t="s">
        <v>2187</v>
      </c>
      <c r="M301" t="s">
        <v>2188</v>
      </c>
      <c r="N301" t="s">
        <v>2189</v>
      </c>
      <c r="O301">
        <v>105291</v>
      </c>
      <c r="P301">
        <v>0</v>
      </c>
    </row>
    <row r="302" spans="1:16" x14ac:dyDescent="0.35">
      <c r="A302" t="s">
        <v>2190</v>
      </c>
      <c r="B302" t="s">
        <v>2191</v>
      </c>
      <c r="C302">
        <v>1959</v>
      </c>
      <c r="D302" t="s">
        <v>52</v>
      </c>
      <c r="E302">
        <v>212</v>
      </c>
      <c r="F302" t="s">
        <v>1357</v>
      </c>
      <c r="G302">
        <v>8.1</v>
      </c>
      <c r="H302" t="s">
        <v>2192</v>
      </c>
      <c r="I302">
        <v>90</v>
      </c>
      <c r="J302" t="s">
        <v>2193</v>
      </c>
      <c r="K302" t="s">
        <v>2194</v>
      </c>
      <c r="L302" t="s">
        <v>912</v>
      </c>
      <c r="M302" t="s">
        <v>2195</v>
      </c>
      <c r="N302" t="s">
        <v>2196</v>
      </c>
      <c r="O302">
        <v>219466</v>
      </c>
      <c r="P302" s="1">
        <v>74700000</v>
      </c>
    </row>
    <row r="303" spans="1:16" x14ac:dyDescent="0.35">
      <c r="A303" t="s">
        <v>2197</v>
      </c>
      <c r="B303" t="s">
        <v>2198</v>
      </c>
      <c r="C303">
        <v>1958</v>
      </c>
      <c r="D303" t="s">
        <v>257</v>
      </c>
      <c r="E303">
        <v>139</v>
      </c>
      <c r="F303" t="s">
        <v>1969</v>
      </c>
      <c r="G303">
        <v>8.1</v>
      </c>
      <c r="H303" t="s">
        <v>2199</v>
      </c>
      <c r="I303" t="s">
        <v>181</v>
      </c>
      <c r="J303" t="s">
        <v>268</v>
      </c>
      <c r="K303" t="s">
        <v>269</v>
      </c>
      <c r="L303" t="s">
        <v>2200</v>
      </c>
      <c r="M303" t="s">
        <v>2201</v>
      </c>
      <c r="N303" t="s">
        <v>2202</v>
      </c>
      <c r="O303">
        <v>34797</v>
      </c>
      <c r="P303">
        <v>0</v>
      </c>
    </row>
    <row r="304" spans="1:16" x14ac:dyDescent="0.35">
      <c r="A304" t="s">
        <v>2203</v>
      </c>
      <c r="B304" t="s">
        <v>2204</v>
      </c>
      <c r="C304">
        <v>1957</v>
      </c>
      <c r="D304" t="s">
        <v>257</v>
      </c>
      <c r="E304">
        <v>110</v>
      </c>
      <c r="F304" t="s">
        <v>19</v>
      </c>
      <c r="G304">
        <v>8.1</v>
      </c>
      <c r="H304" t="s">
        <v>2205</v>
      </c>
      <c r="I304" t="s">
        <v>181</v>
      </c>
      <c r="J304" t="s">
        <v>2206</v>
      </c>
      <c r="K304" t="s">
        <v>2207</v>
      </c>
      <c r="L304" t="s">
        <v>2109</v>
      </c>
      <c r="M304" t="s">
        <v>2208</v>
      </c>
      <c r="N304" t="s">
        <v>2209</v>
      </c>
      <c r="O304">
        <v>42940</v>
      </c>
      <c r="P304" s="1">
        <v>752045</v>
      </c>
    </row>
    <row r="305" spans="1:16" x14ac:dyDescent="0.35">
      <c r="A305" t="s">
        <v>2210</v>
      </c>
      <c r="B305" t="s">
        <v>2211</v>
      </c>
      <c r="C305">
        <v>1957</v>
      </c>
      <c r="D305" t="s">
        <v>257</v>
      </c>
      <c r="E305">
        <v>110</v>
      </c>
      <c r="F305" t="s">
        <v>2212</v>
      </c>
      <c r="G305">
        <v>8.1</v>
      </c>
      <c r="H305" t="s">
        <v>2213</v>
      </c>
      <c r="I305" t="s">
        <v>181</v>
      </c>
      <c r="J305" t="s">
        <v>268</v>
      </c>
      <c r="K305" t="s">
        <v>269</v>
      </c>
      <c r="L305" t="s">
        <v>2201</v>
      </c>
      <c r="M305" t="s">
        <v>2214</v>
      </c>
      <c r="N305" t="s">
        <v>270</v>
      </c>
      <c r="O305">
        <v>46678</v>
      </c>
      <c r="P305">
        <v>0</v>
      </c>
    </row>
    <row r="306" spans="1:16" x14ac:dyDescent="0.35">
      <c r="A306" t="s">
        <v>2215</v>
      </c>
      <c r="B306" t="s">
        <v>2216</v>
      </c>
      <c r="C306">
        <v>1957</v>
      </c>
      <c r="D306" t="s">
        <v>275</v>
      </c>
      <c r="E306">
        <v>161</v>
      </c>
      <c r="F306" t="s">
        <v>740</v>
      </c>
      <c r="G306">
        <v>8.1</v>
      </c>
      <c r="H306" t="s">
        <v>2217</v>
      </c>
      <c r="I306">
        <v>87</v>
      </c>
      <c r="J306" t="s">
        <v>909</v>
      </c>
      <c r="K306" t="s">
        <v>654</v>
      </c>
      <c r="L306" t="s">
        <v>254</v>
      </c>
      <c r="M306" t="s">
        <v>912</v>
      </c>
      <c r="N306" t="s">
        <v>2218</v>
      </c>
      <c r="O306">
        <v>203463</v>
      </c>
      <c r="P306" s="1">
        <v>44908000</v>
      </c>
    </row>
    <row r="307" spans="1:16" x14ac:dyDescent="0.35">
      <c r="A307" t="s">
        <v>2219</v>
      </c>
      <c r="B307" t="s">
        <v>2220</v>
      </c>
      <c r="C307">
        <v>1954</v>
      </c>
      <c r="D307" t="s">
        <v>18</v>
      </c>
      <c r="E307">
        <v>108</v>
      </c>
      <c r="F307" t="s">
        <v>243</v>
      </c>
      <c r="G307">
        <v>8.1</v>
      </c>
      <c r="H307" t="s">
        <v>2221</v>
      </c>
      <c r="I307">
        <v>91</v>
      </c>
      <c r="J307" t="s">
        <v>2222</v>
      </c>
      <c r="K307" t="s">
        <v>31</v>
      </c>
      <c r="L307" t="s">
        <v>2223</v>
      </c>
      <c r="M307" t="s">
        <v>56</v>
      </c>
      <c r="N307" t="s">
        <v>2224</v>
      </c>
      <c r="O307">
        <v>142107</v>
      </c>
      <c r="P307" s="1">
        <v>9600000</v>
      </c>
    </row>
    <row r="308" spans="1:16" x14ac:dyDescent="0.35">
      <c r="A308" t="s">
        <v>2225</v>
      </c>
      <c r="B308" t="s">
        <v>2226</v>
      </c>
      <c r="C308">
        <v>1953</v>
      </c>
      <c r="D308" t="s">
        <v>52</v>
      </c>
      <c r="E308">
        <v>131</v>
      </c>
      <c r="F308" t="s">
        <v>863</v>
      </c>
      <c r="G308">
        <v>8.1</v>
      </c>
      <c r="H308" t="s">
        <v>2227</v>
      </c>
      <c r="I308">
        <v>85</v>
      </c>
      <c r="J308" t="s">
        <v>2228</v>
      </c>
      <c r="K308" t="s">
        <v>2229</v>
      </c>
      <c r="L308" t="s">
        <v>2230</v>
      </c>
      <c r="M308" t="s">
        <v>2231</v>
      </c>
      <c r="N308" t="s">
        <v>2232</v>
      </c>
      <c r="O308">
        <v>54588</v>
      </c>
      <c r="P308">
        <v>0</v>
      </c>
    </row>
    <row r="309" spans="1:16" x14ac:dyDescent="0.35">
      <c r="A309" t="s">
        <v>2233</v>
      </c>
      <c r="B309" t="s">
        <v>2234</v>
      </c>
      <c r="C309">
        <v>1951</v>
      </c>
      <c r="D309" t="s">
        <v>2235</v>
      </c>
      <c r="E309">
        <v>111</v>
      </c>
      <c r="F309" t="s">
        <v>652</v>
      </c>
      <c r="G309">
        <v>8.1</v>
      </c>
      <c r="H309" t="s">
        <v>2236</v>
      </c>
      <c r="I309">
        <v>72</v>
      </c>
      <c r="J309" t="s">
        <v>631</v>
      </c>
      <c r="K309" t="s">
        <v>639</v>
      </c>
      <c r="L309" t="s">
        <v>2237</v>
      </c>
      <c r="M309" t="s">
        <v>2238</v>
      </c>
      <c r="N309" t="s">
        <v>2239</v>
      </c>
      <c r="O309">
        <v>31568</v>
      </c>
      <c r="P309" s="1">
        <v>3969893</v>
      </c>
    </row>
    <row r="310" spans="1:16" x14ac:dyDescent="0.35">
      <c r="A310" t="s">
        <v>2240</v>
      </c>
      <c r="B310" t="s">
        <v>2241</v>
      </c>
      <c r="C310">
        <v>1949</v>
      </c>
      <c r="D310" t="s">
        <v>257</v>
      </c>
      <c r="E310">
        <v>114</v>
      </c>
      <c r="F310" t="s">
        <v>38</v>
      </c>
      <c r="G310">
        <v>8.1</v>
      </c>
      <c r="H310" t="s">
        <v>2242</v>
      </c>
      <c r="I310" t="s">
        <v>181</v>
      </c>
      <c r="J310" t="s">
        <v>2243</v>
      </c>
      <c r="K310" t="s">
        <v>2244</v>
      </c>
      <c r="L310" t="s">
        <v>2245</v>
      </c>
      <c r="M310" t="s">
        <v>2246</v>
      </c>
      <c r="N310" t="s">
        <v>2247</v>
      </c>
      <c r="O310">
        <v>29807</v>
      </c>
      <c r="P310">
        <v>0</v>
      </c>
    </row>
    <row r="311" spans="1:16" x14ac:dyDescent="0.35">
      <c r="A311" t="s">
        <v>2248</v>
      </c>
      <c r="B311" t="s">
        <v>2249</v>
      </c>
      <c r="C311">
        <v>1949</v>
      </c>
      <c r="D311" t="s">
        <v>2235</v>
      </c>
      <c r="E311">
        <v>104</v>
      </c>
      <c r="F311" t="s">
        <v>2250</v>
      </c>
      <c r="G311">
        <v>8.1</v>
      </c>
      <c r="H311" t="s">
        <v>2251</v>
      </c>
      <c r="I311">
        <v>97</v>
      </c>
      <c r="J311" t="s">
        <v>2252</v>
      </c>
      <c r="K311" t="s">
        <v>968</v>
      </c>
      <c r="L311" t="s">
        <v>969</v>
      </c>
      <c r="M311" t="s">
        <v>2253</v>
      </c>
      <c r="N311" t="s">
        <v>2254</v>
      </c>
      <c r="O311">
        <v>158731</v>
      </c>
      <c r="P311" s="1">
        <v>449191</v>
      </c>
    </row>
    <row r="312" spans="1:16" x14ac:dyDescent="0.35">
      <c r="A312" t="s">
        <v>2255</v>
      </c>
      <c r="B312" t="s">
        <v>2256</v>
      </c>
      <c r="C312">
        <v>1948</v>
      </c>
      <c r="D312" t="s">
        <v>257</v>
      </c>
      <c r="E312">
        <v>135</v>
      </c>
      <c r="F312" t="s">
        <v>1847</v>
      </c>
      <c r="G312">
        <v>8.1</v>
      </c>
      <c r="H312" t="s">
        <v>2257</v>
      </c>
      <c r="I312" t="s">
        <v>181</v>
      </c>
      <c r="J312" t="s">
        <v>2258</v>
      </c>
      <c r="K312" t="s">
        <v>2259</v>
      </c>
      <c r="L312" t="s">
        <v>2260</v>
      </c>
      <c r="M312" t="s">
        <v>2261</v>
      </c>
      <c r="N312" t="s">
        <v>2262</v>
      </c>
      <c r="O312">
        <v>30935</v>
      </c>
      <c r="P312" s="1">
        <v>10900000</v>
      </c>
    </row>
    <row r="313" spans="1:16" x14ac:dyDescent="0.35">
      <c r="A313" t="s">
        <v>2263</v>
      </c>
      <c r="B313" t="s">
        <v>2264</v>
      </c>
      <c r="C313">
        <v>1940</v>
      </c>
      <c r="D313" t="s">
        <v>257</v>
      </c>
      <c r="E313">
        <v>99</v>
      </c>
      <c r="F313" t="s">
        <v>229</v>
      </c>
      <c r="G313">
        <v>8.1</v>
      </c>
      <c r="H313" t="s">
        <v>2265</v>
      </c>
      <c r="I313">
        <v>96</v>
      </c>
      <c r="J313" t="s">
        <v>1453</v>
      </c>
      <c r="K313" t="s">
        <v>2266</v>
      </c>
      <c r="L313" t="s">
        <v>279</v>
      </c>
      <c r="M313" t="s">
        <v>2267</v>
      </c>
      <c r="N313" t="s">
        <v>2268</v>
      </c>
      <c r="O313">
        <v>28450</v>
      </c>
      <c r="P313" s="1">
        <v>203300</v>
      </c>
    </row>
    <row r="314" spans="1:16" x14ac:dyDescent="0.35">
      <c r="A314" t="s">
        <v>2269</v>
      </c>
      <c r="B314" t="s">
        <v>2270</v>
      </c>
      <c r="C314">
        <v>1940</v>
      </c>
      <c r="D314" t="s">
        <v>2235</v>
      </c>
      <c r="E314">
        <v>130</v>
      </c>
      <c r="F314" t="s">
        <v>1113</v>
      </c>
      <c r="G314">
        <v>8.1</v>
      </c>
      <c r="H314" t="s">
        <v>2271</v>
      </c>
      <c r="I314">
        <v>86</v>
      </c>
      <c r="J314" t="s">
        <v>408</v>
      </c>
      <c r="K314" t="s">
        <v>2272</v>
      </c>
      <c r="L314" t="s">
        <v>2273</v>
      </c>
      <c r="M314" t="s">
        <v>1439</v>
      </c>
      <c r="N314" t="s">
        <v>2274</v>
      </c>
      <c r="O314">
        <v>123942</v>
      </c>
      <c r="P314" s="1">
        <v>4360000</v>
      </c>
    </row>
    <row r="315" spans="1:16" x14ac:dyDescent="0.35">
      <c r="A315" t="s">
        <v>2275</v>
      </c>
      <c r="B315" t="s">
        <v>2276</v>
      </c>
      <c r="C315">
        <v>1939</v>
      </c>
      <c r="D315" t="s">
        <v>651</v>
      </c>
      <c r="E315">
        <v>129</v>
      </c>
      <c r="F315" t="s">
        <v>521</v>
      </c>
      <c r="G315">
        <v>8.1</v>
      </c>
      <c r="H315" t="s">
        <v>2277</v>
      </c>
      <c r="I315">
        <v>73</v>
      </c>
      <c r="J315" t="s">
        <v>278</v>
      </c>
      <c r="K315" t="s">
        <v>279</v>
      </c>
      <c r="L315" t="s">
        <v>2278</v>
      </c>
      <c r="M315" t="s">
        <v>421</v>
      </c>
      <c r="N315" t="s">
        <v>2279</v>
      </c>
      <c r="O315">
        <v>107017</v>
      </c>
      <c r="P315" s="1">
        <v>9600000</v>
      </c>
    </row>
    <row r="316" spans="1:16" x14ac:dyDescent="0.35">
      <c r="A316" t="s">
        <v>2280</v>
      </c>
      <c r="B316" t="s">
        <v>2281</v>
      </c>
      <c r="C316">
        <v>1939</v>
      </c>
      <c r="D316" t="s">
        <v>52</v>
      </c>
      <c r="E316">
        <v>238</v>
      </c>
      <c r="F316" t="s">
        <v>1956</v>
      </c>
      <c r="G316">
        <v>8.1</v>
      </c>
      <c r="H316" t="s">
        <v>2282</v>
      </c>
      <c r="I316">
        <v>97</v>
      </c>
      <c r="J316" t="s">
        <v>2283</v>
      </c>
      <c r="K316" t="s">
        <v>2284</v>
      </c>
      <c r="L316" t="s">
        <v>2285</v>
      </c>
      <c r="M316" t="s">
        <v>2286</v>
      </c>
      <c r="N316" t="s">
        <v>2287</v>
      </c>
      <c r="O316">
        <v>290074</v>
      </c>
      <c r="P316" s="1">
        <v>198676459</v>
      </c>
    </row>
    <row r="317" spans="1:16" x14ac:dyDescent="0.35">
      <c r="A317" t="s">
        <v>2288</v>
      </c>
      <c r="B317" t="s">
        <v>2289</v>
      </c>
      <c r="C317">
        <v>1937</v>
      </c>
      <c r="D317" t="s">
        <v>257</v>
      </c>
      <c r="E317">
        <v>113</v>
      </c>
      <c r="F317" t="s">
        <v>215</v>
      </c>
      <c r="G317">
        <v>8.1</v>
      </c>
      <c r="H317" t="s">
        <v>2290</v>
      </c>
      <c r="I317" t="s">
        <v>181</v>
      </c>
      <c r="J317" t="s">
        <v>2291</v>
      </c>
      <c r="K317" t="s">
        <v>2292</v>
      </c>
      <c r="L317" t="s">
        <v>2293</v>
      </c>
      <c r="M317" t="s">
        <v>2294</v>
      </c>
      <c r="N317" t="s">
        <v>656</v>
      </c>
      <c r="O317">
        <v>33829</v>
      </c>
      <c r="P317" s="1">
        <v>172885</v>
      </c>
    </row>
    <row r="318" spans="1:16" x14ac:dyDescent="0.35">
      <c r="A318" t="s">
        <v>2295</v>
      </c>
      <c r="B318" t="s">
        <v>2296</v>
      </c>
      <c r="C318">
        <v>1934</v>
      </c>
      <c r="D318" t="s">
        <v>2235</v>
      </c>
      <c r="E318">
        <v>105</v>
      </c>
      <c r="F318" t="s">
        <v>756</v>
      </c>
      <c r="G318">
        <v>8.1</v>
      </c>
      <c r="H318" t="s">
        <v>2297</v>
      </c>
      <c r="I318">
        <v>87</v>
      </c>
      <c r="J318" t="s">
        <v>278</v>
      </c>
      <c r="K318" t="s">
        <v>2286</v>
      </c>
      <c r="L318" t="s">
        <v>2298</v>
      </c>
      <c r="M318" t="s">
        <v>2299</v>
      </c>
      <c r="N318" t="s">
        <v>2300</v>
      </c>
      <c r="O318">
        <v>94016</v>
      </c>
      <c r="P318" s="1">
        <v>4360000</v>
      </c>
    </row>
    <row r="319" spans="1:16" x14ac:dyDescent="0.35">
      <c r="A319" t="s">
        <v>2301</v>
      </c>
      <c r="B319" t="s">
        <v>2302</v>
      </c>
      <c r="C319">
        <v>1928</v>
      </c>
      <c r="D319" t="s">
        <v>651</v>
      </c>
      <c r="E319">
        <v>110</v>
      </c>
      <c r="F319" t="s">
        <v>78</v>
      </c>
      <c r="G319">
        <v>8.1</v>
      </c>
      <c r="H319" t="s">
        <v>2303</v>
      </c>
      <c r="I319" t="s">
        <v>181</v>
      </c>
      <c r="J319" t="s">
        <v>2304</v>
      </c>
      <c r="K319" t="s">
        <v>2305</v>
      </c>
      <c r="L319" t="s">
        <v>2306</v>
      </c>
      <c r="M319" t="s">
        <v>2307</v>
      </c>
      <c r="N319" t="s">
        <v>2308</v>
      </c>
      <c r="O319">
        <v>47676</v>
      </c>
      <c r="P319" s="1">
        <v>21877</v>
      </c>
    </row>
    <row r="320" spans="1:16" x14ac:dyDescent="0.35">
      <c r="A320" t="s">
        <v>2309</v>
      </c>
      <c r="B320" t="s">
        <v>2310</v>
      </c>
      <c r="C320">
        <v>1928</v>
      </c>
      <c r="D320" t="s">
        <v>651</v>
      </c>
      <c r="E320">
        <v>72</v>
      </c>
      <c r="F320" t="s">
        <v>756</v>
      </c>
      <c r="G320">
        <v>8.1</v>
      </c>
      <c r="H320" t="s">
        <v>2311</v>
      </c>
      <c r="I320">
        <v>90</v>
      </c>
      <c r="J320" t="s">
        <v>427</v>
      </c>
      <c r="K320" t="s">
        <v>427</v>
      </c>
      <c r="L320" t="s">
        <v>2312</v>
      </c>
      <c r="M320" t="s">
        <v>2313</v>
      </c>
      <c r="N320" t="s">
        <v>2314</v>
      </c>
      <c r="O320">
        <v>30205</v>
      </c>
      <c r="P320">
        <v>0</v>
      </c>
    </row>
    <row r="321" spans="1:16" x14ac:dyDescent="0.35">
      <c r="A321" t="s">
        <v>2315</v>
      </c>
      <c r="B321" t="s">
        <v>2316</v>
      </c>
      <c r="C321">
        <v>1927</v>
      </c>
      <c r="D321" t="s">
        <v>651</v>
      </c>
      <c r="E321">
        <v>94</v>
      </c>
      <c r="F321" t="s">
        <v>107</v>
      </c>
      <c r="G321">
        <v>8.1</v>
      </c>
      <c r="H321" t="s">
        <v>2317</v>
      </c>
      <c r="I321" t="s">
        <v>181</v>
      </c>
      <c r="J321" t="s">
        <v>2318</v>
      </c>
      <c r="K321" t="s">
        <v>2319</v>
      </c>
      <c r="L321" t="s">
        <v>2320</v>
      </c>
      <c r="M321" t="s">
        <v>2321</v>
      </c>
      <c r="N321" t="s">
        <v>2322</v>
      </c>
      <c r="O321">
        <v>46865</v>
      </c>
      <c r="P321" s="1">
        <v>539540</v>
      </c>
    </row>
    <row r="322" spans="1:16" x14ac:dyDescent="0.35">
      <c r="A322" t="s">
        <v>2323</v>
      </c>
      <c r="B322" t="s">
        <v>2324</v>
      </c>
      <c r="C322">
        <v>1926</v>
      </c>
      <c r="D322" t="s">
        <v>651</v>
      </c>
      <c r="E322">
        <v>67</v>
      </c>
      <c r="F322" t="s">
        <v>1340</v>
      </c>
      <c r="G322">
        <v>8.1</v>
      </c>
      <c r="H322" t="s">
        <v>2325</v>
      </c>
      <c r="I322" t="s">
        <v>181</v>
      </c>
      <c r="J322" t="s">
        <v>2326</v>
      </c>
      <c r="K322" t="s">
        <v>1466</v>
      </c>
      <c r="L322" t="s">
        <v>1466</v>
      </c>
      <c r="M322" t="s">
        <v>2327</v>
      </c>
      <c r="N322" t="s">
        <v>2328</v>
      </c>
      <c r="O322">
        <v>81156</v>
      </c>
      <c r="P322" s="1">
        <v>1033895</v>
      </c>
    </row>
    <row r="323" spans="1:16" x14ac:dyDescent="0.35">
      <c r="A323" t="s">
        <v>2329</v>
      </c>
      <c r="B323" t="s">
        <v>2330</v>
      </c>
      <c r="C323">
        <v>1920</v>
      </c>
      <c r="D323" t="s">
        <v>257</v>
      </c>
      <c r="E323">
        <v>76</v>
      </c>
      <c r="F323" t="s">
        <v>2331</v>
      </c>
      <c r="G323">
        <v>8.1</v>
      </c>
      <c r="H323" t="s">
        <v>2332</v>
      </c>
      <c r="I323" t="s">
        <v>181</v>
      </c>
      <c r="J323" t="s">
        <v>2333</v>
      </c>
      <c r="K323" t="s">
        <v>2334</v>
      </c>
      <c r="L323" t="s">
        <v>2335</v>
      </c>
      <c r="M323" t="s">
        <v>2336</v>
      </c>
      <c r="N323" t="s">
        <v>2337</v>
      </c>
      <c r="O323">
        <v>57428</v>
      </c>
      <c r="P323">
        <v>0</v>
      </c>
    </row>
    <row r="324" spans="1:16" x14ac:dyDescent="0.35">
      <c r="A324" t="s">
        <v>2338</v>
      </c>
      <c r="B324" t="s">
        <v>2339</v>
      </c>
      <c r="C324">
        <v>2018</v>
      </c>
      <c r="D324" t="s">
        <v>37</v>
      </c>
      <c r="E324">
        <v>124</v>
      </c>
      <c r="F324" t="s">
        <v>521</v>
      </c>
      <c r="G324">
        <v>8</v>
      </c>
      <c r="H324" t="s">
        <v>2340</v>
      </c>
      <c r="I324" t="s">
        <v>181</v>
      </c>
      <c r="J324" t="s">
        <v>2341</v>
      </c>
      <c r="K324" t="s">
        <v>686</v>
      </c>
      <c r="L324" t="s">
        <v>2342</v>
      </c>
      <c r="M324" t="s">
        <v>2343</v>
      </c>
      <c r="N324" t="s">
        <v>477</v>
      </c>
      <c r="O324">
        <v>27978</v>
      </c>
      <c r="P324">
        <v>0</v>
      </c>
    </row>
    <row r="325" spans="1:16" x14ac:dyDescent="0.35">
      <c r="A325" t="s">
        <v>2344</v>
      </c>
      <c r="B325" t="s">
        <v>2345</v>
      </c>
      <c r="C325">
        <v>2019</v>
      </c>
      <c r="D325" t="s">
        <v>52</v>
      </c>
      <c r="E325">
        <v>113</v>
      </c>
      <c r="F325" t="s">
        <v>907</v>
      </c>
      <c r="G325">
        <v>8</v>
      </c>
      <c r="H325" t="s">
        <v>2346</v>
      </c>
      <c r="I325">
        <v>69</v>
      </c>
      <c r="J325" t="s">
        <v>2347</v>
      </c>
      <c r="K325" t="s">
        <v>1982</v>
      </c>
      <c r="L325" t="s">
        <v>2348</v>
      </c>
      <c r="M325" t="s">
        <v>2349</v>
      </c>
      <c r="N325" t="s">
        <v>2350</v>
      </c>
      <c r="O325">
        <v>37556</v>
      </c>
      <c r="P325">
        <v>0</v>
      </c>
    </row>
    <row r="326" spans="1:16" x14ac:dyDescent="0.35">
      <c r="A326" t="s">
        <v>2351</v>
      </c>
      <c r="B326" t="s">
        <v>2352</v>
      </c>
      <c r="C326">
        <v>2016</v>
      </c>
      <c r="D326" t="s">
        <v>37</v>
      </c>
      <c r="E326">
        <v>130</v>
      </c>
      <c r="F326" t="s">
        <v>2212</v>
      </c>
      <c r="G326">
        <v>8</v>
      </c>
      <c r="H326" t="s">
        <v>2353</v>
      </c>
      <c r="I326" t="s">
        <v>181</v>
      </c>
      <c r="J326" t="s">
        <v>2354</v>
      </c>
      <c r="K326" t="s">
        <v>1231</v>
      </c>
      <c r="L326" t="s">
        <v>2355</v>
      </c>
      <c r="M326" t="s">
        <v>2356</v>
      </c>
      <c r="N326" t="s">
        <v>2357</v>
      </c>
      <c r="O326">
        <v>52897</v>
      </c>
      <c r="P326">
        <v>0</v>
      </c>
    </row>
    <row r="327" spans="1:16" x14ac:dyDescent="0.35">
      <c r="A327" t="s">
        <v>2358</v>
      </c>
      <c r="B327" t="s">
        <v>2359</v>
      </c>
      <c r="C327">
        <v>2015</v>
      </c>
      <c r="D327" t="s">
        <v>37</v>
      </c>
      <c r="E327">
        <v>163</v>
      </c>
      <c r="F327" t="s">
        <v>1340</v>
      </c>
      <c r="G327">
        <v>8</v>
      </c>
      <c r="H327" t="s">
        <v>2360</v>
      </c>
      <c r="I327" t="s">
        <v>181</v>
      </c>
      <c r="J327" t="s">
        <v>2361</v>
      </c>
      <c r="K327" t="s">
        <v>1267</v>
      </c>
      <c r="L327" t="s">
        <v>2362</v>
      </c>
      <c r="M327" t="s">
        <v>1094</v>
      </c>
      <c r="N327" t="s">
        <v>2363</v>
      </c>
      <c r="O327">
        <v>72245</v>
      </c>
      <c r="P327" s="1">
        <v>8178001</v>
      </c>
    </row>
    <row r="328" spans="1:16" x14ac:dyDescent="0.35">
      <c r="A328" t="s">
        <v>2364</v>
      </c>
      <c r="B328" t="s">
        <v>2365</v>
      </c>
      <c r="C328">
        <v>2015</v>
      </c>
      <c r="D328" t="s">
        <v>37</v>
      </c>
      <c r="E328">
        <v>159</v>
      </c>
      <c r="F328" t="s">
        <v>2366</v>
      </c>
      <c r="G328">
        <v>8</v>
      </c>
      <c r="H328" t="s">
        <v>2367</v>
      </c>
      <c r="I328" t="s">
        <v>181</v>
      </c>
      <c r="J328" t="s">
        <v>1678</v>
      </c>
      <c r="K328" t="s">
        <v>1231</v>
      </c>
      <c r="L328" t="s">
        <v>2368</v>
      </c>
      <c r="M328" t="s">
        <v>1045</v>
      </c>
      <c r="N328" t="s">
        <v>1483</v>
      </c>
      <c r="O328">
        <v>52848</v>
      </c>
      <c r="P328">
        <v>0</v>
      </c>
    </row>
    <row r="329" spans="1:16" x14ac:dyDescent="0.35">
      <c r="A329" t="s">
        <v>2369</v>
      </c>
      <c r="B329" t="s">
        <v>2370</v>
      </c>
      <c r="C329">
        <v>2016</v>
      </c>
      <c r="D329" t="s">
        <v>18</v>
      </c>
      <c r="E329">
        <v>128</v>
      </c>
      <c r="F329" t="s">
        <v>2371</v>
      </c>
      <c r="G329">
        <v>8</v>
      </c>
      <c r="H329" t="s">
        <v>2372</v>
      </c>
      <c r="I329">
        <v>94</v>
      </c>
      <c r="J329" t="s">
        <v>294</v>
      </c>
      <c r="K329" t="s">
        <v>2373</v>
      </c>
      <c r="L329" t="s">
        <v>2374</v>
      </c>
      <c r="M329" t="s">
        <v>2375</v>
      </c>
      <c r="N329" t="s">
        <v>296</v>
      </c>
      <c r="O329">
        <v>505918</v>
      </c>
      <c r="P329" s="1">
        <v>151101803</v>
      </c>
    </row>
    <row r="330" spans="1:16" x14ac:dyDescent="0.35">
      <c r="A330" t="s">
        <v>2376</v>
      </c>
      <c r="B330" t="s">
        <v>2377</v>
      </c>
      <c r="C330">
        <v>2016</v>
      </c>
      <c r="D330" t="s">
        <v>52</v>
      </c>
      <c r="E330">
        <v>118</v>
      </c>
      <c r="F330" t="s">
        <v>1222</v>
      </c>
      <c r="G330">
        <v>8</v>
      </c>
      <c r="H330" t="s">
        <v>2378</v>
      </c>
      <c r="I330">
        <v>69</v>
      </c>
      <c r="J330" t="s">
        <v>2379</v>
      </c>
      <c r="K330" t="s">
        <v>2380</v>
      </c>
      <c r="L330" t="s">
        <v>2381</v>
      </c>
      <c r="M330" t="s">
        <v>2382</v>
      </c>
      <c r="N330" t="s">
        <v>2383</v>
      </c>
      <c r="O330">
        <v>213970</v>
      </c>
      <c r="P330" s="1">
        <v>51739495</v>
      </c>
    </row>
    <row r="331" spans="1:16" x14ac:dyDescent="0.35">
      <c r="A331" t="s">
        <v>2384</v>
      </c>
      <c r="B331" t="s">
        <v>2385</v>
      </c>
      <c r="C331">
        <v>2015</v>
      </c>
      <c r="D331" t="s">
        <v>37</v>
      </c>
      <c r="E331">
        <v>144</v>
      </c>
      <c r="F331" t="s">
        <v>189</v>
      </c>
      <c r="G331">
        <v>8</v>
      </c>
      <c r="H331" t="s">
        <v>2386</v>
      </c>
      <c r="I331">
        <v>80</v>
      </c>
      <c r="J331" t="s">
        <v>330</v>
      </c>
      <c r="K331" t="s">
        <v>217</v>
      </c>
      <c r="L331" t="s">
        <v>193</v>
      </c>
      <c r="M331" t="s">
        <v>2387</v>
      </c>
      <c r="N331" t="s">
        <v>2388</v>
      </c>
      <c r="O331">
        <v>760094</v>
      </c>
      <c r="P331" s="1">
        <v>228433663</v>
      </c>
    </row>
    <row r="332" spans="1:16" x14ac:dyDescent="0.35">
      <c r="A332" t="s">
        <v>2389</v>
      </c>
      <c r="B332" t="s">
        <v>2390</v>
      </c>
      <c r="C332">
        <v>2016</v>
      </c>
      <c r="D332" t="s">
        <v>52</v>
      </c>
      <c r="E332">
        <v>108</v>
      </c>
      <c r="F332" t="s">
        <v>803</v>
      </c>
      <c r="G332">
        <v>8</v>
      </c>
      <c r="H332" t="s">
        <v>2391</v>
      </c>
      <c r="I332">
        <v>78</v>
      </c>
      <c r="J332" t="s">
        <v>2392</v>
      </c>
      <c r="K332" t="s">
        <v>2393</v>
      </c>
      <c r="L332" t="s">
        <v>2394</v>
      </c>
      <c r="M332" t="s">
        <v>2395</v>
      </c>
      <c r="N332" t="s">
        <v>2396</v>
      </c>
      <c r="O332">
        <v>434143</v>
      </c>
      <c r="P332" s="1">
        <v>341268248</v>
      </c>
    </row>
    <row r="333" spans="1:16" x14ac:dyDescent="0.35">
      <c r="A333" t="s">
        <v>2397</v>
      </c>
      <c r="B333" t="s">
        <v>2398</v>
      </c>
      <c r="C333">
        <v>2015</v>
      </c>
      <c r="D333" t="s">
        <v>37</v>
      </c>
      <c r="E333">
        <v>159</v>
      </c>
      <c r="F333" t="s">
        <v>1011</v>
      </c>
      <c r="G333">
        <v>8</v>
      </c>
      <c r="H333" t="s">
        <v>2399</v>
      </c>
      <c r="I333" t="s">
        <v>181</v>
      </c>
      <c r="J333" t="s">
        <v>1043</v>
      </c>
      <c r="K333" t="s">
        <v>1044</v>
      </c>
      <c r="L333" t="s">
        <v>1045</v>
      </c>
      <c r="M333" t="s">
        <v>2400</v>
      </c>
      <c r="N333" t="s">
        <v>2401</v>
      </c>
      <c r="O333">
        <v>102972</v>
      </c>
      <c r="P333" s="1">
        <v>6738000</v>
      </c>
    </row>
    <row r="334" spans="1:16" x14ac:dyDescent="0.35">
      <c r="A334" t="s">
        <v>2402</v>
      </c>
      <c r="B334" t="s">
        <v>2403</v>
      </c>
      <c r="C334">
        <v>2013</v>
      </c>
      <c r="D334" t="s">
        <v>52</v>
      </c>
      <c r="E334">
        <v>137</v>
      </c>
      <c r="F334" t="s">
        <v>359</v>
      </c>
      <c r="G334">
        <v>8</v>
      </c>
      <c r="H334" t="s">
        <v>2404</v>
      </c>
      <c r="I334">
        <v>89</v>
      </c>
      <c r="J334" t="s">
        <v>385</v>
      </c>
      <c r="K334" t="s">
        <v>2405</v>
      </c>
      <c r="L334" t="s">
        <v>33</v>
      </c>
      <c r="M334" t="s">
        <v>2406</v>
      </c>
      <c r="N334" t="s">
        <v>2407</v>
      </c>
      <c r="O334">
        <v>38746</v>
      </c>
      <c r="P334" s="1">
        <v>1506975</v>
      </c>
    </row>
    <row r="335" spans="1:16" x14ac:dyDescent="0.35">
      <c r="A335" t="s">
        <v>2408</v>
      </c>
      <c r="B335" t="s">
        <v>2409</v>
      </c>
      <c r="C335">
        <v>2017</v>
      </c>
      <c r="D335" t="s">
        <v>52</v>
      </c>
      <c r="E335">
        <v>113</v>
      </c>
      <c r="F335" t="s">
        <v>528</v>
      </c>
      <c r="G335">
        <v>8</v>
      </c>
      <c r="H335" t="s">
        <v>2410</v>
      </c>
      <c r="I335">
        <v>66</v>
      </c>
      <c r="J335" t="s">
        <v>2411</v>
      </c>
      <c r="K335" t="s">
        <v>1536</v>
      </c>
      <c r="L335" t="s">
        <v>2412</v>
      </c>
      <c r="M335" t="s">
        <v>2413</v>
      </c>
      <c r="N335" t="s">
        <v>2414</v>
      </c>
      <c r="O335">
        <v>141923</v>
      </c>
      <c r="P335" s="1">
        <v>132422809</v>
      </c>
    </row>
    <row r="336" spans="1:16" x14ac:dyDescent="0.35">
      <c r="A336" t="s">
        <v>2415</v>
      </c>
      <c r="B336" t="s">
        <v>2416</v>
      </c>
      <c r="C336">
        <v>2019</v>
      </c>
      <c r="D336" t="s">
        <v>37</v>
      </c>
      <c r="E336">
        <v>154</v>
      </c>
      <c r="F336" t="s">
        <v>1847</v>
      </c>
      <c r="G336">
        <v>8</v>
      </c>
      <c r="H336" t="s">
        <v>2417</v>
      </c>
      <c r="I336">
        <v>65</v>
      </c>
      <c r="J336" t="s">
        <v>1658</v>
      </c>
      <c r="K336" t="s">
        <v>2418</v>
      </c>
      <c r="L336" t="s">
        <v>2419</v>
      </c>
      <c r="M336" t="s">
        <v>2420</v>
      </c>
      <c r="N336" t="s">
        <v>2421</v>
      </c>
      <c r="O336">
        <v>31886</v>
      </c>
      <c r="P336" s="1">
        <v>5566534</v>
      </c>
    </row>
    <row r="337" spans="1:16" x14ac:dyDescent="0.35">
      <c r="A337" t="s">
        <v>2422</v>
      </c>
      <c r="B337" t="s">
        <v>2423</v>
      </c>
      <c r="C337">
        <v>2013</v>
      </c>
      <c r="D337" t="s">
        <v>37</v>
      </c>
      <c r="E337">
        <v>144</v>
      </c>
      <c r="F337" t="s">
        <v>243</v>
      </c>
      <c r="G337">
        <v>8</v>
      </c>
      <c r="H337" t="s">
        <v>2424</v>
      </c>
      <c r="I337" t="s">
        <v>181</v>
      </c>
      <c r="J337" t="s">
        <v>1678</v>
      </c>
      <c r="K337" t="s">
        <v>1231</v>
      </c>
      <c r="L337" t="s">
        <v>1679</v>
      </c>
      <c r="M337" t="s">
        <v>1092</v>
      </c>
      <c r="N337" t="s">
        <v>1681</v>
      </c>
      <c r="O337">
        <v>51069</v>
      </c>
      <c r="P337" s="1">
        <v>1079369</v>
      </c>
    </row>
    <row r="338" spans="1:16" x14ac:dyDescent="0.35">
      <c r="A338" t="s">
        <v>2425</v>
      </c>
      <c r="B338" t="s">
        <v>2426</v>
      </c>
      <c r="C338">
        <v>2013</v>
      </c>
      <c r="D338" t="s">
        <v>214</v>
      </c>
      <c r="E338">
        <v>96</v>
      </c>
      <c r="F338" t="s">
        <v>19</v>
      </c>
      <c r="G338">
        <v>8</v>
      </c>
      <c r="H338" t="s">
        <v>2427</v>
      </c>
      <c r="I338">
        <v>82</v>
      </c>
      <c r="J338" t="s">
        <v>2428</v>
      </c>
      <c r="K338" t="s">
        <v>1535</v>
      </c>
      <c r="L338" t="s">
        <v>2429</v>
      </c>
      <c r="M338" t="s">
        <v>2430</v>
      </c>
      <c r="N338" t="s">
        <v>2431</v>
      </c>
      <c r="O338">
        <v>81770</v>
      </c>
      <c r="P338" s="1">
        <v>1010414</v>
      </c>
    </row>
    <row r="339" spans="1:16" x14ac:dyDescent="0.35">
      <c r="A339" t="s">
        <v>2432</v>
      </c>
      <c r="B339" t="s">
        <v>2433</v>
      </c>
      <c r="C339">
        <v>2014</v>
      </c>
      <c r="D339" t="s">
        <v>18</v>
      </c>
      <c r="E339">
        <v>150</v>
      </c>
      <c r="F339" t="s">
        <v>2366</v>
      </c>
      <c r="G339">
        <v>8</v>
      </c>
      <c r="H339" t="s">
        <v>2434</v>
      </c>
      <c r="I339">
        <v>71</v>
      </c>
      <c r="J339" t="s">
        <v>2435</v>
      </c>
      <c r="K339" t="s">
        <v>2436</v>
      </c>
      <c r="L339" t="s">
        <v>2437</v>
      </c>
      <c r="M339" t="s">
        <v>2438</v>
      </c>
      <c r="N339" t="s">
        <v>2439</v>
      </c>
      <c r="O339">
        <v>114316</v>
      </c>
      <c r="P339" s="1">
        <v>2625803</v>
      </c>
    </row>
    <row r="340" spans="1:16" x14ac:dyDescent="0.35">
      <c r="A340" t="s">
        <v>2440</v>
      </c>
      <c r="B340" t="s">
        <v>2441</v>
      </c>
      <c r="C340">
        <v>2014</v>
      </c>
      <c r="D340" t="s">
        <v>37</v>
      </c>
      <c r="E340">
        <v>114</v>
      </c>
      <c r="F340" t="s">
        <v>2442</v>
      </c>
      <c r="G340">
        <v>8</v>
      </c>
      <c r="H340" t="s">
        <v>2443</v>
      </c>
      <c r="I340">
        <v>73</v>
      </c>
      <c r="J340" t="s">
        <v>2444</v>
      </c>
      <c r="K340" t="s">
        <v>2445</v>
      </c>
      <c r="L340" t="s">
        <v>2446</v>
      </c>
      <c r="M340" t="s">
        <v>2447</v>
      </c>
      <c r="N340" t="s">
        <v>2448</v>
      </c>
      <c r="O340">
        <v>685201</v>
      </c>
      <c r="P340" s="1">
        <v>91125683</v>
      </c>
    </row>
    <row r="341" spans="1:16" x14ac:dyDescent="0.35">
      <c r="A341" t="s">
        <v>2449</v>
      </c>
      <c r="B341" t="s">
        <v>2450</v>
      </c>
      <c r="C341">
        <v>2014</v>
      </c>
      <c r="D341" t="s">
        <v>37</v>
      </c>
      <c r="E341">
        <v>121</v>
      </c>
      <c r="F341" t="s">
        <v>1340</v>
      </c>
      <c r="G341">
        <v>8</v>
      </c>
      <c r="H341" t="s">
        <v>2451</v>
      </c>
      <c r="I341">
        <v>76</v>
      </c>
      <c r="J341" t="s">
        <v>2452</v>
      </c>
      <c r="K341" t="s">
        <v>2453</v>
      </c>
      <c r="L341" t="s">
        <v>2454</v>
      </c>
      <c r="M341" t="s">
        <v>2455</v>
      </c>
      <c r="N341" t="s">
        <v>2456</v>
      </c>
      <c r="O341">
        <v>1043455</v>
      </c>
      <c r="P341" s="1">
        <v>333176600</v>
      </c>
    </row>
    <row r="342" spans="1:16" x14ac:dyDescent="0.35">
      <c r="A342" t="s">
        <v>2457</v>
      </c>
      <c r="B342" t="s">
        <v>2458</v>
      </c>
      <c r="C342">
        <v>2017</v>
      </c>
      <c r="D342" t="s">
        <v>37</v>
      </c>
      <c r="E342">
        <v>164</v>
      </c>
      <c r="F342" t="s">
        <v>258</v>
      </c>
      <c r="G342">
        <v>8</v>
      </c>
      <c r="H342" t="s">
        <v>2459</v>
      </c>
      <c r="I342">
        <v>81</v>
      </c>
      <c r="J342" t="s">
        <v>717</v>
      </c>
      <c r="K342" t="s">
        <v>149</v>
      </c>
      <c r="L342" t="s">
        <v>2373</v>
      </c>
      <c r="M342" t="s">
        <v>2460</v>
      </c>
      <c r="N342" t="s">
        <v>2461</v>
      </c>
      <c r="O342">
        <v>461823</v>
      </c>
      <c r="P342" s="1">
        <v>92054159</v>
      </c>
    </row>
    <row r="343" spans="1:16" x14ac:dyDescent="0.35">
      <c r="A343" t="s">
        <v>2462</v>
      </c>
      <c r="B343" t="s">
        <v>2463</v>
      </c>
      <c r="C343">
        <v>2013</v>
      </c>
      <c r="D343" t="s">
        <v>18</v>
      </c>
      <c r="E343">
        <v>126</v>
      </c>
      <c r="F343" t="s">
        <v>747</v>
      </c>
      <c r="G343">
        <v>8</v>
      </c>
      <c r="H343" t="s">
        <v>2464</v>
      </c>
      <c r="I343">
        <v>90</v>
      </c>
      <c r="J343" t="s">
        <v>2465</v>
      </c>
      <c r="K343" t="s">
        <v>287</v>
      </c>
      <c r="L343" t="s">
        <v>2466</v>
      </c>
      <c r="M343" t="s">
        <v>313</v>
      </c>
      <c r="N343" t="s">
        <v>2382</v>
      </c>
      <c r="O343">
        <v>540772</v>
      </c>
      <c r="P343" s="1">
        <v>25568251</v>
      </c>
    </row>
    <row r="344" spans="1:16" x14ac:dyDescent="0.35">
      <c r="A344" t="s">
        <v>2467</v>
      </c>
      <c r="B344" t="s">
        <v>2468</v>
      </c>
      <c r="C344">
        <v>2018</v>
      </c>
      <c r="D344" t="s">
        <v>37</v>
      </c>
      <c r="E344">
        <v>134</v>
      </c>
      <c r="F344" t="s">
        <v>320</v>
      </c>
      <c r="G344">
        <v>8</v>
      </c>
      <c r="H344" t="s">
        <v>2469</v>
      </c>
      <c r="I344">
        <v>49</v>
      </c>
      <c r="J344" t="s">
        <v>345</v>
      </c>
      <c r="K344" t="s">
        <v>2470</v>
      </c>
      <c r="L344" t="s">
        <v>2471</v>
      </c>
      <c r="M344" t="s">
        <v>2472</v>
      </c>
      <c r="N344" t="s">
        <v>2473</v>
      </c>
      <c r="O344">
        <v>450349</v>
      </c>
      <c r="P344" s="1">
        <v>216428042</v>
      </c>
    </row>
    <row r="345" spans="1:16" x14ac:dyDescent="0.35">
      <c r="A345" t="s">
        <v>2474</v>
      </c>
      <c r="B345" t="s">
        <v>2475</v>
      </c>
      <c r="C345">
        <v>2015</v>
      </c>
      <c r="D345" t="s">
        <v>18</v>
      </c>
      <c r="E345">
        <v>156</v>
      </c>
      <c r="F345" t="s">
        <v>61</v>
      </c>
      <c r="G345">
        <v>8</v>
      </c>
      <c r="H345" t="s">
        <v>2476</v>
      </c>
      <c r="I345">
        <v>76</v>
      </c>
      <c r="J345" t="s">
        <v>1814</v>
      </c>
      <c r="K345" t="s">
        <v>89</v>
      </c>
      <c r="L345" t="s">
        <v>518</v>
      </c>
      <c r="M345" t="s">
        <v>2477</v>
      </c>
      <c r="N345" t="s">
        <v>2478</v>
      </c>
      <c r="O345">
        <v>705589</v>
      </c>
      <c r="P345" s="1">
        <v>183637894</v>
      </c>
    </row>
    <row r="346" spans="1:16" x14ac:dyDescent="0.35">
      <c r="A346" t="s">
        <v>2479</v>
      </c>
      <c r="B346" t="s">
        <v>2480</v>
      </c>
      <c r="C346">
        <v>2012</v>
      </c>
      <c r="D346" t="s">
        <v>37</v>
      </c>
      <c r="E346">
        <v>103</v>
      </c>
      <c r="F346" t="s">
        <v>107</v>
      </c>
      <c r="G346">
        <v>8</v>
      </c>
      <c r="H346" t="s">
        <v>2481</v>
      </c>
      <c r="I346">
        <v>67</v>
      </c>
      <c r="J346" t="s">
        <v>2411</v>
      </c>
      <c r="K346" t="s">
        <v>2482</v>
      </c>
      <c r="L346" t="s">
        <v>1695</v>
      </c>
      <c r="M346" t="s">
        <v>2483</v>
      </c>
      <c r="N346" t="s">
        <v>2484</v>
      </c>
      <c r="O346">
        <v>462252</v>
      </c>
      <c r="P346" s="1">
        <v>17738570</v>
      </c>
    </row>
    <row r="347" spans="1:16" x14ac:dyDescent="0.35">
      <c r="A347" t="s">
        <v>2485</v>
      </c>
      <c r="B347" t="s">
        <v>2486</v>
      </c>
      <c r="C347">
        <v>2010</v>
      </c>
      <c r="D347" t="s">
        <v>257</v>
      </c>
      <c r="E347">
        <v>115</v>
      </c>
      <c r="F347" t="s">
        <v>38</v>
      </c>
      <c r="G347">
        <v>8</v>
      </c>
      <c r="H347" t="s">
        <v>2487</v>
      </c>
      <c r="I347">
        <v>71</v>
      </c>
      <c r="J347" t="s">
        <v>2488</v>
      </c>
      <c r="K347" t="s">
        <v>2489</v>
      </c>
      <c r="L347" t="s">
        <v>2490</v>
      </c>
      <c r="M347" t="s">
        <v>2491</v>
      </c>
      <c r="N347" t="s">
        <v>2492</v>
      </c>
      <c r="O347">
        <v>79200</v>
      </c>
      <c r="P347" s="1">
        <v>100119</v>
      </c>
    </row>
    <row r="348" spans="1:16" x14ac:dyDescent="0.35">
      <c r="A348" t="s">
        <v>2493</v>
      </c>
      <c r="B348" t="s">
        <v>2494</v>
      </c>
      <c r="C348">
        <v>2010</v>
      </c>
      <c r="D348" t="s">
        <v>52</v>
      </c>
      <c r="E348">
        <v>118</v>
      </c>
      <c r="F348" t="s">
        <v>78</v>
      </c>
      <c r="G348">
        <v>8</v>
      </c>
      <c r="H348" t="s">
        <v>2495</v>
      </c>
      <c r="I348">
        <v>88</v>
      </c>
      <c r="J348" t="s">
        <v>2496</v>
      </c>
      <c r="K348" t="s">
        <v>671</v>
      </c>
      <c r="L348" t="s">
        <v>2497</v>
      </c>
      <c r="M348" t="s">
        <v>2498</v>
      </c>
      <c r="N348" t="s">
        <v>2499</v>
      </c>
      <c r="O348">
        <v>639603</v>
      </c>
      <c r="P348" s="1">
        <v>138797449</v>
      </c>
    </row>
    <row r="349" spans="1:16" x14ac:dyDescent="0.35">
      <c r="A349" t="s">
        <v>2500</v>
      </c>
      <c r="B349" t="s">
        <v>2501</v>
      </c>
      <c r="C349">
        <v>2011</v>
      </c>
      <c r="D349" t="s">
        <v>37</v>
      </c>
      <c r="E349">
        <v>146</v>
      </c>
      <c r="F349" t="s">
        <v>19</v>
      </c>
      <c r="G349">
        <v>8</v>
      </c>
      <c r="H349" t="s">
        <v>2502</v>
      </c>
      <c r="I349">
        <v>62</v>
      </c>
      <c r="J349" t="s">
        <v>2503</v>
      </c>
      <c r="K349" t="s">
        <v>2374</v>
      </c>
      <c r="L349" t="s">
        <v>1666</v>
      </c>
      <c r="M349" t="s">
        <v>2504</v>
      </c>
      <c r="N349" t="s">
        <v>2505</v>
      </c>
      <c r="O349">
        <v>428521</v>
      </c>
      <c r="P349" s="1">
        <v>169708112</v>
      </c>
    </row>
    <row r="350" spans="1:16" x14ac:dyDescent="0.35">
      <c r="A350" t="s">
        <v>2506</v>
      </c>
      <c r="B350" t="s">
        <v>2507</v>
      </c>
      <c r="C350">
        <v>2016</v>
      </c>
      <c r="D350" t="s">
        <v>214</v>
      </c>
      <c r="E350">
        <v>108</v>
      </c>
      <c r="F350" t="s">
        <v>1340</v>
      </c>
      <c r="G350">
        <v>8</v>
      </c>
      <c r="H350" t="s">
        <v>2508</v>
      </c>
      <c r="I350">
        <v>65</v>
      </c>
      <c r="J350" t="s">
        <v>2509</v>
      </c>
      <c r="K350" t="s">
        <v>2510</v>
      </c>
      <c r="L350" t="s">
        <v>2511</v>
      </c>
      <c r="M350" t="s">
        <v>2512</v>
      </c>
      <c r="N350" t="s">
        <v>2513</v>
      </c>
      <c r="O350">
        <v>902669</v>
      </c>
      <c r="P350" s="1">
        <v>363070709</v>
      </c>
    </row>
    <row r="351" spans="1:16" x14ac:dyDescent="0.35">
      <c r="A351" t="s">
        <v>2514</v>
      </c>
      <c r="B351" t="s">
        <v>2515</v>
      </c>
      <c r="C351">
        <v>2009</v>
      </c>
      <c r="D351" t="s">
        <v>2516</v>
      </c>
      <c r="E351">
        <v>119</v>
      </c>
      <c r="F351" t="s">
        <v>966</v>
      </c>
      <c r="G351">
        <v>8</v>
      </c>
      <c r="H351" t="s">
        <v>2517</v>
      </c>
      <c r="I351">
        <v>87</v>
      </c>
      <c r="J351" t="s">
        <v>709</v>
      </c>
      <c r="K351" t="s">
        <v>2518</v>
      </c>
      <c r="L351" t="s">
        <v>713</v>
      </c>
      <c r="M351" t="s">
        <v>2519</v>
      </c>
      <c r="N351" t="s">
        <v>2520</v>
      </c>
      <c r="O351">
        <v>45803</v>
      </c>
      <c r="P351" s="1">
        <v>106662</v>
      </c>
    </row>
    <row r="352" spans="1:16" x14ac:dyDescent="0.35">
      <c r="A352" t="s">
        <v>2521</v>
      </c>
      <c r="B352" t="s">
        <v>2522</v>
      </c>
      <c r="C352">
        <v>2009</v>
      </c>
      <c r="D352" t="s">
        <v>18</v>
      </c>
      <c r="E352">
        <v>144</v>
      </c>
      <c r="F352" t="s">
        <v>107</v>
      </c>
      <c r="G352">
        <v>8</v>
      </c>
      <c r="H352" t="s">
        <v>2523</v>
      </c>
      <c r="I352" t="s">
        <v>181</v>
      </c>
      <c r="J352" t="s">
        <v>1091</v>
      </c>
      <c r="K352" t="s">
        <v>1660</v>
      </c>
      <c r="L352" t="s">
        <v>1108</v>
      </c>
      <c r="M352" t="s">
        <v>2524</v>
      </c>
      <c r="N352" t="s">
        <v>2525</v>
      </c>
      <c r="O352">
        <v>28749</v>
      </c>
      <c r="P352" s="1">
        <v>10950</v>
      </c>
    </row>
    <row r="353" spans="1:16" x14ac:dyDescent="0.35">
      <c r="A353" t="s">
        <v>2526</v>
      </c>
      <c r="B353" t="s">
        <v>2527</v>
      </c>
      <c r="C353">
        <v>2008</v>
      </c>
      <c r="D353" t="s">
        <v>214</v>
      </c>
      <c r="E353">
        <v>106</v>
      </c>
      <c r="F353" t="s">
        <v>471</v>
      </c>
      <c r="G353">
        <v>8</v>
      </c>
      <c r="H353" t="s">
        <v>2528</v>
      </c>
      <c r="I353">
        <v>59</v>
      </c>
      <c r="J353" t="s">
        <v>2529</v>
      </c>
      <c r="K353" t="s">
        <v>2530</v>
      </c>
      <c r="L353" t="s">
        <v>2531</v>
      </c>
      <c r="M353" t="s">
        <v>2532</v>
      </c>
      <c r="N353" t="s">
        <v>2533</v>
      </c>
      <c r="O353">
        <v>211427</v>
      </c>
      <c r="P353">
        <v>0</v>
      </c>
    </row>
    <row r="354" spans="1:16" x14ac:dyDescent="0.35">
      <c r="A354" t="s">
        <v>2534</v>
      </c>
      <c r="B354" t="s">
        <v>2535</v>
      </c>
      <c r="C354">
        <v>2010</v>
      </c>
      <c r="D354" t="s">
        <v>37</v>
      </c>
      <c r="E354">
        <v>165</v>
      </c>
      <c r="F354" t="s">
        <v>19</v>
      </c>
      <c r="G354">
        <v>8</v>
      </c>
      <c r="H354" t="s">
        <v>2536</v>
      </c>
      <c r="I354">
        <v>50</v>
      </c>
      <c r="J354" t="s">
        <v>2537</v>
      </c>
      <c r="K354" t="s">
        <v>1149</v>
      </c>
      <c r="L354" t="s">
        <v>1911</v>
      </c>
      <c r="M354" t="s">
        <v>2538</v>
      </c>
      <c r="N354" t="s">
        <v>2539</v>
      </c>
      <c r="O354">
        <v>98575</v>
      </c>
      <c r="P354" s="1">
        <v>4018695</v>
      </c>
    </row>
    <row r="355" spans="1:16" x14ac:dyDescent="0.35">
      <c r="A355" t="s">
        <v>2540</v>
      </c>
      <c r="B355" t="s">
        <v>2541</v>
      </c>
      <c r="C355">
        <v>2009</v>
      </c>
      <c r="D355" t="s">
        <v>257</v>
      </c>
      <c r="E355">
        <v>128</v>
      </c>
      <c r="F355" t="s">
        <v>1373</v>
      </c>
      <c r="G355">
        <v>8</v>
      </c>
      <c r="H355" t="s">
        <v>2542</v>
      </c>
      <c r="I355" t="s">
        <v>181</v>
      </c>
      <c r="J355" t="s">
        <v>2543</v>
      </c>
      <c r="K355" t="s">
        <v>449</v>
      </c>
      <c r="L355" t="s">
        <v>2544</v>
      </c>
      <c r="M355" t="s">
        <v>2545</v>
      </c>
      <c r="N355" t="s">
        <v>2546</v>
      </c>
      <c r="O355">
        <v>31838</v>
      </c>
      <c r="P355">
        <v>0</v>
      </c>
    </row>
    <row r="356" spans="1:16" x14ac:dyDescent="0.35">
      <c r="A356" t="s">
        <v>2547</v>
      </c>
      <c r="B356" t="s">
        <v>2548</v>
      </c>
      <c r="C356">
        <v>2008</v>
      </c>
      <c r="D356" t="s">
        <v>37</v>
      </c>
      <c r="E356">
        <v>120</v>
      </c>
      <c r="F356" t="s">
        <v>107</v>
      </c>
      <c r="G356">
        <v>8</v>
      </c>
      <c r="H356" t="s">
        <v>2549</v>
      </c>
      <c r="I356">
        <v>84</v>
      </c>
      <c r="J356" t="s">
        <v>1883</v>
      </c>
      <c r="K356" t="s">
        <v>2550</v>
      </c>
      <c r="L356" t="s">
        <v>2380</v>
      </c>
      <c r="M356" t="s">
        <v>2551</v>
      </c>
      <c r="N356" t="s">
        <v>1616</v>
      </c>
      <c r="O356">
        <v>798882</v>
      </c>
      <c r="P356" s="1">
        <v>141319928</v>
      </c>
    </row>
    <row r="357" spans="1:16" x14ac:dyDescent="0.35">
      <c r="A357" t="s">
        <v>2552</v>
      </c>
      <c r="B357" t="s">
        <v>2553</v>
      </c>
      <c r="C357">
        <v>2010</v>
      </c>
      <c r="D357" t="s">
        <v>18</v>
      </c>
      <c r="E357">
        <v>108</v>
      </c>
      <c r="F357" t="s">
        <v>1480</v>
      </c>
      <c r="G357">
        <v>8</v>
      </c>
      <c r="H357" t="s">
        <v>2554</v>
      </c>
      <c r="I357">
        <v>79</v>
      </c>
      <c r="J357" t="s">
        <v>774</v>
      </c>
      <c r="K357" t="s">
        <v>355</v>
      </c>
      <c r="L357" t="s">
        <v>2555</v>
      </c>
      <c r="M357" t="s">
        <v>1903</v>
      </c>
      <c r="N357" t="s">
        <v>2556</v>
      </c>
      <c r="O357">
        <v>699673</v>
      </c>
      <c r="P357" s="1">
        <v>106954678</v>
      </c>
    </row>
    <row r="358" spans="1:16" x14ac:dyDescent="0.35">
      <c r="A358" t="s">
        <v>2557</v>
      </c>
      <c r="B358" t="s">
        <v>2558</v>
      </c>
      <c r="C358">
        <v>2007</v>
      </c>
      <c r="D358" t="s">
        <v>214</v>
      </c>
      <c r="E358">
        <v>115</v>
      </c>
      <c r="F358" t="s">
        <v>38</v>
      </c>
      <c r="G358">
        <v>8</v>
      </c>
      <c r="H358" t="s">
        <v>2559</v>
      </c>
      <c r="I358">
        <v>33</v>
      </c>
      <c r="J358" t="s">
        <v>2488</v>
      </c>
      <c r="K358" t="s">
        <v>2489</v>
      </c>
      <c r="L358" t="s">
        <v>2491</v>
      </c>
      <c r="M358" t="s">
        <v>2560</v>
      </c>
      <c r="N358" t="s">
        <v>2492</v>
      </c>
      <c r="O358">
        <v>98097</v>
      </c>
      <c r="P358" s="1">
        <v>8060</v>
      </c>
    </row>
    <row r="359" spans="1:16" x14ac:dyDescent="0.35">
      <c r="A359" t="s">
        <v>2561</v>
      </c>
      <c r="B359" t="s">
        <v>2562</v>
      </c>
      <c r="C359">
        <v>2012</v>
      </c>
      <c r="D359" t="s">
        <v>37</v>
      </c>
      <c r="E359">
        <v>143</v>
      </c>
      <c r="F359" t="s">
        <v>87</v>
      </c>
      <c r="G359">
        <v>8</v>
      </c>
      <c r="H359" t="s">
        <v>2563</v>
      </c>
      <c r="I359">
        <v>69</v>
      </c>
      <c r="J359" t="s">
        <v>2564</v>
      </c>
      <c r="K359" t="s">
        <v>492</v>
      </c>
      <c r="L359" t="s">
        <v>493</v>
      </c>
      <c r="M359" t="s">
        <v>313</v>
      </c>
      <c r="N359" t="s">
        <v>2565</v>
      </c>
      <c r="O359">
        <v>1260806</v>
      </c>
      <c r="P359" s="1">
        <v>623279547</v>
      </c>
    </row>
    <row r="360" spans="1:16" x14ac:dyDescent="0.35">
      <c r="A360" t="s">
        <v>2566</v>
      </c>
      <c r="B360" t="s">
        <v>2567</v>
      </c>
      <c r="C360">
        <v>2007</v>
      </c>
      <c r="D360" t="s">
        <v>162</v>
      </c>
      <c r="E360">
        <v>96</v>
      </c>
      <c r="F360" t="s">
        <v>2568</v>
      </c>
      <c r="G360">
        <v>8</v>
      </c>
      <c r="H360" t="s">
        <v>2569</v>
      </c>
      <c r="I360">
        <v>90</v>
      </c>
      <c r="J360" t="s">
        <v>2570</v>
      </c>
      <c r="K360" t="s">
        <v>2571</v>
      </c>
      <c r="L360" t="s">
        <v>2572</v>
      </c>
      <c r="M360" t="s">
        <v>2573</v>
      </c>
      <c r="N360" t="s">
        <v>2574</v>
      </c>
      <c r="O360">
        <v>88656</v>
      </c>
      <c r="P360" s="1">
        <v>4445756</v>
      </c>
    </row>
    <row r="361" spans="1:16" x14ac:dyDescent="0.35">
      <c r="A361" t="s">
        <v>2575</v>
      </c>
      <c r="B361" t="s">
        <v>2576</v>
      </c>
      <c r="C361">
        <v>2013</v>
      </c>
      <c r="D361" t="s">
        <v>214</v>
      </c>
      <c r="E361">
        <v>117</v>
      </c>
      <c r="F361" t="s">
        <v>1222</v>
      </c>
      <c r="G361">
        <v>8</v>
      </c>
      <c r="H361" t="s">
        <v>2577</v>
      </c>
      <c r="I361">
        <v>80</v>
      </c>
      <c r="J361" t="s">
        <v>2578</v>
      </c>
      <c r="K361" t="s">
        <v>191</v>
      </c>
      <c r="L361" t="s">
        <v>2579</v>
      </c>
      <c r="M361" t="s">
        <v>776</v>
      </c>
      <c r="N361" t="s">
        <v>2580</v>
      </c>
      <c r="O361">
        <v>441614</v>
      </c>
      <c r="P361" s="1">
        <v>27298285</v>
      </c>
    </row>
    <row r="362" spans="1:16" x14ac:dyDescent="0.35">
      <c r="A362" t="s">
        <v>2581</v>
      </c>
      <c r="B362" t="s">
        <v>2582</v>
      </c>
      <c r="C362">
        <v>2006</v>
      </c>
      <c r="D362" t="s">
        <v>52</v>
      </c>
      <c r="E362">
        <v>117</v>
      </c>
      <c r="F362" t="s">
        <v>1222</v>
      </c>
      <c r="G362">
        <v>8</v>
      </c>
      <c r="H362" t="s">
        <v>2583</v>
      </c>
      <c r="I362">
        <v>64</v>
      </c>
      <c r="J362" t="s">
        <v>2584</v>
      </c>
      <c r="K362" t="s">
        <v>2585</v>
      </c>
      <c r="L362" t="s">
        <v>2586</v>
      </c>
      <c r="M362" t="s">
        <v>2587</v>
      </c>
      <c r="N362" t="s">
        <v>2588</v>
      </c>
      <c r="O362">
        <v>448930</v>
      </c>
      <c r="P362" s="1">
        <v>163566459</v>
      </c>
    </row>
    <row r="363" spans="1:16" x14ac:dyDescent="0.35">
      <c r="A363" t="s">
        <v>2589</v>
      </c>
      <c r="B363" t="s">
        <v>2590</v>
      </c>
      <c r="C363">
        <v>2006</v>
      </c>
      <c r="D363" t="s">
        <v>18</v>
      </c>
      <c r="E363">
        <v>143</v>
      </c>
      <c r="F363" t="s">
        <v>863</v>
      </c>
      <c r="G363">
        <v>8</v>
      </c>
      <c r="H363" t="s">
        <v>2591</v>
      </c>
      <c r="I363">
        <v>64</v>
      </c>
      <c r="J363" t="s">
        <v>2592</v>
      </c>
      <c r="K363" t="s">
        <v>89</v>
      </c>
      <c r="L363" t="s">
        <v>2593</v>
      </c>
      <c r="M363" t="s">
        <v>777</v>
      </c>
      <c r="N363" t="s">
        <v>2594</v>
      </c>
      <c r="O363">
        <v>499439</v>
      </c>
      <c r="P363" s="1">
        <v>57366262</v>
      </c>
    </row>
    <row r="364" spans="1:16" x14ac:dyDescent="0.35">
      <c r="A364" t="s">
        <v>2595</v>
      </c>
      <c r="B364" t="s">
        <v>2596</v>
      </c>
      <c r="C364">
        <v>2007</v>
      </c>
      <c r="D364" t="s">
        <v>37</v>
      </c>
      <c r="E364">
        <v>115</v>
      </c>
      <c r="F364" t="s">
        <v>2597</v>
      </c>
      <c r="G364">
        <v>8</v>
      </c>
      <c r="H364" t="s">
        <v>2598</v>
      </c>
      <c r="I364">
        <v>85</v>
      </c>
      <c r="J364" t="s">
        <v>2599</v>
      </c>
      <c r="K364" t="s">
        <v>217</v>
      </c>
      <c r="L364" t="s">
        <v>2600</v>
      </c>
      <c r="M364" t="s">
        <v>1712</v>
      </c>
      <c r="N364" t="s">
        <v>2601</v>
      </c>
      <c r="O364">
        <v>604694</v>
      </c>
      <c r="P364" s="1">
        <v>227471070</v>
      </c>
    </row>
    <row r="365" spans="1:16" x14ac:dyDescent="0.35">
      <c r="A365" t="s">
        <v>2602</v>
      </c>
      <c r="B365" t="s">
        <v>2603</v>
      </c>
      <c r="C365">
        <v>2004</v>
      </c>
      <c r="D365" t="s">
        <v>52</v>
      </c>
      <c r="E365">
        <v>88</v>
      </c>
      <c r="F365" t="s">
        <v>2604</v>
      </c>
      <c r="G365">
        <v>8</v>
      </c>
      <c r="H365" t="s">
        <v>2605</v>
      </c>
      <c r="I365">
        <v>72</v>
      </c>
      <c r="J365" t="s">
        <v>2606</v>
      </c>
      <c r="K365" t="s">
        <v>2607</v>
      </c>
      <c r="L365" t="s">
        <v>2608</v>
      </c>
      <c r="M365" t="s">
        <v>2609</v>
      </c>
      <c r="N365" t="s">
        <v>2610</v>
      </c>
      <c r="O365">
        <v>50610</v>
      </c>
      <c r="P365" s="1">
        <v>238507</v>
      </c>
    </row>
    <row r="366" spans="1:16" x14ac:dyDescent="0.35">
      <c r="A366" t="s">
        <v>2611</v>
      </c>
      <c r="B366" t="s">
        <v>2612</v>
      </c>
      <c r="C366">
        <v>2005</v>
      </c>
      <c r="D366" t="s">
        <v>18</v>
      </c>
      <c r="E366">
        <v>124</v>
      </c>
      <c r="F366" t="s">
        <v>1415</v>
      </c>
      <c r="G366">
        <v>8</v>
      </c>
      <c r="H366" t="s">
        <v>2613</v>
      </c>
      <c r="I366">
        <v>74</v>
      </c>
      <c r="J366" t="s">
        <v>2614</v>
      </c>
      <c r="K366" t="s">
        <v>71</v>
      </c>
      <c r="L366" t="s">
        <v>2615</v>
      </c>
      <c r="M366" t="s">
        <v>2616</v>
      </c>
      <c r="N366" t="s">
        <v>2617</v>
      </c>
      <c r="O366">
        <v>738512</v>
      </c>
      <c r="P366" s="1">
        <v>74103820</v>
      </c>
    </row>
    <row r="367" spans="1:16" x14ac:dyDescent="0.35">
      <c r="A367" t="s">
        <v>2618</v>
      </c>
      <c r="B367" t="s">
        <v>2619</v>
      </c>
      <c r="C367">
        <v>2007</v>
      </c>
      <c r="D367" t="s">
        <v>162</v>
      </c>
      <c r="E367">
        <v>112</v>
      </c>
      <c r="F367" t="s">
        <v>1222</v>
      </c>
      <c r="G367">
        <v>8</v>
      </c>
      <c r="H367" t="s">
        <v>2620</v>
      </c>
      <c r="I367">
        <v>92</v>
      </c>
      <c r="J367" t="s">
        <v>2621</v>
      </c>
      <c r="K367" t="s">
        <v>2622</v>
      </c>
      <c r="L367" t="s">
        <v>1580</v>
      </c>
      <c r="M367" t="s">
        <v>2623</v>
      </c>
      <c r="N367" t="s">
        <v>2624</v>
      </c>
      <c r="O367">
        <v>103284</v>
      </c>
      <c r="P367" s="1">
        <v>5990075</v>
      </c>
    </row>
    <row r="368" spans="1:16" x14ac:dyDescent="0.35">
      <c r="A368" t="s">
        <v>2625</v>
      </c>
      <c r="B368" t="s">
        <v>2626</v>
      </c>
      <c r="C368">
        <v>2004</v>
      </c>
      <c r="D368" t="s">
        <v>257</v>
      </c>
      <c r="E368">
        <v>127</v>
      </c>
      <c r="F368" t="s">
        <v>392</v>
      </c>
      <c r="G368">
        <v>8</v>
      </c>
      <c r="H368" t="s">
        <v>2627</v>
      </c>
      <c r="I368" t="s">
        <v>181</v>
      </c>
      <c r="J368" t="s">
        <v>2628</v>
      </c>
      <c r="K368" t="s">
        <v>2629</v>
      </c>
      <c r="L368" t="s">
        <v>2630</v>
      </c>
      <c r="M368" t="s">
        <v>2631</v>
      </c>
      <c r="N368" t="s">
        <v>2632</v>
      </c>
      <c r="O368">
        <v>56960</v>
      </c>
      <c r="P368">
        <v>0</v>
      </c>
    </row>
    <row r="369" spans="1:16" x14ac:dyDescent="0.35">
      <c r="A369" t="s">
        <v>2633</v>
      </c>
      <c r="B369" t="s">
        <v>2634</v>
      </c>
      <c r="C369">
        <v>2007</v>
      </c>
      <c r="D369" t="s">
        <v>52</v>
      </c>
      <c r="E369">
        <v>111</v>
      </c>
      <c r="F369" t="s">
        <v>803</v>
      </c>
      <c r="G369">
        <v>8</v>
      </c>
      <c r="H369" t="s">
        <v>2635</v>
      </c>
      <c r="I369">
        <v>96</v>
      </c>
      <c r="J369" t="s">
        <v>2636</v>
      </c>
      <c r="K369" t="s">
        <v>2637</v>
      </c>
      <c r="L369" t="s">
        <v>2638</v>
      </c>
      <c r="M369" t="s">
        <v>2639</v>
      </c>
      <c r="N369" t="s">
        <v>2640</v>
      </c>
      <c r="O369">
        <v>641645</v>
      </c>
      <c r="P369" s="1">
        <v>206445654</v>
      </c>
    </row>
    <row r="370" spans="1:16" x14ac:dyDescent="0.35">
      <c r="A370" t="s">
        <v>2641</v>
      </c>
      <c r="B370" t="s">
        <v>2642</v>
      </c>
      <c r="C370">
        <v>2006</v>
      </c>
      <c r="D370" t="s">
        <v>162</v>
      </c>
      <c r="E370">
        <v>144</v>
      </c>
      <c r="F370" t="s">
        <v>2643</v>
      </c>
      <c r="G370">
        <v>8</v>
      </c>
      <c r="H370" t="s">
        <v>2644</v>
      </c>
      <c r="I370">
        <v>80</v>
      </c>
      <c r="J370" t="s">
        <v>2645</v>
      </c>
      <c r="K370" t="s">
        <v>2646</v>
      </c>
      <c r="L370" t="s">
        <v>2647</v>
      </c>
      <c r="M370" t="s">
        <v>2648</v>
      </c>
      <c r="N370" t="s">
        <v>2649</v>
      </c>
      <c r="O370">
        <v>582239</v>
      </c>
      <c r="P370" s="1">
        <v>167445960</v>
      </c>
    </row>
    <row r="371" spans="1:16" x14ac:dyDescent="0.35">
      <c r="A371" t="s">
        <v>2650</v>
      </c>
      <c r="B371" t="s">
        <v>2651</v>
      </c>
      <c r="C371">
        <v>2004</v>
      </c>
      <c r="D371" t="s">
        <v>18</v>
      </c>
      <c r="E371">
        <v>137</v>
      </c>
      <c r="F371" t="s">
        <v>2366</v>
      </c>
      <c r="G371">
        <v>8</v>
      </c>
      <c r="H371" t="s">
        <v>2652</v>
      </c>
      <c r="I371">
        <v>83</v>
      </c>
      <c r="J371" t="s">
        <v>71</v>
      </c>
      <c r="K371" t="s">
        <v>73</v>
      </c>
      <c r="L371" t="s">
        <v>1800</v>
      </c>
      <c r="M371" t="s">
        <v>821</v>
      </c>
      <c r="N371" t="s">
        <v>1801</v>
      </c>
      <c r="O371">
        <v>683900</v>
      </c>
      <c r="P371" s="1">
        <v>66208183</v>
      </c>
    </row>
    <row r="372" spans="1:16" x14ac:dyDescent="0.35">
      <c r="A372" t="s">
        <v>2653</v>
      </c>
      <c r="B372" t="s">
        <v>2654</v>
      </c>
      <c r="C372">
        <v>2003</v>
      </c>
      <c r="D372" t="s">
        <v>257</v>
      </c>
      <c r="E372">
        <v>110</v>
      </c>
      <c r="F372" t="s">
        <v>19</v>
      </c>
      <c r="G372">
        <v>8</v>
      </c>
      <c r="H372" t="s">
        <v>2655</v>
      </c>
      <c r="I372">
        <v>82</v>
      </c>
      <c r="J372" t="s">
        <v>2656</v>
      </c>
      <c r="K372" t="s">
        <v>2657</v>
      </c>
      <c r="L372" t="s">
        <v>2658</v>
      </c>
      <c r="M372" t="s">
        <v>2659</v>
      </c>
      <c r="N372" t="s">
        <v>2660</v>
      </c>
      <c r="O372">
        <v>42399</v>
      </c>
      <c r="P372" s="1">
        <v>502028</v>
      </c>
    </row>
    <row r="373" spans="1:16" x14ac:dyDescent="0.35">
      <c r="A373" t="s">
        <v>2661</v>
      </c>
      <c r="B373" t="s">
        <v>2662</v>
      </c>
      <c r="C373">
        <v>2003</v>
      </c>
      <c r="D373" t="s">
        <v>214</v>
      </c>
      <c r="E373">
        <v>103</v>
      </c>
      <c r="F373" t="s">
        <v>107</v>
      </c>
      <c r="G373">
        <v>8</v>
      </c>
      <c r="H373" t="s">
        <v>2663</v>
      </c>
      <c r="I373">
        <v>85</v>
      </c>
      <c r="J373" t="s">
        <v>2606</v>
      </c>
      <c r="K373" t="s">
        <v>2606</v>
      </c>
      <c r="L373" t="s">
        <v>2664</v>
      </c>
      <c r="M373" t="s">
        <v>2665</v>
      </c>
      <c r="N373" t="s">
        <v>2666</v>
      </c>
      <c r="O373">
        <v>77520</v>
      </c>
      <c r="P373" s="1">
        <v>2380788</v>
      </c>
    </row>
    <row r="374" spans="1:16" x14ac:dyDescent="0.35">
      <c r="A374" t="s">
        <v>2667</v>
      </c>
      <c r="B374" t="s">
        <v>2668</v>
      </c>
      <c r="C374">
        <v>2014</v>
      </c>
      <c r="D374" t="s">
        <v>52</v>
      </c>
      <c r="E374">
        <v>126</v>
      </c>
      <c r="F374" t="s">
        <v>1222</v>
      </c>
      <c r="G374">
        <v>8</v>
      </c>
      <c r="H374" t="s">
        <v>2669</v>
      </c>
      <c r="I374">
        <v>74</v>
      </c>
      <c r="J374" t="s">
        <v>2670</v>
      </c>
      <c r="K374" t="s">
        <v>1746</v>
      </c>
      <c r="L374" t="s">
        <v>2671</v>
      </c>
      <c r="M374" t="s">
        <v>2672</v>
      </c>
      <c r="N374" t="s">
        <v>2673</v>
      </c>
      <c r="O374">
        <v>77554</v>
      </c>
      <c r="P374" s="1">
        <v>2086345</v>
      </c>
    </row>
    <row r="375" spans="1:16" x14ac:dyDescent="0.35">
      <c r="A375" t="s">
        <v>2674</v>
      </c>
      <c r="B375" t="s">
        <v>2675</v>
      </c>
      <c r="C375">
        <v>2005</v>
      </c>
      <c r="D375" t="s">
        <v>37</v>
      </c>
      <c r="E375">
        <v>144</v>
      </c>
      <c r="F375" t="s">
        <v>78</v>
      </c>
      <c r="G375">
        <v>8</v>
      </c>
      <c r="H375" t="s">
        <v>2676</v>
      </c>
      <c r="I375">
        <v>69</v>
      </c>
      <c r="J375" t="s">
        <v>1224</v>
      </c>
      <c r="K375" t="s">
        <v>331</v>
      </c>
      <c r="L375" t="s">
        <v>2677</v>
      </c>
      <c r="M375" t="s">
        <v>2678</v>
      </c>
      <c r="N375" t="s">
        <v>2679</v>
      </c>
      <c r="O375">
        <v>176151</v>
      </c>
      <c r="P375" s="1">
        <v>61649911</v>
      </c>
    </row>
    <row r="376" spans="1:16" x14ac:dyDescent="0.35">
      <c r="A376" t="s">
        <v>2680</v>
      </c>
      <c r="B376" t="s">
        <v>2681</v>
      </c>
      <c r="C376">
        <v>2003</v>
      </c>
      <c r="D376" t="s">
        <v>52</v>
      </c>
      <c r="E376">
        <v>186</v>
      </c>
      <c r="F376" t="s">
        <v>1563</v>
      </c>
      <c r="G376">
        <v>8</v>
      </c>
      <c r="H376" t="s">
        <v>2682</v>
      </c>
      <c r="I376">
        <v>54</v>
      </c>
      <c r="J376" t="s">
        <v>2683</v>
      </c>
      <c r="K376" t="s">
        <v>1796</v>
      </c>
      <c r="L376" t="s">
        <v>1149</v>
      </c>
      <c r="M376" t="s">
        <v>1794</v>
      </c>
      <c r="N376" t="s">
        <v>2684</v>
      </c>
      <c r="O376">
        <v>63460</v>
      </c>
      <c r="P376" s="1">
        <v>1787378</v>
      </c>
    </row>
    <row r="377" spans="1:16" x14ac:dyDescent="0.35">
      <c r="A377" t="s">
        <v>2685</v>
      </c>
      <c r="B377" t="s">
        <v>2686</v>
      </c>
      <c r="C377">
        <v>2002</v>
      </c>
      <c r="D377" t="s">
        <v>37</v>
      </c>
      <c r="E377">
        <v>101</v>
      </c>
      <c r="F377" t="s">
        <v>38</v>
      </c>
      <c r="G377">
        <v>8</v>
      </c>
      <c r="H377" t="s">
        <v>2687</v>
      </c>
      <c r="I377">
        <v>75</v>
      </c>
      <c r="J377" t="s">
        <v>2688</v>
      </c>
      <c r="K377" t="s">
        <v>2689</v>
      </c>
      <c r="L377" t="s">
        <v>2690</v>
      </c>
      <c r="M377" t="s">
        <v>1876</v>
      </c>
      <c r="N377" t="s">
        <v>2691</v>
      </c>
      <c r="O377">
        <v>117857</v>
      </c>
      <c r="P377" s="1">
        <v>169659</v>
      </c>
    </row>
    <row r="378" spans="1:16" x14ac:dyDescent="0.35">
      <c r="A378" t="s">
        <v>2692</v>
      </c>
      <c r="B378" t="s">
        <v>2693</v>
      </c>
      <c r="C378">
        <v>2003</v>
      </c>
      <c r="D378" t="s">
        <v>37</v>
      </c>
      <c r="E378">
        <v>143</v>
      </c>
      <c r="F378" t="s">
        <v>145</v>
      </c>
      <c r="G378">
        <v>8</v>
      </c>
      <c r="H378" t="s">
        <v>2694</v>
      </c>
      <c r="I378">
        <v>63</v>
      </c>
      <c r="J378" t="s">
        <v>2695</v>
      </c>
      <c r="K378" t="s">
        <v>2696</v>
      </c>
      <c r="L378" t="s">
        <v>2497</v>
      </c>
      <c r="M378" t="s">
        <v>67</v>
      </c>
      <c r="N378" t="s">
        <v>2446</v>
      </c>
      <c r="O378">
        <v>1015122</v>
      </c>
      <c r="P378" s="1">
        <v>305413918</v>
      </c>
    </row>
    <row r="379" spans="1:16" x14ac:dyDescent="0.35">
      <c r="A379" t="s">
        <v>2697</v>
      </c>
      <c r="B379" t="s">
        <v>2698</v>
      </c>
      <c r="C379">
        <v>2003</v>
      </c>
      <c r="D379" t="s">
        <v>52</v>
      </c>
      <c r="E379">
        <v>125</v>
      </c>
      <c r="F379" t="s">
        <v>1691</v>
      </c>
      <c r="G379">
        <v>8</v>
      </c>
      <c r="H379" t="s">
        <v>2699</v>
      </c>
      <c r="I379">
        <v>58</v>
      </c>
      <c r="J379" t="s">
        <v>2700</v>
      </c>
      <c r="K379" t="s">
        <v>1884</v>
      </c>
      <c r="L379" t="s">
        <v>2701</v>
      </c>
      <c r="M379" t="s">
        <v>571</v>
      </c>
      <c r="N379" t="s">
        <v>2702</v>
      </c>
      <c r="O379">
        <v>415218</v>
      </c>
      <c r="P379" s="1">
        <v>66257002</v>
      </c>
    </row>
    <row r="380" spans="1:16" x14ac:dyDescent="0.35">
      <c r="A380" t="s">
        <v>2703</v>
      </c>
      <c r="B380" t="s">
        <v>2704</v>
      </c>
      <c r="C380">
        <v>2004</v>
      </c>
      <c r="D380" t="s">
        <v>52</v>
      </c>
      <c r="E380">
        <v>115</v>
      </c>
      <c r="F380" t="s">
        <v>480</v>
      </c>
      <c r="G380">
        <v>8</v>
      </c>
      <c r="H380" t="s">
        <v>2705</v>
      </c>
      <c r="I380">
        <v>90</v>
      </c>
      <c r="J380" t="s">
        <v>2636</v>
      </c>
      <c r="K380" t="s">
        <v>2706</v>
      </c>
      <c r="L380" t="s">
        <v>74</v>
      </c>
      <c r="M380" t="s">
        <v>2707</v>
      </c>
      <c r="N380" t="s">
        <v>2708</v>
      </c>
      <c r="O380">
        <v>657047</v>
      </c>
      <c r="P380" s="1">
        <v>261441092</v>
      </c>
    </row>
    <row r="381" spans="1:16" x14ac:dyDescent="0.35">
      <c r="A381" t="s">
        <v>2709</v>
      </c>
      <c r="B381" t="s">
        <v>2710</v>
      </c>
      <c r="C381">
        <v>2001</v>
      </c>
      <c r="D381" t="s">
        <v>257</v>
      </c>
      <c r="E381">
        <v>137</v>
      </c>
      <c r="F381" t="s">
        <v>229</v>
      </c>
      <c r="G381">
        <v>8</v>
      </c>
      <c r="H381" t="s">
        <v>2711</v>
      </c>
      <c r="I381" t="s">
        <v>181</v>
      </c>
      <c r="J381" t="s">
        <v>2712</v>
      </c>
      <c r="K381" t="s">
        <v>2713</v>
      </c>
      <c r="L381" t="s">
        <v>2714</v>
      </c>
      <c r="M381" t="s">
        <v>2715</v>
      </c>
      <c r="N381" t="s">
        <v>2716</v>
      </c>
      <c r="O381">
        <v>45403</v>
      </c>
      <c r="P381">
        <v>0</v>
      </c>
    </row>
    <row r="382" spans="1:16" x14ac:dyDescent="0.35">
      <c r="A382" t="s">
        <v>2717</v>
      </c>
      <c r="B382" t="s">
        <v>2718</v>
      </c>
      <c r="C382">
        <v>2003</v>
      </c>
      <c r="D382" t="s">
        <v>214</v>
      </c>
      <c r="E382">
        <v>178</v>
      </c>
      <c r="F382" t="s">
        <v>28</v>
      </c>
      <c r="G382">
        <v>8</v>
      </c>
      <c r="H382" t="s">
        <v>2719</v>
      </c>
      <c r="I382">
        <v>60</v>
      </c>
      <c r="J382" t="s">
        <v>2720</v>
      </c>
      <c r="K382" t="s">
        <v>2381</v>
      </c>
      <c r="L382" t="s">
        <v>2721</v>
      </c>
      <c r="M382" t="s">
        <v>2722</v>
      </c>
      <c r="N382" t="s">
        <v>2094</v>
      </c>
      <c r="O382">
        <v>137963</v>
      </c>
      <c r="P382" s="1">
        <v>1530386</v>
      </c>
    </row>
    <row r="383" spans="1:16" x14ac:dyDescent="0.35">
      <c r="A383" t="s">
        <v>2723</v>
      </c>
      <c r="B383" t="s">
        <v>2724</v>
      </c>
      <c r="C383">
        <v>2001</v>
      </c>
      <c r="D383" t="s">
        <v>257</v>
      </c>
      <c r="E383">
        <v>110</v>
      </c>
      <c r="F383" t="s">
        <v>521</v>
      </c>
      <c r="G383">
        <v>8</v>
      </c>
      <c r="H383" t="s">
        <v>2725</v>
      </c>
      <c r="I383" t="s">
        <v>181</v>
      </c>
      <c r="J383" t="s">
        <v>2726</v>
      </c>
      <c r="K383" t="s">
        <v>2628</v>
      </c>
      <c r="L383" t="s">
        <v>2726</v>
      </c>
      <c r="M383" t="s">
        <v>1559</v>
      </c>
      <c r="N383" t="s">
        <v>2727</v>
      </c>
      <c r="O383">
        <v>33592</v>
      </c>
      <c r="P383">
        <v>0</v>
      </c>
    </row>
    <row r="384" spans="1:16" x14ac:dyDescent="0.35">
      <c r="A384" t="s">
        <v>2728</v>
      </c>
      <c r="B384" t="s">
        <v>2729</v>
      </c>
      <c r="C384">
        <v>2001</v>
      </c>
      <c r="D384" t="s">
        <v>214</v>
      </c>
      <c r="E384">
        <v>113</v>
      </c>
      <c r="F384" t="s">
        <v>310</v>
      </c>
      <c r="G384">
        <v>8</v>
      </c>
      <c r="H384" t="s">
        <v>2730</v>
      </c>
      <c r="I384">
        <v>88</v>
      </c>
      <c r="J384" t="s">
        <v>2731</v>
      </c>
      <c r="K384" t="s">
        <v>1665</v>
      </c>
      <c r="L384" t="s">
        <v>2732</v>
      </c>
      <c r="M384" t="s">
        <v>2733</v>
      </c>
      <c r="N384" t="s">
        <v>2734</v>
      </c>
      <c r="O384">
        <v>740086</v>
      </c>
      <c r="P384" s="1">
        <v>1480006</v>
      </c>
    </row>
    <row r="385" spans="1:16" x14ac:dyDescent="0.35">
      <c r="A385" t="s">
        <v>2735</v>
      </c>
      <c r="B385" t="s">
        <v>2736</v>
      </c>
      <c r="C385">
        <v>1999</v>
      </c>
      <c r="D385" t="s">
        <v>214</v>
      </c>
      <c r="E385">
        <v>188</v>
      </c>
      <c r="F385" t="s">
        <v>19</v>
      </c>
      <c r="G385">
        <v>8</v>
      </c>
      <c r="H385" t="s">
        <v>2737</v>
      </c>
      <c r="I385">
        <v>77</v>
      </c>
      <c r="J385" t="s">
        <v>1156</v>
      </c>
      <c r="K385" t="s">
        <v>2738</v>
      </c>
      <c r="L385" t="s">
        <v>403</v>
      </c>
      <c r="M385" t="s">
        <v>1871</v>
      </c>
      <c r="N385" t="s">
        <v>1721</v>
      </c>
      <c r="O385">
        <v>289742</v>
      </c>
      <c r="P385" s="1">
        <v>22455976</v>
      </c>
    </row>
    <row r="386" spans="1:16" x14ac:dyDescent="0.35">
      <c r="A386" t="s">
        <v>2739</v>
      </c>
      <c r="B386" t="s">
        <v>2740</v>
      </c>
      <c r="C386">
        <v>2000</v>
      </c>
      <c r="D386" t="s">
        <v>52</v>
      </c>
      <c r="E386">
        <v>140</v>
      </c>
      <c r="F386" t="s">
        <v>2741</v>
      </c>
      <c r="G386">
        <v>8</v>
      </c>
      <c r="H386" t="s">
        <v>2742</v>
      </c>
      <c r="I386">
        <v>61</v>
      </c>
      <c r="J386" t="s">
        <v>2720</v>
      </c>
      <c r="K386" t="s">
        <v>2743</v>
      </c>
      <c r="L386" t="s">
        <v>2573</v>
      </c>
      <c r="M386" t="s">
        <v>225</v>
      </c>
      <c r="N386" t="s">
        <v>2744</v>
      </c>
      <c r="O386">
        <v>102285</v>
      </c>
      <c r="P386" s="1">
        <v>4184036</v>
      </c>
    </row>
    <row r="387" spans="1:16" x14ac:dyDescent="0.35">
      <c r="A387" t="s">
        <v>2745</v>
      </c>
      <c r="B387" t="s">
        <v>2746</v>
      </c>
      <c r="C387">
        <v>1999</v>
      </c>
      <c r="D387" t="s">
        <v>52</v>
      </c>
      <c r="E387">
        <v>112</v>
      </c>
      <c r="F387" t="s">
        <v>1222</v>
      </c>
      <c r="G387">
        <v>8</v>
      </c>
      <c r="H387" t="s">
        <v>2747</v>
      </c>
      <c r="I387">
        <v>86</v>
      </c>
      <c r="J387" t="s">
        <v>2041</v>
      </c>
      <c r="K387" t="s">
        <v>2748</v>
      </c>
      <c r="L387" t="s">
        <v>2749</v>
      </c>
      <c r="M387" t="s">
        <v>2750</v>
      </c>
      <c r="N387" t="s">
        <v>2751</v>
      </c>
      <c r="O387">
        <v>82002</v>
      </c>
      <c r="P387" s="1">
        <v>6203044</v>
      </c>
    </row>
    <row r="388" spans="1:16" x14ac:dyDescent="0.35">
      <c r="A388" t="s">
        <v>2752</v>
      </c>
      <c r="B388" t="s">
        <v>2753</v>
      </c>
      <c r="C388">
        <v>1997</v>
      </c>
      <c r="D388" t="s">
        <v>18</v>
      </c>
      <c r="E388">
        <v>81</v>
      </c>
      <c r="F388" t="s">
        <v>2754</v>
      </c>
      <c r="G388">
        <v>8</v>
      </c>
      <c r="H388" t="s">
        <v>2755</v>
      </c>
      <c r="I388" t="s">
        <v>181</v>
      </c>
      <c r="J388" t="s">
        <v>2756</v>
      </c>
      <c r="K388" t="s">
        <v>2757</v>
      </c>
      <c r="L388" t="s">
        <v>2758</v>
      </c>
      <c r="M388" t="s">
        <v>2759</v>
      </c>
      <c r="N388" t="s">
        <v>2760</v>
      </c>
      <c r="O388">
        <v>58192</v>
      </c>
      <c r="P388" s="1">
        <v>776665</v>
      </c>
    </row>
    <row r="389" spans="1:16" x14ac:dyDescent="0.35">
      <c r="A389" t="s">
        <v>2761</v>
      </c>
      <c r="B389" t="s">
        <v>2762</v>
      </c>
      <c r="C389">
        <v>1998</v>
      </c>
      <c r="D389" t="s">
        <v>214</v>
      </c>
      <c r="E389">
        <v>105</v>
      </c>
      <c r="F389" t="s">
        <v>19</v>
      </c>
      <c r="G389">
        <v>8</v>
      </c>
      <c r="H389" t="s">
        <v>2763</v>
      </c>
      <c r="I389">
        <v>82</v>
      </c>
      <c r="J389" t="s">
        <v>701</v>
      </c>
      <c r="K389" t="s">
        <v>2764</v>
      </c>
      <c r="L389" t="s">
        <v>2765</v>
      </c>
      <c r="M389" t="s">
        <v>703</v>
      </c>
      <c r="N389" t="s">
        <v>2766</v>
      </c>
      <c r="O389">
        <v>78341</v>
      </c>
      <c r="P389" s="1">
        <v>1647780</v>
      </c>
    </row>
    <row r="390" spans="1:16" x14ac:dyDescent="0.35">
      <c r="A390" t="s">
        <v>2767</v>
      </c>
      <c r="B390" t="s">
        <v>2768</v>
      </c>
      <c r="C390">
        <v>1998</v>
      </c>
      <c r="D390" t="s">
        <v>214</v>
      </c>
      <c r="E390">
        <v>110</v>
      </c>
      <c r="F390" t="s">
        <v>19</v>
      </c>
      <c r="G390">
        <v>8</v>
      </c>
      <c r="H390" t="s">
        <v>2769</v>
      </c>
      <c r="I390">
        <v>80</v>
      </c>
      <c r="J390" t="s">
        <v>2770</v>
      </c>
      <c r="K390" t="s">
        <v>2771</v>
      </c>
      <c r="L390" t="s">
        <v>2772</v>
      </c>
      <c r="M390" t="s">
        <v>2773</v>
      </c>
      <c r="N390" t="s">
        <v>2774</v>
      </c>
      <c r="O390">
        <v>36419</v>
      </c>
      <c r="P390" s="1">
        <v>5595428</v>
      </c>
    </row>
    <row r="391" spans="1:16" x14ac:dyDescent="0.35">
      <c r="A391" t="s">
        <v>2775</v>
      </c>
      <c r="B391" t="s">
        <v>2776</v>
      </c>
      <c r="C391">
        <v>1999</v>
      </c>
      <c r="D391" t="s">
        <v>275</v>
      </c>
      <c r="E391">
        <v>86</v>
      </c>
      <c r="F391" t="s">
        <v>480</v>
      </c>
      <c r="G391">
        <v>8</v>
      </c>
      <c r="H391" t="s">
        <v>2777</v>
      </c>
      <c r="I391">
        <v>85</v>
      </c>
      <c r="J391" t="s">
        <v>2636</v>
      </c>
      <c r="K391" t="s">
        <v>2778</v>
      </c>
      <c r="L391" t="s">
        <v>2779</v>
      </c>
      <c r="M391" t="s">
        <v>2780</v>
      </c>
      <c r="N391" t="s">
        <v>2454</v>
      </c>
      <c r="O391">
        <v>172083</v>
      </c>
      <c r="P391" s="1">
        <v>23159305</v>
      </c>
    </row>
    <row r="392" spans="1:16" x14ac:dyDescent="0.35">
      <c r="A392" t="s">
        <v>2781</v>
      </c>
      <c r="B392" t="s">
        <v>2782</v>
      </c>
      <c r="C392">
        <v>1997</v>
      </c>
      <c r="D392" t="s">
        <v>257</v>
      </c>
      <c r="E392">
        <v>87</v>
      </c>
      <c r="F392" t="s">
        <v>2783</v>
      </c>
      <c r="G392">
        <v>8</v>
      </c>
      <c r="H392" t="s">
        <v>2784</v>
      </c>
      <c r="I392" t="s">
        <v>181</v>
      </c>
      <c r="J392" t="s">
        <v>2785</v>
      </c>
      <c r="K392" t="s">
        <v>2786</v>
      </c>
      <c r="L392" t="s">
        <v>2787</v>
      </c>
      <c r="M392" t="s">
        <v>2788</v>
      </c>
      <c r="N392" t="s">
        <v>2789</v>
      </c>
      <c r="O392">
        <v>27721</v>
      </c>
      <c r="P392" s="1">
        <v>3296</v>
      </c>
    </row>
    <row r="393" spans="1:16" x14ac:dyDescent="0.35">
      <c r="A393" t="s">
        <v>2790</v>
      </c>
      <c r="B393" t="s">
        <v>2791</v>
      </c>
      <c r="C393">
        <v>1996</v>
      </c>
      <c r="D393" t="s">
        <v>214</v>
      </c>
      <c r="E393">
        <v>135</v>
      </c>
      <c r="F393" t="s">
        <v>19</v>
      </c>
      <c r="G393">
        <v>8</v>
      </c>
      <c r="H393" t="s">
        <v>2792</v>
      </c>
      <c r="I393">
        <v>84</v>
      </c>
      <c r="J393" t="s">
        <v>2793</v>
      </c>
      <c r="K393" t="s">
        <v>2793</v>
      </c>
      <c r="L393" t="s">
        <v>2794</v>
      </c>
      <c r="M393" t="s">
        <v>2795</v>
      </c>
      <c r="N393" t="s">
        <v>2796</v>
      </c>
      <c r="O393">
        <v>86838</v>
      </c>
      <c r="P393" s="1">
        <v>24475416</v>
      </c>
    </row>
    <row r="394" spans="1:16" x14ac:dyDescent="0.35">
      <c r="A394" t="s">
        <v>2797</v>
      </c>
      <c r="B394" t="s">
        <v>2798</v>
      </c>
      <c r="C394">
        <v>1996</v>
      </c>
      <c r="D394" t="s">
        <v>52</v>
      </c>
      <c r="E394">
        <v>136</v>
      </c>
      <c r="F394" t="s">
        <v>521</v>
      </c>
      <c r="G394">
        <v>8</v>
      </c>
      <c r="H394" t="s">
        <v>2799</v>
      </c>
      <c r="I394">
        <v>91</v>
      </c>
      <c r="J394" t="s">
        <v>2800</v>
      </c>
      <c r="K394" t="s">
        <v>2801</v>
      </c>
      <c r="L394" t="s">
        <v>2802</v>
      </c>
      <c r="M394" t="s">
        <v>2803</v>
      </c>
      <c r="N394" t="s">
        <v>2804</v>
      </c>
      <c r="O394">
        <v>37564</v>
      </c>
      <c r="P394" s="1">
        <v>13417292</v>
      </c>
    </row>
    <row r="395" spans="1:16" x14ac:dyDescent="0.35">
      <c r="A395" t="s">
        <v>2805</v>
      </c>
      <c r="B395" t="s">
        <v>2806</v>
      </c>
      <c r="C395">
        <v>1995</v>
      </c>
      <c r="D395" t="s">
        <v>18</v>
      </c>
      <c r="E395">
        <v>129</v>
      </c>
      <c r="F395" t="s">
        <v>2807</v>
      </c>
      <c r="G395">
        <v>8</v>
      </c>
      <c r="H395" t="s">
        <v>2808</v>
      </c>
      <c r="I395">
        <v>74</v>
      </c>
      <c r="J395" t="s">
        <v>1350</v>
      </c>
      <c r="K395" t="s">
        <v>75</v>
      </c>
      <c r="L395" t="s">
        <v>2809</v>
      </c>
      <c r="M395" t="s">
        <v>97</v>
      </c>
      <c r="N395" t="s">
        <v>2810</v>
      </c>
      <c r="O395">
        <v>578443</v>
      </c>
      <c r="P395" s="1">
        <v>57141459</v>
      </c>
    </row>
    <row r="396" spans="1:16" x14ac:dyDescent="0.35">
      <c r="A396" t="s">
        <v>2811</v>
      </c>
      <c r="B396" t="s">
        <v>2812</v>
      </c>
      <c r="C396">
        <v>1995</v>
      </c>
      <c r="D396" t="s">
        <v>37</v>
      </c>
      <c r="E396">
        <v>83</v>
      </c>
      <c r="F396" t="s">
        <v>2813</v>
      </c>
      <c r="G396">
        <v>8</v>
      </c>
      <c r="H396" t="s">
        <v>2814</v>
      </c>
      <c r="I396">
        <v>76</v>
      </c>
      <c r="J396" t="s">
        <v>2815</v>
      </c>
      <c r="K396" t="s">
        <v>2816</v>
      </c>
      <c r="L396" t="s">
        <v>2817</v>
      </c>
      <c r="M396" t="s">
        <v>2818</v>
      </c>
      <c r="N396" t="s">
        <v>2819</v>
      </c>
      <c r="O396">
        <v>129231</v>
      </c>
      <c r="P396" s="1">
        <v>515905</v>
      </c>
    </row>
    <row r="397" spans="1:16" x14ac:dyDescent="0.35">
      <c r="A397" t="s">
        <v>2820</v>
      </c>
      <c r="B397" t="s">
        <v>2821</v>
      </c>
      <c r="C397">
        <v>1993</v>
      </c>
      <c r="D397" t="s">
        <v>52</v>
      </c>
      <c r="E397">
        <v>76</v>
      </c>
      <c r="F397" t="s">
        <v>1291</v>
      </c>
      <c r="G397">
        <v>8</v>
      </c>
      <c r="H397" t="s">
        <v>2822</v>
      </c>
      <c r="I397">
        <v>82</v>
      </c>
      <c r="J397" t="s">
        <v>2823</v>
      </c>
      <c r="K397" t="s">
        <v>2824</v>
      </c>
      <c r="L397" t="s">
        <v>2825</v>
      </c>
      <c r="M397" t="s">
        <v>2826</v>
      </c>
      <c r="N397" t="s">
        <v>2827</v>
      </c>
      <c r="O397">
        <v>300208</v>
      </c>
      <c r="P397" s="1">
        <v>75082668</v>
      </c>
    </row>
    <row r="398" spans="1:16" x14ac:dyDescent="0.35">
      <c r="A398" t="s">
        <v>2828</v>
      </c>
      <c r="B398" t="s">
        <v>2829</v>
      </c>
      <c r="C398">
        <v>1993</v>
      </c>
      <c r="D398" t="s">
        <v>52</v>
      </c>
      <c r="E398">
        <v>101</v>
      </c>
      <c r="F398" t="s">
        <v>2830</v>
      </c>
      <c r="G398">
        <v>8</v>
      </c>
      <c r="H398" t="s">
        <v>2831</v>
      </c>
      <c r="I398">
        <v>72</v>
      </c>
      <c r="J398" t="s">
        <v>2832</v>
      </c>
      <c r="K398" t="s">
        <v>2833</v>
      </c>
      <c r="L398" t="s">
        <v>2834</v>
      </c>
      <c r="M398" t="s">
        <v>2835</v>
      </c>
      <c r="N398" t="s">
        <v>2836</v>
      </c>
      <c r="O398">
        <v>577991</v>
      </c>
      <c r="P398" s="1">
        <v>70906973</v>
      </c>
    </row>
    <row r="399" spans="1:16" x14ac:dyDescent="0.35">
      <c r="A399" t="s">
        <v>2837</v>
      </c>
      <c r="B399" t="s">
        <v>2838</v>
      </c>
      <c r="C399">
        <v>1993</v>
      </c>
      <c r="D399" t="s">
        <v>214</v>
      </c>
      <c r="E399">
        <v>180</v>
      </c>
      <c r="F399" t="s">
        <v>28</v>
      </c>
      <c r="G399">
        <v>8</v>
      </c>
      <c r="H399" t="s">
        <v>2839</v>
      </c>
      <c r="I399">
        <v>47</v>
      </c>
      <c r="J399" t="s">
        <v>2840</v>
      </c>
      <c r="K399" t="s">
        <v>2841</v>
      </c>
      <c r="L399" t="s">
        <v>2842</v>
      </c>
      <c r="M399" t="s">
        <v>506</v>
      </c>
      <c r="N399" t="s">
        <v>2843</v>
      </c>
      <c r="O399">
        <v>28825</v>
      </c>
      <c r="P399" s="1">
        <v>4496583</v>
      </c>
    </row>
    <row r="400" spans="1:16" x14ac:dyDescent="0.35">
      <c r="A400" t="s">
        <v>2844</v>
      </c>
      <c r="B400" t="s">
        <v>2845</v>
      </c>
      <c r="C400">
        <v>1992</v>
      </c>
      <c r="D400" t="s">
        <v>37</v>
      </c>
      <c r="E400">
        <v>156</v>
      </c>
      <c r="F400" t="s">
        <v>19</v>
      </c>
      <c r="G400">
        <v>8</v>
      </c>
      <c r="H400" t="s">
        <v>2846</v>
      </c>
      <c r="I400">
        <v>59</v>
      </c>
      <c r="J400" t="s">
        <v>2847</v>
      </c>
      <c r="K400" t="s">
        <v>32</v>
      </c>
      <c r="L400" t="s">
        <v>2848</v>
      </c>
      <c r="M400" t="s">
        <v>2849</v>
      </c>
      <c r="N400" t="s">
        <v>2850</v>
      </c>
      <c r="O400">
        <v>263918</v>
      </c>
      <c r="P400" s="1">
        <v>63895607</v>
      </c>
    </row>
    <row r="401" spans="1:16" x14ac:dyDescent="0.35">
      <c r="A401" t="s">
        <v>2851</v>
      </c>
      <c r="B401" t="s">
        <v>2852</v>
      </c>
      <c r="C401">
        <v>1992</v>
      </c>
      <c r="D401" t="s">
        <v>52</v>
      </c>
      <c r="E401">
        <v>90</v>
      </c>
      <c r="F401" t="s">
        <v>803</v>
      </c>
      <c r="G401">
        <v>8</v>
      </c>
      <c r="H401" t="s">
        <v>2853</v>
      </c>
      <c r="I401">
        <v>86</v>
      </c>
      <c r="J401" t="s">
        <v>2854</v>
      </c>
      <c r="K401" t="s">
        <v>2855</v>
      </c>
      <c r="L401" t="s">
        <v>2856</v>
      </c>
      <c r="M401" t="s">
        <v>789</v>
      </c>
      <c r="N401" t="s">
        <v>2857</v>
      </c>
      <c r="O401">
        <v>373845</v>
      </c>
      <c r="P401" s="1">
        <v>217350219</v>
      </c>
    </row>
    <row r="402" spans="1:16" x14ac:dyDescent="0.35">
      <c r="A402" t="s">
        <v>2858</v>
      </c>
      <c r="B402" t="s">
        <v>2859</v>
      </c>
      <c r="C402">
        <v>1991</v>
      </c>
      <c r="D402" t="s">
        <v>37</v>
      </c>
      <c r="E402">
        <v>189</v>
      </c>
      <c r="F402" t="s">
        <v>2860</v>
      </c>
      <c r="G402">
        <v>8</v>
      </c>
      <c r="H402" t="s">
        <v>2861</v>
      </c>
      <c r="I402">
        <v>72</v>
      </c>
      <c r="J402" t="s">
        <v>1979</v>
      </c>
      <c r="K402" t="s">
        <v>2862</v>
      </c>
      <c r="L402" t="s">
        <v>354</v>
      </c>
      <c r="M402" t="s">
        <v>916</v>
      </c>
      <c r="N402" t="s">
        <v>2863</v>
      </c>
      <c r="O402">
        <v>142110</v>
      </c>
      <c r="P402" s="1">
        <v>70405498</v>
      </c>
    </row>
    <row r="403" spans="1:16" x14ac:dyDescent="0.35">
      <c r="A403" t="s">
        <v>2864</v>
      </c>
      <c r="B403" t="s">
        <v>2865</v>
      </c>
      <c r="C403">
        <v>1991</v>
      </c>
      <c r="D403" t="s">
        <v>424</v>
      </c>
      <c r="E403">
        <v>84</v>
      </c>
      <c r="F403" t="s">
        <v>1291</v>
      </c>
      <c r="G403">
        <v>8</v>
      </c>
      <c r="H403" t="s">
        <v>2866</v>
      </c>
      <c r="I403">
        <v>95</v>
      </c>
      <c r="J403" t="s">
        <v>2867</v>
      </c>
      <c r="K403" t="s">
        <v>2868</v>
      </c>
      <c r="L403" t="s">
        <v>2869</v>
      </c>
      <c r="M403" t="s">
        <v>2870</v>
      </c>
      <c r="N403" t="s">
        <v>2871</v>
      </c>
      <c r="O403">
        <v>417178</v>
      </c>
      <c r="P403" s="1">
        <v>218967620</v>
      </c>
    </row>
    <row r="404" spans="1:16" x14ac:dyDescent="0.35">
      <c r="A404" t="s">
        <v>2872</v>
      </c>
      <c r="B404" t="s">
        <v>2873</v>
      </c>
      <c r="C404">
        <v>1990</v>
      </c>
      <c r="D404" t="s">
        <v>52</v>
      </c>
      <c r="E404">
        <v>181</v>
      </c>
      <c r="F404" t="s">
        <v>1443</v>
      </c>
      <c r="G404">
        <v>8</v>
      </c>
      <c r="H404" t="s">
        <v>2874</v>
      </c>
      <c r="I404">
        <v>72</v>
      </c>
      <c r="J404" t="s">
        <v>2862</v>
      </c>
      <c r="K404" t="s">
        <v>2862</v>
      </c>
      <c r="L404" t="s">
        <v>2733</v>
      </c>
      <c r="M404" t="s">
        <v>2875</v>
      </c>
      <c r="N404" t="s">
        <v>2876</v>
      </c>
      <c r="O404">
        <v>240266</v>
      </c>
      <c r="P404" s="1">
        <v>184208848</v>
      </c>
    </row>
    <row r="405" spans="1:16" x14ac:dyDescent="0.35">
      <c r="A405" t="s">
        <v>2877</v>
      </c>
      <c r="B405" t="s">
        <v>2878</v>
      </c>
      <c r="C405">
        <v>1989</v>
      </c>
      <c r="D405" t="s">
        <v>214</v>
      </c>
      <c r="E405">
        <v>120</v>
      </c>
      <c r="F405" t="s">
        <v>521</v>
      </c>
      <c r="G405">
        <v>8</v>
      </c>
      <c r="H405" t="s">
        <v>2879</v>
      </c>
      <c r="I405">
        <v>93</v>
      </c>
      <c r="J405" t="s">
        <v>2880</v>
      </c>
      <c r="K405" t="s">
        <v>356</v>
      </c>
      <c r="L405" t="s">
        <v>2881</v>
      </c>
      <c r="M405" t="s">
        <v>2882</v>
      </c>
      <c r="N405" t="s">
        <v>2883</v>
      </c>
      <c r="O405">
        <v>89429</v>
      </c>
      <c r="P405" s="1">
        <v>27545445</v>
      </c>
    </row>
    <row r="406" spans="1:16" x14ac:dyDescent="0.35">
      <c r="A406" t="s">
        <v>2884</v>
      </c>
      <c r="B406" t="s">
        <v>2885</v>
      </c>
      <c r="C406">
        <v>1988</v>
      </c>
      <c r="D406" t="s">
        <v>52</v>
      </c>
      <c r="E406">
        <v>133</v>
      </c>
      <c r="F406" t="s">
        <v>19</v>
      </c>
      <c r="G406">
        <v>8</v>
      </c>
      <c r="H406" t="s">
        <v>2886</v>
      </c>
      <c r="I406">
        <v>65</v>
      </c>
      <c r="J406" t="s">
        <v>2887</v>
      </c>
      <c r="K406" t="s">
        <v>2888</v>
      </c>
      <c r="L406" t="s">
        <v>2738</v>
      </c>
      <c r="M406" t="s">
        <v>1477</v>
      </c>
      <c r="N406" t="s">
        <v>2889</v>
      </c>
      <c r="O406">
        <v>473064</v>
      </c>
      <c r="P406" s="1">
        <v>178800000</v>
      </c>
    </row>
    <row r="407" spans="1:16" x14ac:dyDescent="0.35">
      <c r="A407" t="s">
        <v>2890</v>
      </c>
      <c r="B407" t="s">
        <v>2891</v>
      </c>
      <c r="C407">
        <v>1988</v>
      </c>
      <c r="D407" t="s">
        <v>37</v>
      </c>
      <c r="E407">
        <v>124</v>
      </c>
      <c r="F407" t="s">
        <v>2892</v>
      </c>
      <c r="G407">
        <v>8</v>
      </c>
      <c r="H407" t="s">
        <v>2893</v>
      </c>
      <c r="I407" t="s">
        <v>181</v>
      </c>
      <c r="J407" t="s">
        <v>2894</v>
      </c>
      <c r="K407" t="s">
        <v>2895</v>
      </c>
      <c r="L407" t="s">
        <v>2896</v>
      </c>
      <c r="M407" t="s">
        <v>2897</v>
      </c>
      <c r="N407" t="s">
        <v>2898</v>
      </c>
      <c r="O407">
        <v>164918</v>
      </c>
      <c r="P407" s="1">
        <v>553171</v>
      </c>
    </row>
    <row r="408" spans="1:16" x14ac:dyDescent="0.35">
      <c r="A408" t="s">
        <v>2899</v>
      </c>
      <c r="B408" t="s">
        <v>2900</v>
      </c>
      <c r="C408">
        <v>1987</v>
      </c>
      <c r="D408" t="s">
        <v>52</v>
      </c>
      <c r="E408">
        <v>98</v>
      </c>
      <c r="F408" t="s">
        <v>2901</v>
      </c>
      <c r="G408">
        <v>8</v>
      </c>
      <c r="H408" t="s">
        <v>2902</v>
      </c>
      <c r="I408">
        <v>77</v>
      </c>
      <c r="J408" t="s">
        <v>1971</v>
      </c>
      <c r="K408" t="s">
        <v>2903</v>
      </c>
      <c r="L408" t="s">
        <v>2904</v>
      </c>
      <c r="M408" t="s">
        <v>111</v>
      </c>
      <c r="N408" t="s">
        <v>2825</v>
      </c>
      <c r="O408">
        <v>393899</v>
      </c>
      <c r="P408" s="1">
        <v>30857814</v>
      </c>
    </row>
    <row r="409" spans="1:16" x14ac:dyDescent="0.35">
      <c r="A409" t="s">
        <v>2905</v>
      </c>
      <c r="B409" t="s">
        <v>2906</v>
      </c>
      <c r="C409">
        <v>1987</v>
      </c>
      <c r="D409" t="s">
        <v>52</v>
      </c>
      <c r="E409">
        <v>128</v>
      </c>
      <c r="F409" t="s">
        <v>2907</v>
      </c>
      <c r="G409">
        <v>8</v>
      </c>
      <c r="H409" t="s">
        <v>2908</v>
      </c>
      <c r="I409">
        <v>79</v>
      </c>
      <c r="J409" t="s">
        <v>1987</v>
      </c>
      <c r="K409" t="s">
        <v>1209</v>
      </c>
      <c r="L409" t="s">
        <v>2909</v>
      </c>
      <c r="M409" t="s">
        <v>2910</v>
      </c>
      <c r="N409" t="s">
        <v>2911</v>
      </c>
      <c r="O409">
        <v>64722</v>
      </c>
      <c r="P409" s="1">
        <v>3333969</v>
      </c>
    </row>
    <row r="410" spans="1:16" x14ac:dyDescent="0.35">
      <c r="A410" t="s">
        <v>2912</v>
      </c>
      <c r="B410" t="s">
        <v>2913</v>
      </c>
      <c r="C410">
        <v>1987</v>
      </c>
      <c r="D410" t="s">
        <v>52</v>
      </c>
      <c r="E410">
        <v>104</v>
      </c>
      <c r="F410" t="s">
        <v>215</v>
      </c>
      <c r="G410">
        <v>8</v>
      </c>
      <c r="H410" t="s">
        <v>2914</v>
      </c>
      <c r="I410">
        <v>88</v>
      </c>
      <c r="J410" t="s">
        <v>2915</v>
      </c>
      <c r="K410" t="s">
        <v>2916</v>
      </c>
      <c r="L410" t="s">
        <v>2917</v>
      </c>
      <c r="M410" t="s">
        <v>2918</v>
      </c>
      <c r="N410" t="s">
        <v>2919</v>
      </c>
      <c r="O410">
        <v>31163</v>
      </c>
      <c r="P410" s="1">
        <v>4542825</v>
      </c>
    </row>
    <row r="411" spans="1:16" x14ac:dyDescent="0.35">
      <c r="A411" t="s">
        <v>2920</v>
      </c>
      <c r="B411" t="s">
        <v>2921</v>
      </c>
      <c r="C411">
        <v>1986</v>
      </c>
      <c r="D411" t="s">
        <v>52</v>
      </c>
      <c r="E411">
        <v>125</v>
      </c>
      <c r="F411" t="s">
        <v>359</v>
      </c>
      <c r="G411">
        <v>8</v>
      </c>
      <c r="H411" t="s">
        <v>2922</v>
      </c>
      <c r="I411">
        <v>78</v>
      </c>
      <c r="J411" t="s">
        <v>207</v>
      </c>
      <c r="K411" t="s">
        <v>2923</v>
      </c>
      <c r="L411" t="s">
        <v>2924</v>
      </c>
      <c r="M411" t="s">
        <v>2925</v>
      </c>
      <c r="N411" t="s">
        <v>2926</v>
      </c>
      <c r="O411">
        <v>150140</v>
      </c>
      <c r="P411">
        <v>0</v>
      </c>
    </row>
    <row r="412" spans="1:16" x14ac:dyDescent="0.35">
      <c r="A412" t="s">
        <v>2927</v>
      </c>
      <c r="B412" t="s">
        <v>2928</v>
      </c>
      <c r="C412">
        <v>1984</v>
      </c>
      <c r="D412" t="s">
        <v>37</v>
      </c>
      <c r="E412">
        <v>107</v>
      </c>
      <c r="F412" t="s">
        <v>128</v>
      </c>
      <c r="G412">
        <v>8</v>
      </c>
      <c r="H412" t="s">
        <v>2929</v>
      </c>
      <c r="I412">
        <v>84</v>
      </c>
      <c r="J412" t="s">
        <v>369</v>
      </c>
      <c r="K412" t="s">
        <v>370</v>
      </c>
      <c r="L412" t="s">
        <v>371</v>
      </c>
      <c r="M412" t="s">
        <v>841</v>
      </c>
      <c r="N412" t="s">
        <v>2930</v>
      </c>
      <c r="O412">
        <v>799795</v>
      </c>
      <c r="P412" s="1">
        <v>38400000</v>
      </c>
    </row>
    <row r="413" spans="1:16" x14ac:dyDescent="0.35">
      <c r="A413" t="s">
        <v>2931</v>
      </c>
      <c r="B413" t="s">
        <v>2932</v>
      </c>
      <c r="C413">
        <v>1982</v>
      </c>
      <c r="D413" t="s">
        <v>52</v>
      </c>
      <c r="E413">
        <v>191</v>
      </c>
      <c r="F413" t="s">
        <v>78</v>
      </c>
      <c r="G413">
        <v>8</v>
      </c>
      <c r="H413" t="s">
        <v>2933</v>
      </c>
      <c r="I413">
        <v>79</v>
      </c>
      <c r="J413" t="s">
        <v>1362</v>
      </c>
      <c r="K413" t="s">
        <v>83</v>
      </c>
      <c r="L413" t="s">
        <v>2043</v>
      </c>
      <c r="M413" t="s">
        <v>2934</v>
      </c>
      <c r="N413" t="s">
        <v>2935</v>
      </c>
      <c r="O413">
        <v>217664</v>
      </c>
      <c r="P413" s="1">
        <v>52767889</v>
      </c>
    </row>
    <row r="414" spans="1:16" x14ac:dyDescent="0.35">
      <c r="A414" t="s">
        <v>2936</v>
      </c>
      <c r="B414" t="s">
        <v>2937</v>
      </c>
      <c r="C414">
        <v>1980</v>
      </c>
      <c r="D414" t="s">
        <v>52</v>
      </c>
      <c r="E414">
        <v>180</v>
      </c>
      <c r="F414" t="s">
        <v>2938</v>
      </c>
      <c r="G414">
        <v>8</v>
      </c>
      <c r="H414" t="s">
        <v>2939</v>
      </c>
      <c r="I414">
        <v>84</v>
      </c>
      <c r="J414" t="s">
        <v>268</v>
      </c>
      <c r="K414" t="s">
        <v>261</v>
      </c>
      <c r="L414" t="s">
        <v>1704</v>
      </c>
      <c r="M414" t="s">
        <v>2940</v>
      </c>
      <c r="N414" t="s">
        <v>1309</v>
      </c>
      <c r="O414">
        <v>32195</v>
      </c>
      <c r="P414">
        <v>0</v>
      </c>
    </row>
    <row r="415" spans="1:16" x14ac:dyDescent="0.35">
      <c r="A415" t="s">
        <v>2941</v>
      </c>
      <c r="B415" t="s">
        <v>2942</v>
      </c>
      <c r="C415">
        <v>1979</v>
      </c>
      <c r="D415" t="s">
        <v>275</v>
      </c>
      <c r="E415">
        <v>130</v>
      </c>
      <c r="F415" t="s">
        <v>521</v>
      </c>
      <c r="G415">
        <v>8</v>
      </c>
      <c r="H415" t="s">
        <v>2943</v>
      </c>
      <c r="I415">
        <v>83</v>
      </c>
      <c r="J415" t="s">
        <v>2944</v>
      </c>
      <c r="K415" t="s">
        <v>624</v>
      </c>
      <c r="L415" t="s">
        <v>917</v>
      </c>
      <c r="M415" t="s">
        <v>2945</v>
      </c>
      <c r="N415" t="s">
        <v>2946</v>
      </c>
      <c r="O415">
        <v>65625</v>
      </c>
      <c r="P415" s="1">
        <v>30177511</v>
      </c>
    </row>
    <row r="416" spans="1:16" x14ac:dyDescent="0.35">
      <c r="A416" t="s">
        <v>2947</v>
      </c>
      <c r="B416" t="s">
        <v>2948</v>
      </c>
      <c r="C416">
        <v>1977</v>
      </c>
      <c r="D416" t="s">
        <v>18</v>
      </c>
      <c r="E416">
        <v>93</v>
      </c>
      <c r="F416" t="s">
        <v>756</v>
      </c>
      <c r="G416">
        <v>8</v>
      </c>
      <c r="H416" t="s">
        <v>2949</v>
      </c>
      <c r="I416">
        <v>92</v>
      </c>
      <c r="J416" t="s">
        <v>2950</v>
      </c>
      <c r="K416" t="s">
        <v>2950</v>
      </c>
      <c r="L416" t="s">
        <v>34</v>
      </c>
      <c r="M416" t="s">
        <v>2951</v>
      </c>
      <c r="N416" t="s">
        <v>2952</v>
      </c>
      <c r="O416">
        <v>251823</v>
      </c>
      <c r="P416" s="1">
        <v>39200000</v>
      </c>
    </row>
    <row r="417" spans="1:16" x14ac:dyDescent="0.35">
      <c r="A417" t="s">
        <v>2953</v>
      </c>
      <c r="B417" t="s">
        <v>2954</v>
      </c>
      <c r="C417">
        <v>1975</v>
      </c>
      <c r="D417" t="s">
        <v>18</v>
      </c>
      <c r="E417">
        <v>124</v>
      </c>
      <c r="F417" t="s">
        <v>2955</v>
      </c>
      <c r="G417">
        <v>8</v>
      </c>
      <c r="H417" t="s">
        <v>2956</v>
      </c>
      <c r="I417">
        <v>87</v>
      </c>
      <c r="J417" t="s">
        <v>80</v>
      </c>
      <c r="K417" t="s">
        <v>2957</v>
      </c>
      <c r="L417" t="s">
        <v>882</v>
      </c>
      <c r="M417" t="s">
        <v>2958</v>
      </c>
      <c r="N417" t="s">
        <v>2959</v>
      </c>
      <c r="O417">
        <v>543388</v>
      </c>
      <c r="P417" s="1">
        <v>260000000</v>
      </c>
    </row>
    <row r="418" spans="1:16" x14ac:dyDescent="0.35">
      <c r="A418" t="s">
        <v>2960</v>
      </c>
      <c r="B418" t="s">
        <v>2961</v>
      </c>
      <c r="C418">
        <v>1975</v>
      </c>
      <c r="D418" t="s">
        <v>52</v>
      </c>
      <c r="E418">
        <v>125</v>
      </c>
      <c r="F418" t="s">
        <v>137</v>
      </c>
      <c r="G418">
        <v>8</v>
      </c>
      <c r="H418" t="s">
        <v>2962</v>
      </c>
      <c r="I418">
        <v>86</v>
      </c>
      <c r="J418" t="s">
        <v>54</v>
      </c>
      <c r="K418" t="s">
        <v>32</v>
      </c>
      <c r="L418" t="s">
        <v>2052</v>
      </c>
      <c r="M418" t="s">
        <v>2963</v>
      </c>
      <c r="N418" t="s">
        <v>2964</v>
      </c>
      <c r="O418">
        <v>235652</v>
      </c>
      <c r="P418" s="1">
        <v>50000000</v>
      </c>
    </row>
    <row r="419" spans="1:16" x14ac:dyDescent="0.35">
      <c r="A419" t="s">
        <v>2965</v>
      </c>
      <c r="B419" t="s">
        <v>2966</v>
      </c>
      <c r="C419">
        <v>1974</v>
      </c>
      <c r="D419" t="s">
        <v>18</v>
      </c>
      <c r="E419">
        <v>106</v>
      </c>
      <c r="F419" t="s">
        <v>622</v>
      </c>
      <c r="G419">
        <v>8</v>
      </c>
      <c r="H419" t="s">
        <v>2967</v>
      </c>
      <c r="I419">
        <v>80</v>
      </c>
      <c r="J419" t="s">
        <v>2968</v>
      </c>
      <c r="K419" t="s">
        <v>2969</v>
      </c>
      <c r="L419" t="s">
        <v>2089</v>
      </c>
      <c r="M419" t="s">
        <v>2970</v>
      </c>
      <c r="N419" t="s">
        <v>2971</v>
      </c>
      <c r="O419">
        <v>143359</v>
      </c>
      <c r="P419" s="1">
        <v>86300000</v>
      </c>
    </row>
    <row r="420" spans="1:16" x14ac:dyDescent="0.35">
      <c r="A420" t="s">
        <v>2972</v>
      </c>
      <c r="B420" t="s">
        <v>2973</v>
      </c>
      <c r="C420">
        <v>1973</v>
      </c>
      <c r="D420" t="s">
        <v>214</v>
      </c>
      <c r="E420">
        <v>151</v>
      </c>
      <c r="F420" t="s">
        <v>137</v>
      </c>
      <c r="G420">
        <v>8</v>
      </c>
      <c r="H420" t="s">
        <v>2974</v>
      </c>
      <c r="I420">
        <v>58</v>
      </c>
      <c r="J420" t="s">
        <v>2975</v>
      </c>
      <c r="K420" t="s">
        <v>1360</v>
      </c>
      <c r="L420" t="s">
        <v>2888</v>
      </c>
      <c r="M420" t="s">
        <v>2976</v>
      </c>
      <c r="N420" t="s">
        <v>2977</v>
      </c>
      <c r="O420">
        <v>121627</v>
      </c>
      <c r="P420" s="1">
        <v>53267000</v>
      </c>
    </row>
    <row r="421" spans="1:16" x14ac:dyDescent="0.35">
      <c r="A421" t="s">
        <v>2978</v>
      </c>
      <c r="B421" t="s">
        <v>2979</v>
      </c>
      <c r="C421">
        <v>1973</v>
      </c>
      <c r="D421" t="s">
        <v>18</v>
      </c>
      <c r="E421">
        <v>122</v>
      </c>
      <c r="F421" t="s">
        <v>2980</v>
      </c>
      <c r="G421">
        <v>8</v>
      </c>
      <c r="H421" t="s">
        <v>2981</v>
      </c>
      <c r="I421">
        <v>81</v>
      </c>
      <c r="J421" t="s">
        <v>2982</v>
      </c>
      <c r="K421" t="s">
        <v>775</v>
      </c>
      <c r="L421" t="s">
        <v>1402</v>
      </c>
      <c r="M421" t="s">
        <v>2983</v>
      </c>
      <c r="N421" t="s">
        <v>56</v>
      </c>
      <c r="O421">
        <v>362393</v>
      </c>
      <c r="P421" s="1">
        <v>232906145</v>
      </c>
    </row>
    <row r="422" spans="1:16" x14ac:dyDescent="0.35">
      <c r="A422" t="s">
        <v>2984</v>
      </c>
      <c r="B422" t="s">
        <v>2985</v>
      </c>
      <c r="C422">
        <v>1972</v>
      </c>
      <c r="D422" t="s">
        <v>275</v>
      </c>
      <c r="E422">
        <v>138</v>
      </c>
      <c r="F422" t="s">
        <v>560</v>
      </c>
      <c r="G422">
        <v>8</v>
      </c>
      <c r="H422" t="s">
        <v>2986</v>
      </c>
      <c r="I422" t="s">
        <v>181</v>
      </c>
      <c r="J422" t="s">
        <v>1436</v>
      </c>
      <c r="K422" t="s">
        <v>2272</v>
      </c>
      <c r="L422" t="s">
        <v>44</v>
      </c>
      <c r="M422" t="s">
        <v>2987</v>
      </c>
      <c r="N422" t="s">
        <v>2988</v>
      </c>
      <c r="O422">
        <v>44748</v>
      </c>
      <c r="P422" s="1">
        <v>4081254</v>
      </c>
    </row>
    <row r="423" spans="1:16" x14ac:dyDescent="0.35">
      <c r="A423" t="s">
        <v>2989</v>
      </c>
      <c r="B423" t="s">
        <v>2990</v>
      </c>
      <c r="C423">
        <v>1971</v>
      </c>
      <c r="D423" t="s">
        <v>214</v>
      </c>
      <c r="E423">
        <v>118</v>
      </c>
      <c r="F423" t="s">
        <v>107</v>
      </c>
      <c r="G423">
        <v>8</v>
      </c>
      <c r="H423" t="s">
        <v>2991</v>
      </c>
      <c r="I423">
        <v>93</v>
      </c>
      <c r="J423" t="s">
        <v>2087</v>
      </c>
      <c r="K423" t="s">
        <v>2992</v>
      </c>
      <c r="L423" t="s">
        <v>1870</v>
      </c>
      <c r="M423" t="s">
        <v>873</v>
      </c>
      <c r="N423" t="s">
        <v>2993</v>
      </c>
      <c r="O423">
        <v>42456</v>
      </c>
      <c r="P423" s="1">
        <v>29133000</v>
      </c>
    </row>
    <row r="424" spans="1:16" x14ac:dyDescent="0.35">
      <c r="A424" t="s">
        <v>2994</v>
      </c>
      <c r="B424" t="s">
        <v>2995</v>
      </c>
      <c r="C424">
        <v>1971</v>
      </c>
      <c r="D424" t="s">
        <v>424</v>
      </c>
      <c r="E424">
        <v>181</v>
      </c>
      <c r="F424" t="s">
        <v>2996</v>
      </c>
      <c r="G424">
        <v>8</v>
      </c>
      <c r="H424" t="s">
        <v>2997</v>
      </c>
      <c r="I424">
        <v>67</v>
      </c>
      <c r="J424" t="s">
        <v>2998</v>
      </c>
      <c r="K424" t="s">
        <v>2999</v>
      </c>
      <c r="L424" t="s">
        <v>3000</v>
      </c>
      <c r="M424" t="s">
        <v>3001</v>
      </c>
      <c r="N424" t="s">
        <v>3002</v>
      </c>
      <c r="O424">
        <v>39491</v>
      </c>
      <c r="P424" s="1">
        <v>80500000</v>
      </c>
    </row>
    <row r="425" spans="1:16" x14ac:dyDescent="0.35">
      <c r="A425" t="s">
        <v>3003</v>
      </c>
      <c r="B425" t="s">
        <v>3004</v>
      </c>
      <c r="C425">
        <v>1970</v>
      </c>
      <c r="D425" t="s">
        <v>37</v>
      </c>
      <c r="E425">
        <v>113</v>
      </c>
      <c r="F425" t="s">
        <v>19</v>
      </c>
      <c r="G425">
        <v>8</v>
      </c>
      <c r="H425" t="s">
        <v>3005</v>
      </c>
      <c r="I425">
        <v>100</v>
      </c>
      <c r="J425" t="s">
        <v>3006</v>
      </c>
      <c r="K425" t="s">
        <v>1924</v>
      </c>
      <c r="L425" t="s">
        <v>3007</v>
      </c>
      <c r="M425" t="s">
        <v>3008</v>
      </c>
      <c r="N425" t="s">
        <v>3009</v>
      </c>
      <c r="O425">
        <v>27067</v>
      </c>
      <c r="P425" s="1">
        <v>541940</v>
      </c>
    </row>
    <row r="426" spans="1:16" x14ac:dyDescent="0.35">
      <c r="A426" t="s">
        <v>3010</v>
      </c>
      <c r="B426" t="s">
        <v>3011</v>
      </c>
      <c r="C426">
        <v>1969</v>
      </c>
      <c r="D426" t="s">
        <v>275</v>
      </c>
      <c r="E426">
        <v>110</v>
      </c>
      <c r="F426" t="s">
        <v>137</v>
      </c>
      <c r="G426">
        <v>8</v>
      </c>
      <c r="H426" t="s">
        <v>3012</v>
      </c>
      <c r="I426">
        <v>66</v>
      </c>
      <c r="J426" t="s">
        <v>879</v>
      </c>
      <c r="K426" t="s">
        <v>880</v>
      </c>
      <c r="L426" t="s">
        <v>881</v>
      </c>
      <c r="M426" t="s">
        <v>3013</v>
      </c>
      <c r="N426" t="s">
        <v>2117</v>
      </c>
      <c r="O426">
        <v>201888</v>
      </c>
      <c r="P426" s="1">
        <v>102308889</v>
      </c>
    </row>
    <row r="427" spans="1:16" x14ac:dyDescent="0.35">
      <c r="A427" t="s">
        <v>3014</v>
      </c>
      <c r="B427" t="s">
        <v>3015</v>
      </c>
      <c r="C427">
        <v>1968</v>
      </c>
      <c r="D427" t="s">
        <v>18</v>
      </c>
      <c r="E427">
        <v>137</v>
      </c>
      <c r="F427" t="s">
        <v>586</v>
      </c>
      <c r="G427">
        <v>8</v>
      </c>
      <c r="H427" t="s">
        <v>3016</v>
      </c>
      <c r="I427">
        <v>96</v>
      </c>
      <c r="J427" t="s">
        <v>322</v>
      </c>
      <c r="K427" t="s">
        <v>3017</v>
      </c>
      <c r="L427" t="s">
        <v>3018</v>
      </c>
      <c r="M427" t="s">
        <v>3019</v>
      </c>
      <c r="N427" t="s">
        <v>3020</v>
      </c>
      <c r="O427">
        <v>193674</v>
      </c>
      <c r="P427">
        <v>0</v>
      </c>
    </row>
    <row r="428" spans="1:16" x14ac:dyDescent="0.35">
      <c r="A428" t="s">
        <v>3021</v>
      </c>
      <c r="B428" t="s">
        <v>3022</v>
      </c>
      <c r="C428">
        <v>1968</v>
      </c>
      <c r="D428" t="s">
        <v>52</v>
      </c>
      <c r="E428">
        <v>112</v>
      </c>
      <c r="F428" t="s">
        <v>894</v>
      </c>
      <c r="G428">
        <v>8</v>
      </c>
      <c r="H428" t="s">
        <v>3023</v>
      </c>
      <c r="I428">
        <v>79</v>
      </c>
      <c r="J428" t="s">
        <v>2975</v>
      </c>
      <c r="K428" t="s">
        <v>2194</v>
      </c>
      <c r="L428" t="s">
        <v>3024</v>
      </c>
      <c r="M428" t="s">
        <v>3025</v>
      </c>
      <c r="N428" t="s">
        <v>3026</v>
      </c>
      <c r="O428">
        <v>165167</v>
      </c>
      <c r="P428" s="1">
        <v>33395426</v>
      </c>
    </row>
    <row r="429" spans="1:16" x14ac:dyDescent="0.35">
      <c r="A429" t="s">
        <v>3027</v>
      </c>
      <c r="B429" t="s">
        <v>3028</v>
      </c>
      <c r="C429">
        <v>1967</v>
      </c>
      <c r="D429" t="s">
        <v>18</v>
      </c>
      <c r="E429">
        <v>106</v>
      </c>
      <c r="F429" t="s">
        <v>229</v>
      </c>
      <c r="G429">
        <v>8</v>
      </c>
      <c r="H429" t="s">
        <v>3029</v>
      </c>
      <c r="I429">
        <v>83</v>
      </c>
      <c r="J429" t="s">
        <v>3030</v>
      </c>
      <c r="K429" t="s">
        <v>2888</v>
      </c>
      <c r="L429" t="s">
        <v>2042</v>
      </c>
      <c r="M429" t="s">
        <v>3013</v>
      </c>
      <c r="N429" t="s">
        <v>3031</v>
      </c>
      <c r="O429">
        <v>253676</v>
      </c>
      <c r="P429" s="1">
        <v>104945305</v>
      </c>
    </row>
    <row r="430" spans="1:16" x14ac:dyDescent="0.35">
      <c r="A430" t="s">
        <v>3032</v>
      </c>
      <c r="B430" t="s">
        <v>3033</v>
      </c>
      <c r="C430">
        <v>1966</v>
      </c>
      <c r="D430" t="s">
        <v>18</v>
      </c>
      <c r="E430">
        <v>131</v>
      </c>
      <c r="F430" t="s">
        <v>19</v>
      </c>
      <c r="G430">
        <v>8</v>
      </c>
      <c r="H430" t="s">
        <v>3034</v>
      </c>
      <c r="I430">
        <v>75</v>
      </c>
      <c r="J430" t="s">
        <v>3030</v>
      </c>
      <c r="K430" t="s">
        <v>3035</v>
      </c>
      <c r="L430" t="s">
        <v>3036</v>
      </c>
      <c r="M430" t="s">
        <v>3037</v>
      </c>
      <c r="N430" t="s">
        <v>3038</v>
      </c>
      <c r="O430">
        <v>68926</v>
      </c>
      <c r="P430">
        <v>0</v>
      </c>
    </row>
    <row r="431" spans="1:16" x14ac:dyDescent="0.35">
      <c r="A431" t="s">
        <v>3039</v>
      </c>
      <c r="B431" t="s">
        <v>3040</v>
      </c>
      <c r="C431">
        <v>1965</v>
      </c>
      <c r="D431" t="s">
        <v>52</v>
      </c>
      <c r="E431">
        <v>172</v>
      </c>
      <c r="F431" t="s">
        <v>1708</v>
      </c>
      <c r="G431">
        <v>8</v>
      </c>
      <c r="H431" t="s">
        <v>3041</v>
      </c>
      <c r="I431">
        <v>63</v>
      </c>
      <c r="J431" t="s">
        <v>3042</v>
      </c>
      <c r="K431" t="s">
        <v>3043</v>
      </c>
      <c r="L431" t="s">
        <v>1226</v>
      </c>
      <c r="M431" t="s">
        <v>3044</v>
      </c>
      <c r="N431" t="s">
        <v>3045</v>
      </c>
      <c r="O431">
        <v>205425</v>
      </c>
      <c r="P431" s="1">
        <v>163214286</v>
      </c>
    </row>
    <row r="432" spans="1:16" x14ac:dyDescent="0.35">
      <c r="A432" t="s">
        <v>3046</v>
      </c>
      <c r="B432" t="s">
        <v>3047</v>
      </c>
      <c r="C432">
        <v>1965</v>
      </c>
      <c r="D432" t="s">
        <v>18</v>
      </c>
      <c r="E432">
        <v>197</v>
      </c>
      <c r="F432" t="s">
        <v>415</v>
      </c>
      <c r="G432">
        <v>8</v>
      </c>
      <c r="H432" t="s">
        <v>3048</v>
      </c>
      <c r="I432">
        <v>69</v>
      </c>
      <c r="J432" t="s">
        <v>909</v>
      </c>
      <c r="K432" t="s">
        <v>3049</v>
      </c>
      <c r="L432" t="s">
        <v>3050</v>
      </c>
      <c r="M432" t="s">
        <v>3051</v>
      </c>
      <c r="N432" t="s">
        <v>2224</v>
      </c>
      <c r="O432">
        <v>69903</v>
      </c>
      <c r="P432" s="1">
        <v>111722000</v>
      </c>
    </row>
    <row r="433" spans="1:16" x14ac:dyDescent="0.35">
      <c r="A433" t="s">
        <v>3052</v>
      </c>
      <c r="B433" t="s">
        <v>3053</v>
      </c>
      <c r="C433">
        <v>1964</v>
      </c>
      <c r="D433" t="s">
        <v>18</v>
      </c>
      <c r="E433">
        <v>99</v>
      </c>
      <c r="F433" t="s">
        <v>3054</v>
      </c>
      <c r="G433">
        <v>8</v>
      </c>
      <c r="H433" t="s">
        <v>3055</v>
      </c>
      <c r="I433">
        <v>65</v>
      </c>
      <c r="J433" t="s">
        <v>118</v>
      </c>
      <c r="K433" t="s">
        <v>119</v>
      </c>
      <c r="L433" t="s">
        <v>903</v>
      </c>
      <c r="M433" t="s">
        <v>3056</v>
      </c>
      <c r="N433" t="s">
        <v>3057</v>
      </c>
      <c r="O433">
        <v>198219</v>
      </c>
      <c r="P433" s="1">
        <v>14500000</v>
      </c>
    </row>
    <row r="434" spans="1:16" x14ac:dyDescent="0.35">
      <c r="A434" t="s">
        <v>3058</v>
      </c>
      <c r="B434" t="s">
        <v>3059</v>
      </c>
      <c r="C434">
        <v>1963</v>
      </c>
      <c r="D434" t="s">
        <v>257</v>
      </c>
      <c r="E434">
        <v>138</v>
      </c>
      <c r="F434" t="s">
        <v>19</v>
      </c>
      <c r="G434">
        <v>8</v>
      </c>
      <c r="H434" t="s">
        <v>3060</v>
      </c>
      <c r="I434">
        <v>91</v>
      </c>
      <c r="J434" t="s">
        <v>2206</v>
      </c>
      <c r="K434" t="s">
        <v>3061</v>
      </c>
      <c r="L434" t="s">
        <v>3062</v>
      </c>
      <c r="M434" t="s">
        <v>402</v>
      </c>
      <c r="N434" t="s">
        <v>3063</v>
      </c>
      <c r="O434">
        <v>108844</v>
      </c>
      <c r="P434" s="1">
        <v>50690</v>
      </c>
    </row>
    <row r="435" spans="1:16" x14ac:dyDescent="0.35">
      <c r="A435" t="s">
        <v>3064</v>
      </c>
      <c r="B435" t="s">
        <v>3065</v>
      </c>
      <c r="C435">
        <v>1962</v>
      </c>
      <c r="D435" t="s">
        <v>257</v>
      </c>
      <c r="E435">
        <v>80</v>
      </c>
      <c r="F435" t="s">
        <v>19</v>
      </c>
      <c r="G435">
        <v>8</v>
      </c>
      <c r="H435" t="s">
        <v>3066</v>
      </c>
      <c r="I435" t="s">
        <v>181</v>
      </c>
      <c r="J435" t="s">
        <v>3067</v>
      </c>
      <c r="K435" t="s">
        <v>3068</v>
      </c>
      <c r="L435" t="s">
        <v>3069</v>
      </c>
      <c r="M435" t="s">
        <v>3070</v>
      </c>
      <c r="N435" t="s">
        <v>3071</v>
      </c>
      <c r="O435">
        <v>28057</v>
      </c>
      <c r="P435">
        <v>0</v>
      </c>
    </row>
    <row r="436" spans="1:16" x14ac:dyDescent="0.35">
      <c r="A436" t="s">
        <v>3072</v>
      </c>
      <c r="B436" t="s">
        <v>3073</v>
      </c>
      <c r="C436">
        <v>1961</v>
      </c>
      <c r="D436" t="s">
        <v>18</v>
      </c>
      <c r="E436">
        <v>134</v>
      </c>
      <c r="F436" t="s">
        <v>1754</v>
      </c>
      <c r="G436">
        <v>8</v>
      </c>
      <c r="H436" t="s">
        <v>3074</v>
      </c>
      <c r="I436">
        <v>90</v>
      </c>
      <c r="J436" t="s">
        <v>3075</v>
      </c>
      <c r="K436" t="s">
        <v>880</v>
      </c>
      <c r="L436" t="s">
        <v>3076</v>
      </c>
      <c r="M436" t="s">
        <v>3077</v>
      </c>
      <c r="N436" t="s">
        <v>625</v>
      </c>
      <c r="O436">
        <v>75067</v>
      </c>
      <c r="P436" s="1">
        <v>8284000</v>
      </c>
    </row>
    <row r="437" spans="1:16" x14ac:dyDescent="0.35">
      <c r="A437" t="s">
        <v>3078</v>
      </c>
      <c r="B437" t="s">
        <v>3079</v>
      </c>
      <c r="C437">
        <v>1960</v>
      </c>
      <c r="D437" t="s">
        <v>18</v>
      </c>
      <c r="E437">
        <v>174</v>
      </c>
      <c r="F437" t="s">
        <v>521</v>
      </c>
      <c r="G437">
        <v>8</v>
      </c>
      <c r="H437" t="s">
        <v>3080</v>
      </c>
      <c r="I437">
        <v>95</v>
      </c>
      <c r="J437" t="s">
        <v>2206</v>
      </c>
      <c r="K437" t="s">
        <v>3061</v>
      </c>
      <c r="L437" t="s">
        <v>3081</v>
      </c>
      <c r="M437" t="s">
        <v>3062</v>
      </c>
      <c r="N437" t="s">
        <v>3082</v>
      </c>
      <c r="O437">
        <v>66621</v>
      </c>
      <c r="P437" s="1">
        <v>19516000</v>
      </c>
    </row>
    <row r="438" spans="1:16" x14ac:dyDescent="0.35">
      <c r="A438" t="s">
        <v>3083</v>
      </c>
      <c r="B438" t="s">
        <v>3084</v>
      </c>
      <c r="C438">
        <v>1959</v>
      </c>
      <c r="D438" t="s">
        <v>651</v>
      </c>
      <c r="E438">
        <v>141</v>
      </c>
      <c r="F438" t="s">
        <v>3054</v>
      </c>
      <c r="G438">
        <v>8</v>
      </c>
      <c r="H438" t="s">
        <v>3085</v>
      </c>
      <c r="I438">
        <v>93</v>
      </c>
      <c r="J438" t="s">
        <v>3086</v>
      </c>
      <c r="K438" t="s">
        <v>2162</v>
      </c>
      <c r="L438" t="s">
        <v>3087</v>
      </c>
      <c r="M438" t="s">
        <v>3088</v>
      </c>
      <c r="N438" t="s">
        <v>3089</v>
      </c>
      <c r="O438">
        <v>56305</v>
      </c>
      <c r="P438" s="1">
        <v>12535000</v>
      </c>
    </row>
    <row r="439" spans="1:16" x14ac:dyDescent="0.35">
      <c r="A439" t="s">
        <v>3090</v>
      </c>
      <c r="B439" t="s">
        <v>3091</v>
      </c>
      <c r="C439">
        <v>1959</v>
      </c>
      <c r="D439" t="s">
        <v>257</v>
      </c>
      <c r="E439">
        <v>161</v>
      </c>
      <c r="F439" t="s">
        <v>237</v>
      </c>
      <c r="G439">
        <v>8</v>
      </c>
      <c r="H439" t="s">
        <v>3092</v>
      </c>
      <c r="I439">
        <v>95</v>
      </c>
      <c r="J439" t="s">
        <v>3093</v>
      </c>
      <c r="K439" t="s">
        <v>279</v>
      </c>
      <c r="L439" t="s">
        <v>3094</v>
      </c>
      <c r="M439" t="s">
        <v>3095</v>
      </c>
      <c r="N439" t="s">
        <v>3096</v>
      </c>
      <c r="O439">
        <v>59847</v>
      </c>
      <c r="P439" s="1">
        <v>11900000</v>
      </c>
    </row>
    <row r="440" spans="1:16" x14ac:dyDescent="0.35">
      <c r="A440" t="s">
        <v>3097</v>
      </c>
      <c r="B440" t="s">
        <v>3098</v>
      </c>
      <c r="C440">
        <v>1958</v>
      </c>
      <c r="D440" t="s">
        <v>162</v>
      </c>
      <c r="E440">
        <v>95</v>
      </c>
      <c r="F440" t="s">
        <v>959</v>
      </c>
      <c r="G440">
        <v>8</v>
      </c>
      <c r="H440" t="s">
        <v>3099</v>
      </c>
      <c r="I440">
        <v>99</v>
      </c>
      <c r="J440" t="s">
        <v>968</v>
      </c>
      <c r="K440" t="s">
        <v>2194</v>
      </c>
      <c r="L440" t="s">
        <v>968</v>
      </c>
      <c r="M440" t="s">
        <v>410</v>
      </c>
      <c r="N440" t="s">
        <v>3100</v>
      </c>
      <c r="O440">
        <v>98431</v>
      </c>
      <c r="P440" s="1">
        <v>2237659</v>
      </c>
    </row>
    <row r="441" spans="1:16" x14ac:dyDescent="0.35">
      <c r="A441" t="s">
        <v>3101</v>
      </c>
      <c r="B441" t="s">
        <v>3102</v>
      </c>
      <c r="C441">
        <v>1958</v>
      </c>
      <c r="D441" t="s">
        <v>18</v>
      </c>
      <c r="E441">
        <v>108</v>
      </c>
      <c r="F441" t="s">
        <v>19</v>
      </c>
      <c r="G441">
        <v>8</v>
      </c>
      <c r="H441" t="s">
        <v>3103</v>
      </c>
      <c r="I441">
        <v>84</v>
      </c>
      <c r="J441" t="s">
        <v>3104</v>
      </c>
      <c r="K441" t="s">
        <v>3035</v>
      </c>
      <c r="L441" t="s">
        <v>880</v>
      </c>
      <c r="M441" t="s">
        <v>3105</v>
      </c>
      <c r="N441" t="s">
        <v>3106</v>
      </c>
      <c r="O441">
        <v>45062</v>
      </c>
      <c r="P441" s="1">
        <v>17570324</v>
      </c>
    </row>
    <row r="442" spans="1:16" x14ac:dyDescent="0.35">
      <c r="A442" t="s">
        <v>3107</v>
      </c>
      <c r="B442" t="s">
        <v>3108</v>
      </c>
      <c r="C442">
        <v>1957</v>
      </c>
      <c r="D442" t="s">
        <v>2235</v>
      </c>
      <c r="E442">
        <v>96</v>
      </c>
      <c r="F442" t="s">
        <v>652</v>
      </c>
      <c r="G442">
        <v>8</v>
      </c>
      <c r="H442" t="s">
        <v>3109</v>
      </c>
      <c r="I442">
        <v>100</v>
      </c>
      <c r="J442" t="s">
        <v>3110</v>
      </c>
      <c r="K442" t="s">
        <v>1382</v>
      </c>
      <c r="L442" t="s">
        <v>1389</v>
      </c>
      <c r="M442" t="s">
        <v>3111</v>
      </c>
      <c r="N442" t="s">
        <v>3112</v>
      </c>
      <c r="O442">
        <v>28137</v>
      </c>
      <c r="P442">
        <v>0</v>
      </c>
    </row>
    <row r="443" spans="1:16" x14ac:dyDescent="0.35">
      <c r="A443" t="s">
        <v>3113</v>
      </c>
      <c r="B443" t="s">
        <v>3114</v>
      </c>
      <c r="C443">
        <v>1956</v>
      </c>
      <c r="D443" t="s">
        <v>2235</v>
      </c>
      <c r="E443">
        <v>84</v>
      </c>
      <c r="F443" t="s">
        <v>959</v>
      </c>
      <c r="G443">
        <v>8</v>
      </c>
      <c r="H443" t="s">
        <v>3115</v>
      </c>
      <c r="I443">
        <v>91</v>
      </c>
      <c r="J443" t="s">
        <v>588</v>
      </c>
      <c r="K443" t="s">
        <v>626</v>
      </c>
      <c r="L443" t="s">
        <v>3116</v>
      </c>
      <c r="M443" t="s">
        <v>3117</v>
      </c>
      <c r="N443" t="s">
        <v>3118</v>
      </c>
      <c r="O443">
        <v>81702</v>
      </c>
      <c r="P443">
        <v>0</v>
      </c>
    </row>
    <row r="444" spans="1:16" x14ac:dyDescent="0.35">
      <c r="A444" t="s">
        <v>3119</v>
      </c>
      <c r="B444" t="s">
        <v>3120</v>
      </c>
      <c r="C444">
        <v>1955</v>
      </c>
      <c r="D444" t="s">
        <v>257</v>
      </c>
      <c r="E444">
        <v>92</v>
      </c>
      <c r="F444" t="s">
        <v>959</v>
      </c>
      <c r="G444">
        <v>8</v>
      </c>
      <c r="H444" t="s">
        <v>3121</v>
      </c>
      <c r="I444">
        <v>99</v>
      </c>
      <c r="J444" t="s">
        <v>634</v>
      </c>
      <c r="K444" t="s">
        <v>3122</v>
      </c>
      <c r="L444" t="s">
        <v>3123</v>
      </c>
      <c r="M444" t="s">
        <v>3124</v>
      </c>
      <c r="N444" t="s">
        <v>3125</v>
      </c>
      <c r="O444">
        <v>81980</v>
      </c>
      <c r="P444" s="1">
        <v>654000</v>
      </c>
    </row>
    <row r="445" spans="1:16" x14ac:dyDescent="0.35">
      <c r="A445" t="s">
        <v>3126</v>
      </c>
      <c r="B445" t="s">
        <v>3127</v>
      </c>
      <c r="C445">
        <v>1954</v>
      </c>
      <c r="D445" t="s">
        <v>257</v>
      </c>
      <c r="E445">
        <v>108</v>
      </c>
      <c r="F445" t="s">
        <v>19</v>
      </c>
      <c r="G445">
        <v>8</v>
      </c>
      <c r="H445" t="s">
        <v>3128</v>
      </c>
      <c r="I445" t="s">
        <v>181</v>
      </c>
      <c r="J445" t="s">
        <v>2206</v>
      </c>
      <c r="K445" t="s">
        <v>911</v>
      </c>
      <c r="L445" t="s">
        <v>2207</v>
      </c>
      <c r="M445" t="s">
        <v>3129</v>
      </c>
      <c r="N445" t="s">
        <v>3130</v>
      </c>
      <c r="O445">
        <v>58314</v>
      </c>
      <c r="P445">
        <v>0</v>
      </c>
    </row>
    <row r="446" spans="1:16" x14ac:dyDescent="0.35">
      <c r="A446" t="s">
        <v>3131</v>
      </c>
      <c r="B446" t="s">
        <v>3132</v>
      </c>
      <c r="C446">
        <v>1955</v>
      </c>
      <c r="D446" t="s">
        <v>257</v>
      </c>
      <c r="E446">
        <v>117</v>
      </c>
      <c r="F446" t="s">
        <v>3133</v>
      </c>
      <c r="G446">
        <v>8</v>
      </c>
      <c r="H446" t="s">
        <v>3134</v>
      </c>
      <c r="I446" t="s">
        <v>181</v>
      </c>
      <c r="J446" t="s">
        <v>2228</v>
      </c>
      <c r="K446" t="s">
        <v>3135</v>
      </c>
      <c r="L446" t="s">
        <v>3136</v>
      </c>
      <c r="M446" t="s">
        <v>3137</v>
      </c>
      <c r="N446" t="s">
        <v>2230</v>
      </c>
      <c r="O446">
        <v>61503</v>
      </c>
      <c r="P446">
        <v>0</v>
      </c>
    </row>
    <row r="447" spans="1:16" x14ac:dyDescent="0.35">
      <c r="A447" t="s">
        <v>3138</v>
      </c>
      <c r="B447" t="s">
        <v>3139</v>
      </c>
      <c r="C447">
        <v>1953</v>
      </c>
      <c r="D447" t="s">
        <v>257</v>
      </c>
      <c r="E447">
        <v>120</v>
      </c>
      <c r="F447" t="s">
        <v>660</v>
      </c>
      <c r="G447">
        <v>8</v>
      </c>
      <c r="H447" t="s">
        <v>3140</v>
      </c>
      <c r="I447">
        <v>84</v>
      </c>
      <c r="J447" t="s">
        <v>631</v>
      </c>
      <c r="K447" t="s">
        <v>654</v>
      </c>
      <c r="L447" t="s">
        <v>3141</v>
      </c>
      <c r="M447" t="s">
        <v>3093</v>
      </c>
      <c r="N447" t="s">
        <v>3142</v>
      </c>
      <c r="O447">
        <v>51046</v>
      </c>
      <c r="P447">
        <v>0</v>
      </c>
    </row>
    <row r="448" spans="1:16" x14ac:dyDescent="0.35">
      <c r="A448" t="s">
        <v>3143</v>
      </c>
      <c r="B448" t="s">
        <v>3144</v>
      </c>
      <c r="C448">
        <v>1953</v>
      </c>
      <c r="D448" t="s">
        <v>257</v>
      </c>
      <c r="E448">
        <v>118</v>
      </c>
      <c r="F448" t="s">
        <v>756</v>
      </c>
      <c r="G448">
        <v>8</v>
      </c>
      <c r="H448" t="s">
        <v>3145</v>
      </c>
      <c r="I448">
        <v>78</v>
      </c>
      <c r="J448" t="s">
        <v>2193</v>
      </c>
      <c r="K448" t="s">
        <v>1367</v>
      </c>
      <c r="L448" t="s">
        <v>3146</v>
      </c>
      <c r="M448" t="s">
        <v>3147</v>
      </c>
      <c r="N448" t="s">
        <v>3148</v>
      </c>
      <c r="O448">
        <v>127256</v>
      </c>
      <c r="P448">
        <v>0</v>
      </c>
    </row>
    <row r="449" spans="1:16" x14ac:dyDescent="0.35">
      <c r="A449" t="s">
        <v>3149</v>
      </c>
      <c r="B449" t="s">
        <v>3150</v>
      </c>
      <c r="C449">
        <v>1951</v>
      </c>
      <c r="D449" t="s">
        <v>18</v>
      </c>
      <c r="E449">
        <v>122</v>
      </c>
      <c r="F449" t="s">
        <v>19</v>
      </c>
      <c r="G449">
        <v>8</v>
      </c>
      <c r="H449" t="s">
        <v>3151</v>
      </c>
      <c r="I449">
        <v>97</v>
      </c>
      <c r="J449" t="s">
        <v>2222</v>
      </c>
      <c r="K449" t="s">
        <v>2287</v>
      </c>
      <c r="L449" t="s">
        <v>31</v>
      </c>
      <c r="M449" t="s">
        <v>3025</v>
      </c>
      <c r="N449" t="s">
        <v>2223</v>
      </c>
      <c r="O449">
        <v>99182</v>
      </c>
      <c r="P449" s="1">
        <v>8000000</v>
      </c>
    </row>
    <row r="450" spans="1:16" x14ac:dyDescent="0.35">
      <c r="A450" t="s">
        <v>3152</v>
      </c>
      <c r="B450" t="s">
        <v>3153</v>
      </c>
      <c r="C450">
        <v>1950</v>
      </c>
      <c r="D450" t="s">
        <v>257</v>
      </c>
      <c r="E450">
        <v>94</v>
      </c>
      <c r="F450" t="s">
        <v>3154</v>
      </c>
      <c r="G450">
        <v>8</v>
      </c>
      <c r="H450" t="s">
        <v>3155</v>
      </c>
      <c r="I450" t="s">
        <v>181</v>
      </c>
      <c r="J450" t="s">
        <v>3156</v>
      </c>
      <c r="K450" t="s">
        <v>418</v>
      </c>
      <c r="L450" t="s">
        <v>3157</v>
      </c>
      <c r="M450" t="s">
        <v>3158</v>
      </c>
      <c r="N450" t="s">
        <v>3159</v>
      </c>
      <c r="O450">
        <v>26784</v>
      </c>
      <c r="P450">
        <v>0</v>
      </c>
    </row>
    <row r="451" spans="1:16" x14ac:dyDescent="0.35">
      <c r="A451" t="s">
        <v>3160</v>
      </c>
      <c r="B451" t="s">
        <v>3161</v>
      </c>
      <c r="C451">
        <v>1949</v>
      </c>
      <c r="D451" t="s">
        <v>52</v>
      </c>
      <c r="E451">
        <v>106</v>
      </c>
      <c r="F451" t="s">
        <v>765</v>
      </c>
      <c r="G451">
        <v>8</v>
      </c>
      <c r="H451" t="s">
        <v>3162</v>
      </c>
      <c r="I451" t="s">
        <v>181</v>
      </c>
      <c r="J451" t="s">
        <v>3163</v>
      </c>
      <c r="K451" t="s">
        <v>3164</v>
      </c>
      <c r="L451" t="s">
        <v>254</v>
      </c>
      <c r="M451" t="s">
        <v>3165</v>
      </c>
      <c r="N451" t="s">
        <v>3166</v>
      </c>
      <c r="O451">
        <v>34485</v>
      </c>
      <c r="P451">
        <v>0</v>
      </c>
    </row>
    <row r="452" spans="1:16" x14ac:dyDescent="0.35">
      <c r="A452" t="s">
        <v>3167</v>
      </c>
      <c r="B452" t="s">
        <v>3168</v>
      </c>
      <c r="C452">
        <v>1948</v>
      </c>
      <c r="D452" t="s">
        <v>18</v>
      </c>
      <c r="E452">
        <v>80</v>
      </c>
      <c r="F452" t="s">
        <v>237</v>
      </c>
      <c r="G452">
        <v>8</v>
      </c>
      <c r="H452" t="s">
        <v>3169</v>
      </c>
      <c r="I452">
        <v>73</v>
      </c>
      <c r="J452" t="s">
        <v>408</v>
      </c>
      <c r="K452" t="s">
        <v>279</v>
      </c>
      <c r="L452" t="s">
        <v>3170</v>
      </c>
      <c r="M452" t="s">
        <v>3171</v>
      </c>
      <c r="N452" t="s">
        <v>3172</v>
      </c>
      <c r="O452">
        <v>129783</v>
      </c>
      <c r="P452">
        <v>0</v>
      </c>
    </row>
    <row r="453" spans="1:16" x14ac:dyDescent="0.35">
      <c r="A453" t="s">
        <v>3173</v>
      </c>
      <c r="B453" t="s">
        <v>3174</v>
      </c>
      <c r="C453">
        <v>1947</v>
      </c>
      <c r="D453" t="s">
        <v>257</v>
      </c>
      <c r="E453">
        <v>97</v>
      </c>
      <c r="F453" t="s">
        <v>959</v>
      </c>
      <c r="G453">
        <v>8</v>
      </c>
      <c r="H453" t="s">
        <v>3175</v>
      </c>
      <c r="I453" t="s">
        <v>181</v>
      </c>
      <c r="J453" t="s">
        <v>3176</v>
      </c>
      <c r="K453" t="s">
        <v>3122</v>
      </c>
      <c r="L453" t="s">
        <v>3177</v>
      </c>
      <c r="M453" t="s">
        <v>639</v>
      </c>
      <c r="N453" t="s">
        <v>3178</v>
      </c>
      <c r="O453">
        <v>32784</v>
      </c>
      <c r="P453">
        <v>0</v>
      </c>
    </row>
    <row r="454" spans="1:16" x14ac:dyDescent="0.35">
      <c r="A454" t="s">
        <v>3179</v>
      </c>
      <c r="B454" t="s">
        <v>3180</v>
      </c>
      <c r="C454">
        <v>1945</v>
      </c>
      <c r="D454" t="s">
        <v>52</v>
      </c>
      <c r="E454">
        <v>86</v>
      </c>
      <c r="F454" t="s">
        <v>107</v>
      </c>
      <c r="G454">
        <v>8</v>
      </c>
      <c r="H454" t="s">
        <v>3181</v>
      </c>
      <c r="I454">
        <v>92</v>
      </c>
      <c r="J454" t="s">
        <v>909</v>
      </c>
      <c r="K454" t="s">
        <v>3182</v>
      </c>
      <c r="L454" t="s">
        <v>2254</v>
      </c>
      <c r="M454" t="s">
        <v>3183</v>
      </c>
      <c r="N454" t="s">
        <v>3184</v>
      </c>
      <c r="O454">
        <v>35601</v>
      </c>
      <c r="P454">
        <v>0</v>
      </c>
    </row>
    <row r="455" spans="1:16" x14ac:dyDescent="0.35">
      <c r="A455" t="s">
        <v>3185</v>
      </c>
      <c r="B455" t="s">
        <v>3186</v>
      </c>
      <c r="C455">
        <v>1944</v>
      </c>
      <c r="D455" t="s">
        <v>651</v>
      </c>
      <c r="E455">
        <v>88</v>
      </c>
      <c r="F455" t="s">
        <v>3154</v>
      </c>
      <c r="G455">
        <v>8</v>
      </c>
      <c r="H455" t="s">
        <v>3187</v>
      </c>
      <c r="I455" t="s">
        <v>181</v>
      </c>
      <c r="J455" t="s">
        <v>3093</v>
      </c>
      <c r="K455" t="s">
        <v>3188</v>
      </c>
      <c r="L455" t="s">
        <v>3189</v>
      </c>
      <c r="M455" t="s">
        <v>3190</v>
      </c>
      <c r="N455" t="s">
        <v>3191</v>
      </c>
      <c r="O455">
        <v>42725</v>
      </c>
      <c r="P455" s="1">
        <v>4360000</v>
      </c>
    </row>
    <row r="456" spans="1:16" x14ac:dyDescent="0.35">
      <c r="A456" t="s">
        <v>3192</v>
      </c>
      <c r="B456" t="s">
        <v>3193</v>
      </c>
      <c r="C456">
        <v>1946</v>
      </c>
      <c r="D456" t="s">
        <v>2235</v>
      </c>
      <c r="E456">
        <v>170</v>
      </c>
      <c r="F456" t="s">
        <v>415</v>
      </c>
      <c r="G456">
        <v>8</v>
      </c>
      <c r="H456" t="s">
        <v>3194</v>
      </c>
      <c r="I456">
        <v>93</v>
      </c>
      <c r="J456" t="s">
        <v>2193</v>
      </c>
      <c r="K456" t="s">
        <v>3195</v>
      </c>
      <c r="L456" t="s">
        <v>3189</v>
      </c>
      <c r="M456" t="s">
        <v>2180</v>
      </c>
      <c r="N456" t="s">
        <v>3196</v>
      </c>
      <c r="O456">
        <v>57259</v>
      </c>
      <c r="P456" s="1">
        <v>23650000</v>
      </c>
    </row>
    <row r="457" spans="1:16" x14ac:dyDescent="0.35">
      <c r="A457" t="s">
        <v>3197</v>
      </c>
      <c r="B457" t="s">
        <v>3198</v>
      </c>
      <c r="C457">
        <v>1942</v>
      </c>
      <c r="D457" t="s">
        <v>257</v>
      </c>
      <c r="E457">
        <v>118</v>
      </c>
      <c r="F457" t="s">
        <v>3199</v>
      </c>
      <c r="G457">
        <v>8</v>
      </c>
      <c r="H457" t="s">
        <v>3200</v>
      </c>
      <c r="I457" t="s">
        <v>181</v>
      </c>
      <c r="J457" t="s">
        <v>278</v>
      </c>
      <c r="K457" t="s">
        <v>924</v>
      </c>
      <c r="L457" t="s">
        <v>3201</v>
      </c>
      <c r="M457" t="s">
        <v>3202</v>
      </c>
      <c r="N457" t="s">
        <v>3106</v>
      </c>
      <c r="O457">
        <v>65101</v>
      </c>
      <c r="P457">
        <v>0</v>
      </c>
    </row>
    <row r="458" spans="1:16" x14ac:dyDescent="0.35">
      <c r="A458" t="s">
        <v>3203</v>
      </c>
      <c r="B458" t="s">
        <v>3204</v>
      </c>
      <c r="C458">
        <v>1941</v>
      </c>
      <c r="D458" t="s">
        <v>257</v>
      </c>
      <c r="E458">
        <v>100</v>
      </c>
      <c r="F458" t="s">
        <v>3205</v>
      </c>
      <c r="G458">
        <v>8</v>
      </c>
      <c r="H458" t="s">
        <v>3206</v>
      </c>
      <c r="I458">
        <v>96</v>
      </c>
      <c r="J458" t="s">
        <v>1445</v>
      </c>
      <c r="K458" t="s">
        <v>418</v>
      </c>
      <c r="L458" t="s">
        <v>3207</v>
      </c>
      <c r="M458" t="s">
        <v>3208</v>
      </c>
      <c r="N458" t="s">
        <v>976</v>
      </c>
      <c r="O458">
        <v>148928</v>
      </c>
      <c r="P458" s="1">
        <v>2108060</v>
      </c>
    </row>
    <row r="459" spans="1:16" x14ac:dyDescent="0.35">
      <c r="A459" t="s">
        <v>3209</v>
      </c>
      <c r="B459" t="s">
        <v>3210</v>
      </c>
      <c r="C459">
        <v>1940</v>
      </c>
      <c r="D459" t="s">
        <v>651</v>
      </c>
      <c r="E459">
        <v>129</v>
      </c>
      <c r="F459" t="s">
        <v>2212</v>
      </c>
      <c r="G459">
        <v>8</v>
      </c>
      <c r="H459" t="s">
        <v>3211</v>
      </c>
      <c r="I459">
        <v>96</v>
      </c>
      <c r="J459" t="s">
        <v>2161</v>
      </c>
      <c r="K459" t="s">
        <v>55</v>
      </c>
      <c r="L459" t="s">
        <v>3212</v>
      </c>
      <c r="M459" t="s">
        <v>3213</v>
      </c>
      <c r="N459" t="s">
        <v>3214</v>
      </c>
      <c r="O459">
        <v>85559</v>
      </c>
      <c r="P459" s="1">
        <v>55000</v>
      </c>
    </row>
    <row r="460" spans="1:16" x14ac:dyDescent="0.35">
      <c r="A460" t="s">
        <v>3215</v>
      </c>
      <c r="B460" t="s">
        <v>3216</v>
      </c>
      <c r="C460">
        <v>1939</v>
      </c>
      <c r="D460" t="s">
        <v>52</v>
      </c>
      <c r="E460">
        <v>102</v>
      </c>
      <c r="F460" t="s">
        <v>2901</v>
      </c>
      <c r="G460">
        <v>8</v>
      </c>
      <c r="H460" t="s">
        <v>3217</v>
      </c>
      <c r="I460">
        <v>92</v>
      </c>
      <c r="J460" t="s">
        <v>2283</v>
      </c>
      <c r="K460" t="s">
        <v>2284</v>
      </c>
      <c r="L460" t="s">
        <v>3218</v>
      </c>
      <c r="M460" t="s">
        <v>3219</v>
      </c>
      <c r="N460" t="s">
        <v>3220</v>
      </c>
      <c r="O460">
        <v>371379</v>
      </c>
      <c r="P460" s="1">
        <v>2076020</v>
      </c>
    </row>
    <row r="461" spans="1:16" x14ac:dyDescent="0.35">
      <c r="A461" t="s">
        <v>3221</v>
      </c>
      <c r="B461" t="s">
        <v>3222</v>
      </c>
      <c r="C461">
        <v>1939</v>
      </c>
      <c r="D461" t="s">
        <v>257</v>
      </c>
      <c r="E461">
        <v>110</v>
      </c>
      <c r="F461" t="s">
        <v>521</v>
      </c>
      <c r="G461">
        <v>8</v>
      </c>
      <c r="H461" t="s">
        <v>3223</v>
      </c>
      <c r="I461" t="s">
        <v>181</v>
      </c>
      <c r="J461" t="s">
        <v>2291</v>
      </c>
      <c r="K461" t="s">
        <v>3224</v>
      </c>
      <c r="L461" t="s">
        <v>3225</v>
      </c>
      <c r="M461" t="s">
        <v>3226</v>
      </c>
      <c r="N461" t="s">
        <v>3227</v>
      </c>
      <c r="O461">
        <v>26725</v>
      </c>
      <c r="P461">
        <v>0</v>
      </c>
    </row>
    <row r="462" spans="1:16" x14ac:dyDescent="0.35">
      <c r="A462" t="s">
        <v>3228</v>
      </c>
      <c r="B462" t="s">
        <v>3229</v>
      </c>
      <c r="C462">
        <v>1934</v>
      </c>
      <c r="D462" t="s">
        <v>2516</v>
      </c>
      <c r="E462">
        <v>91</v>
      </c>
      <c r="F462" t="s">
        <v>3230</v>
      </c>
      <c r="G462">
        <v>8</v>
      </c>
      <c r="H462" t="s">
        <v>3231</v>
      </c>
      <c r="I462">
        <v>86</v>
      </c>
      <c r="J462" t="s">
        <v>3232</v>
      </c>
      <c r="K462" t="s">
        <v>3233</v>
      </c>
      <c r="L462" t="s">
        <v>3195</v>
      </c>
      <c r="M462" t="s">
        <v>3234</v>
      </c>
      <c r="N462" t="s">
        <v>3235</v>
      </c>
      <c r="O462">
        <v>26642</v>
      </c>
      <c r="P462">
        <v>0</v>
      </c>
    </row>
    <row r="463" spans="1:16" x14ac:dyDescent="0.35">
      <c r="A463" t="s">
        <v>3236</v>
      </c>
      <c r="B463" t="s">
        <v>3237</v>
      </c>
      <c r="C463">
        <v>1930</v>
      </c>
      <c r="D463" t="s">
        <v>52</v>
      </c>
      <c r="E463">
        <v>152</v>
      </c>
      <c r="F463" t="s">
        <v>215</v>
      </c>
      <c r="G463">
        <v>8</v>
      </c>
      <c r="H463" t="s">
        <v>3238</v>
      </c>
      <c r="I463">
        <v>91</v>
      </c>
      <c r="J463" t="s">
        <v>3239</v>
      </c>
      <c r="K463" t="s">
        <v>3240</v>
      </c>
      <c r="L463" t="s">
        <v>3241</v>
      </c>
      <c r="M463" t="s">
        <v>3242</v>
      </c>
      <c r="N463" t="s">
        <v>3243</v>
      </c>
      <c r="O463">
        <v>57318</v>
      </c>
      <c r="P463" s="1">
        <v>3270000</v>
      </c>
    </row>
    <row r="464" spans="1:16" x14ac:dyDescent="0.35">
      <c r="A464" t="s">
        <v>3244</v>
      </c>
      <c r="B464" t="s">
        <v>3245</v>
      </c>
      <c r="C464">
        <v>1925</v>
      </c>
      <c r="D464" t="s">
        <v>257</v>
      </c>
      <c r="E464">
        <v>75</v>
      </c>
      <c r="F464" t="s">
        <v>2860</v>
      </c>
      <c r="G464">
        <v>8</v>
      </c>
      <c r="H464" t="s">
        <v>3246</v>
      </c>
      <c r="I464">
        <v>97</v>
      </c>
      <c r="J464" t="s">
        <v>3247</v>
      </c>
      <c r="K464" t="s">
        <v>3248</v>
      </c>
      <c r="L464" t="s">
        <v>3249</v>
      </c>
      <c r="M464" t="s">
        <v>3250</v>
      </c>
      <c r="N464" t="s">
        <v>3251</v>
      </c>
      <c r="O464">
        <v>53054</v>
      </c>
      <c r="P464" s="1">
        <v>50970</v>
      </c>
    </row>
    <row r="465" spans="1:16" x14ac:dyDescent="0.35">
      <c r="A465" t="s">
        <v>3252</v>
      </c>
      <c r="B465" t="s">
        <v>3253</v>
      </c>
      <c r="C465">
        <v>2019</v>
      </c>
      <c r="D465" t="s">
        <v>37</v>
      </c>
      <c r="E465">
        <v>130</v>
      </c>
      <c r="F465" t="s">
        <v>877</v>
      </c>
      <c r="G465">
        <v>7.9</v>
      </c>
      <c r="H465" t="s">
        <v>3254</v>
      </c>
      <c r="I465">
        <v>82</v>
      </c>
      <c r="J465" t="s">
        <v>3255</v>
      </c>
      <c r="K465" t="s">
        <v>2646</v>
      </c>
      <c r="L465" t="s">
        <v>493</v>
      </c>
      <c r="M465" t="s">
        <v>2460</v>
      </c>
      <c r="N465" t="s">
        <v>3256</v>
      </c>
      <c r="O465">
        <v>454203</v>
      </c>
      <c r="P465" s="1">
        <v>165359751</v>
      </c>
    </row>
    <row r="466" spans="1:16" x14ac:dyDescent="0.35">
      <c r="A466" t="s">
        <v>3257</v>
      </c>
      <c r="B466" t="s">
        <v>3258</v>
      </c>
      <c r="C466">
        <v>2020</v>
      </c>
      <c r="D466" t="s">
        <v>37</v>
      </c>
      <c r="E466">
        <v>101</v>
      </c>
      <c r="F466" t="s">
        <v>229</v>
      </c>
      <c r="G466">
        <v>7.9</v>
      </c>
      <c r="H466" t="s">
        <v>3259</v>
      </c>
      <c r="I466" t="s">
        <v>181</v>
      </c>
      <c r="J466" t="s">
        <v>3260</v>
      </c>
      <c r="K466" t="s">
        <v>997</v>
      </c>
      <c r="L466" t="s">
        <v>3261</v>
      </c>
      <c r="M466" t="s">
        <v>3262</v>
      </c>
      <c r="N466" t="s">
        <v>3263</v>
      </c>
      <c r="O466">
        <v>111478</v>
      </c>
      <c r="P466">
        <v>0</v>
      </c>
    </row>
    <row r="467" spans="1:16" x14ac:dyDescent="0.35">
      <c r="A467" t="s">
        <v>3264</v>
      </c>
      <c r="B467" t="s">
        <v>3265</v>
      </c>
      <c r="C467">
        <v>2018</v>
      </c>
      <c r="D467" t="s">
        <v>18</v>
      </c>
      <c r="E467">
        <v>121</v>
      </c>
      <c r="F467" t="s">
        <v>28</v>
      </c>
      <c r="G467">
        <v>7.9</v>
      </c>
      <c r="H467" t="s">
        <v>3266</v>
      </c>
      <c r="I467">
        <v>93</v>
      </c>
      <c r="J467" t="s">
        <v>3267</v>
      </c>
      <c r="K467" t="s">
        <v>3268</v>
      </c>
      <c r="L467" t="s">
        <v>3269</v>
      </c>
      <c r="M467" t="s">
        <v>3270</v>
      </c>
      <c r="N467" t="s">
        <v>3271</v>
      </c>
      <c r="O467">
        <v>62754</v>
      </c>
      <c r="P467" s="1">
        <v>3313513</v>
      </c>
    </row>
    <row r="468" spans="1:16" x14ac:dyDescent="0.35">
      <c r="A468" t="s">
        <v>3272</v>
      </c>
      <c r="B468" t="s">
        <v>3273</v>
      </c>
      <c r="C468">
        <v>2019</v>
      </c>
      <c r="D468" t="s">
        <v>52</v>
      </c>
      <c r="E468">
        <v>137</v>
      </c>
      <c r="F468" t="s">
        <v>229</v>
      </c>
      <c r="G468">
        <v>7.9</v>
      </c>
      <c r="H468" t="s">
        <v>3274</v>
      </c>
      <c r="I468">
        <v>94</v>
      </c>
      <c r="J468" t="s">
        <v>3275</v>
      </c>
      <c r="K468" t="s">
        <v>3276</v>
      </c>
      <c r="L468" t="s">
        <v>313</v>
      </c>
      <c r="M468" t="s">
        <v>3277</v>
      </c>
      <c r="N468" t="s">
        <v>3278</v>
      </c>
      <c r="O468">
        <v>246644</v>
      </c>
      <c r="P468" s="1">
        <v>2000000</v>
      </c>
    </row>
    <row r="469" spans="1:16" x14ac:dyDescent="0.35">
      <c r="A469" t="s">
        <v>3279</v>
      </c>
      <c r="B469" t="s">
        <v>3280</v>
      </c>
      <c r="C469">
        <v>2017</v>
      </c>
      <c r="D469" t="s">
        <v>37</v>
      </c>
      <c r="E469">
        <v>132</v>
      </c>
      <c r="F469" t="s">
        <v>107</v>
      </c>
      <c r="G469">
        <v>7.9</v>
      </c>
      <c r="H469" t="s">
        <v>3281</v>
      </c>
      <c r="I469">
        <v>93</v>
      </c>
      <c r="J469" t="s">
        <v>3282</v>
      </c>
      <c r="K469" t="s">
        <v>3283</v>
      </c>
      <c r="L469" t="s">
        <v>3284</v>
      </c>
      <c r="M469" t="s">
        <v>3285</v>
      </c>
      <c r="N469" t="s">
        <v>3286</v>
      </c>
      <c r="O469">
        <v>212651</v>
      </c>
      <c r="P469" s="1">
        <v>18095701</v>
      </c>
    </row>
    <row r="470" spans="1:16" x14ac:dyDescent="0.35">
      <c r="A470" t="s">
        <v>3287</v>
      </c>
      <c r="B470" t="s">
        <v>3288</v>
      </c>
      <c r="C470">
        <v>2016</v>
      </c>
      <c r="D470" t="s">
        <v>37</v>
      </c>
      <c r="E470">
        <v>100</v>
      </c>
      <c r="F470" t="s">
        <v>19</v>
      </c>
      <c r="G470">
        <v>7.9</v>
      </c>
      <c r="H470" t="s">
        <v>3289</v>
      </c>
      <c r="I470">
        <v>78</v>
      </c>
      <c r="J470" t="s">
        <v>3290</v>
      </c>
      <c r="K470" t="s">
        <v>2622</v>
      </c>
      <c r="L470" t="s">
        <v>3291</v>
      </c>
      <c r="M470" t="s">
        <v>3292</v>
      </c>
      <c r="N470" t="s">
        <v>3293</v>
      </c>
      <c r="O470">
        <v>53818</v>
      </c>
      <c r="P470" s="1">
        <v>258168</v>
      </c>
    </row>
    <row r="471" spans="1:16" x14ac:dyDescent="0.35">
      <c r="A471" t="s">
        <v>3294</v>
      </c>
      <c r="B471" t="s">
        <v>3295</v>
      </c>
      <c r="C471">
        <v>2018</v>
      </c>
      <c r="D471" t="s">
        <v>52</v>
      </c>
      <c r="E471">
        <v>101</v>
      </c>
      <c r="F471" t="s">
        <v>803</v>
      </c>
      <c r="G471">
        <v>7.9</v>
      </c>
      <c r="H471" t="s">
        <v>3296</v>
      </c>
      <c r="I471">
        <v>82</v>
      </c>
      <c r="J471" t="s">
        <v>1579</v>
      </c>
      <c r="K471" t="s">
        <v>3297</v>
      </c>
      <c r="L471" t="s">
        <v>3298</v>
      </c>
      <c r="M471" t="s">
        <v>98</v>
      </c>
      <c r="N471" t="s">
        <v>3299</v>
      </c>
      <c r="O471">
        <v>139114</v>
      </c>
      <c r="P471" s="1">
        <v>32015231</v>
      </c>
    </row>
    <row r="472" spans="1:16" x14ac:dyDescent="0.35">
      <c r="A472" t="s">
        <v>3300</v>
      </c>
      <c r="B472" t="s">
        <v>3301</v>
      </c>
      <c r="C472">
        <v>2016</v>
      </c>
      <c r="D472" t="s">
        <v>37</v>
      </c>
      <c r="E472">
        <v>101</v>
      </c>
      <c r="F472" t="s">
        <v>1063</v>
      </c>
      <c r="G472">
        <v>7.9</v>
      </c>
      <c r="H472" t="s">
        <v>3302</v>
      </c>
      <c r="I472">
        <v>81</v>
      </c>
      <c r="J472" t="s">
        <v>3303</v>
      </c>
      <c r="K472" t="s">
        <v>1936</v>
      </c>
      <c r="L472" t="s">
        <v>3304</v>
      </c>
      <c r="M472" t="s">
        <v>3305</v>
      </c>
      <c r="N472" t="s">
        <v>3306</v>
      </c>
      <c r="O472">
        <v>111483</v>
      </c>
      <c r="P472" s="1">
        <v>5202582</v>
      </c>
    </row>
    <row r="473" spans="1:16" x14ac:dyDescent="0.35">
      <c r="A473" t="s">
        <v>3307</v>
      </c>
      <c r="B473" t="s">
        <v>3308</v>
      </c>
      <c r="C473">
        <v>2016</v>
      </c>
      <c r="D473" t="s">
        <v>214</v>
      </c>
      <c r="E473">
        <v>118</v>
      </c>
      <c r="F473" t="s">
        <v>521</v>
      </c>
      <c r="G473">
        <v>7.9</v>
      </c>
      <c r="H473" t="s">
        <v>3309</v>
      </c>
      <c r="I473">
        <v>72</v>
      </c>
      <c r="J473" t="s">
        <v>3310</v>
      </c>
      <c r="K473" t="s">
        <v>65</v>
      </c>
      <c r="L473" t="s">
        <v>669</v>
      </c>
      <c r="M473" t="s">
        <v>3311</v>
      </c>
      <c r="N473" t="s">
        <v>3312</v>
      </c>
      <c r="O473">
        <v>189400</v>
      </c>
      <c r="P473" s="1">
        <v>5875006</v>
      </c>
    </row>
    <row r="474" spans="1:16" x14ac:dyDescent="0.35">
      <c r="A474" t="s">
        <v>3313</v>
      </c>
      <c r="B474" t="s">
        <v>3314</v>
      </c>
      <c r="C474">
        <v>2016</v>
      </c>
      <c r="D474" t="s">
        <v>162</v>
      </c>
      <c r="E474">
        <v>106</v>
      </c>
      <c r="F474" t="s">
        <v>2371</v>
      </c>
      <c r="G474">
        <v>7.9</v>
      </c>
      <c r="H474" t="s">
        <v>3315</v>
      </c>
      <c r="I474">
        <v>79</v>
      </c>
      <c r="J474" t="s">
        <v>3316</v>
      </c>
      <c r="K474" t="s">
        <v>3317</v>
      </c>
      <c r="L474" t="s">
        <v>3318</v>
      </c>
      <c r="M474" t="s">
        <v>3319</v>
      </c>
      <c r="N474" t="s">
        <v>3320</v>
      </c>
      <c r="O474">
        <v>85109</v>
      </c>
      <c r="P474" s="1">
        <v>3237118</v>
      </c>
    </row>
    <row r="475" spans="1:16" x14ac:dyDescent="0.35">
      <c r="A475" t="s">
        <v>3321</v>
      </c>
      <c r="B475" t="s">
        <v>3322</v>
      </c>
      <c r="C475">
        <v>2017</v>
      </c>
      <c r="D475" t="s">
        <v>37</v>
      </c>
      <c r="E475">
        <v>130</v>
      </c>
      <c r="F475" t="s">
        <v>1340</v>
      </c>
      <c r="G475">
        <v>7.9</v>
      </c>
      <c r="H475" t="s">
        <v>3323</v>
      </c>
      <c r="I475">
        <v>74</v>
      </c>
      <c r="J475" t="s">
        <v>3303</v>
      </c>
      <c r="K475" t="s">
        <v>498</v>
      </c>
      <c r="L475" t="s">
        <v>3324</v>
      </c>
      <c r="M475" t="s">
        <v>3325</v>
      </c>
      <c r="N475" t="s">
        <v>494</v>
      </c>
      <c r="O475">
        <v>587775</v>
      </c>
      <c r="P475" s="1">
        <v>315058289</v>
      </c>
    </row>
    <row r="476" spans="1:16" x14ac:dyDescent="0.35">
      <c r="A476" t="s">
        <v>3326</v>
      </c>
      <c r="B476" t="s">
        <v>3327</v>
      </c>
      <c r="C476">
        <v>2014</v>
      </c>
      <c r="D476" t="s">
        <v>18</v>
      </c>
      <c r="E476">
        <v>117</v>
      </c>
      <c r="F476" t="s">
        <v>243</v>
      </c>
      <c r="G476">
        <v>7.9</v>
      </c>
      <c r="H476" t="s">
        <v>3328</v>
      </c>
      <c r="I476">
        <v>76</v>
      </c>
      <c r="J476" t="s">
        <v>3329</v>
      </c>
      <c r="K476" t="s">
        <v>1665</v>
      </c>
      <c r="L476" t="s">
        <v>3330</v>
      </c>
      <c r="M476" t="s">
        <v>3331</v>
      </c>
      <c r="N476" t="s">
        <v>3332</v>
      </c>
      <c r="O476">
        <v>466134</v>
      </c>
      <c r="P476" s="1">
        <v>32381218</v>
      </c>
    </row>
    <row r="477" spans="1:16" x14ac:dyDescent="0.35">
      <c r="A477" t="s">
        <v>3333</v>
      </c>
      <c r="B477" t="s">
        <v>3334</v>
      </c>
      <c r="C477">
        <v>2019</v>
      </c>
      <c r="D477" t="s">
        <v>37</v>
      </c>
      <c r="E477">
        <v>108</v>
      </c>
      <c r="F477" t="s">
        <v>660</v>
      </c>
      <c r="G477">
        <v>7.9</v>
      </c>
      <c r="H477" t="s">
        <v>3335</v>
      </c>
      <c r="I477">
        <v>58</v>
      </c>
      <c r="J477" t="s">
        <v>3303</v>
      </c>
      <c r="K477" t="s">
        <v>3336</v>
      </c>
      <c r="L477" t="s">
        <v>3337</v>
      </c>
      <c r="M477" t="s">
        <v>313</v>
      </c>
      <c r="N477" t="s">
        <v>3303</v>
      </c>
      <c r="O477">
        <v>297918</v>
      </c>
      <c r="P477" s="1">
        <v>349555</v>
      </c>
    </row>
    <row r="478" spans="1:16" x14ac:dyDescent="0.35">
      <c r="A478" t="s">
        <v>3338</v>
      </c>
      <c r="B478" t="s">
        <v>3339</v>
      </c>
      <c r="C478">
        <v>2016</v>
      </c>
      <c r="D478" t="s">
        <v>37</v>
      </c>
      <c r="E478">
        <v>116</v>
      </c>
      <c r="F478" t="s">
        <v>982</v>
      </c>
      <c r="G478">
        <v>7.9</v>
      </c>
      <c r="H478" t="s">
        <v>3340</v>
      </c>
      <c r="I478">
        <v>81</v>
      </c>
      <c r="J478" t="s">
        <v>717</v>
      </c>
      <c r="K478" t="s">
        <v>2466</v>
      </c>
      <c r="L478" t="s">
        <v>2565</v>
      </c>
      <c r="M478" t="s">
        <v>3341</v>
      </c>
      <c r="N478" t="s">
        <v>3285</v>
      </c>
      <c r="O478">
        <v>594181</v>
      </c>
      <c r="P478" s="1">
        <v>100546139</v>
      </c>
    </row>
    <row r="479" spans="1:16" x14ac:dyDescent="0.35">
      <c r="A479" t="s">
        <v>3342</v>
      </c>
      <c r="B479" t="s">
        <v>3343</v>
      </c>
      <c r="C479">
        <v>2015</v>
      </c>
      <c r="D479" t="s">
        <v>52</v>
      </c>
      <c r="E479">
        <v>138</v>
      </c>
      <c r="F479" t="s">
        <v>87</v>
      </c>
      <c r="G479">
        <v>7.9</v>
      </c>
      <c r="H479" t="s">
        <v>3344</v>
      </c>
      <c r="I479">
        <v>80</v>
      </c>
      <c r="J479" t="s">
        <v>3345</v>
      </c>
      <c r="K479" t="s">
        <v>3346</v>
      </c>
      <c r="L479" t="s">
        <v>3347</v>
      </c>
      <c r="M479" t="s">
        <v>3348</v>
      </c>
      <c r="N479" t="s">
        <v>2478</v>
      </c>
      <c r="O479">
        <v>860823</v>
      </c>
      <c r="P479" s="1">
        <v>936662225</v>
      </c>
    </row>
    <row r="480" spans="1:16" x14ac:dyDescent="0.35">
      <c r="A480" t="s">
        <v>3349</v>
      </c>
      <c r="B480" t="s">
        <v>3350</v>
      </c>
      <c r="C480">
        <v>2013</v>
      </c>
      <c r="D480" t="s">
        <v>214</v>
      </c>
      <c r="E480">
        <v>109</v>
      </c>
      <c r="F480" t="s">
        <v>107</v>
      </c>
      <c r="G480">
        <v>7.9</v>
      </c>
      <c r="H480" t="s">
        <v>3351</v>
      </c>
      <c r="I480">
        <v>94</v>
      </c>
      <c r="J480" t="s">
        <v>1775</v>
      </c>
      <c r="K480" t="s">
        <v>1776</v>
      </c>
      <c r="L480" t="s">
        <v>1777</v>
      </c>
      <c r="M480" t="s">
        <v>3352</v>
      </c>
      <c r="N480" t="s">
        <v>3353</v>
      </c>
      <c r="O480">
        <v>141457</v>
      </c>
      <c r="P480" s="1">
        <v>8114627</v>
      </c>
    </row>
    <row r="481" spans="1:16" x14ac:dyDescent="0.35">
      <c r="A481" t="s">
        <v>3354</v>
      </c>
      <c r="B481" t="s">
        <v>3355</v>
      </c>
      <c r="C481">
        <v>2014</v>
      </c>
      <c r="D481" t="s">
        <v>37</v>
      </c>
      <c r="E481">
        <v>132</v>
      </c>
      <c r="F481" t="s">
        <v>87</v>
      </c>
      <c r="G481">
        <v>7.9</v>
      </c>
      <c r="H481" t="s">
        <v>3356</v>
      </c>
      <c r="I481">
        <v>75</v>
      </c>
      <c r="J481" t="s">
        <v>345</v>
      </c>
      <c r="K481" t="s">
        <v>1528</v>
      </c>
      <c r="L481" t="s">
        <v>66</v>
      </c>
      <c r="M481" t="s">
        <v>312</v>
      </c>
      <c r="N481" t="s">
        <v>3357</v>
      </c>
      <c r="O481">
        <v>659763</v>
      </c>
      <c r="P481" s="1">
        <v>233921534</v>
      </c>
    </row>
    <row r="482" spans="1:16" x14ac:dyDescent="0.35">
      <c r="A482" t="s">
        <v>3358</v>
      </c>
      <c r="B482" t="s">
        <v>3359</v>
      </c>
      <c r="C482">
        <v>2011</v>
      </c>
      <c r="D482" t="s">
        <v>257</v>
      </c>
      <c r="E482">
        <v>157</v>
      </c>
      <c r="F482" t="s">
        <v>28</v>
      </c>
      <c r="G482">
        <v>7.9</v>
      </c>
      <c r="H482" t="s">
        <v>3360</v>
      </c>
      <c r="I482">
        <v>82</v>
      </c>
      <c r="J482" t="s">
        <v>1556</v>
      </c>
      <c r="K482" t="s">
        <v>3361</v>
      </c>
      <c r="L482" t="s">
        <v>2726</v>
      </c>
      <c r="M482" t="s">
        <v>3362</v>
      </c>
      <c r="N482" t="s">
        <v>3363</v>
      </c>
      <c r="O482">
        <v>41995</v>
      </c>
      <c r="P482" s="1">
        <v>138730</v>
      </c>
    </row>
    <row r="483" spans="1:16" x14ac:dyDescent="0.35">
      <c r="A483" t="s">
        <v>3364</v>
      </c>
      <c r="B483" t="s">
        <v>3365</v>
      </c>
      <c r="C483">
        <v>2011</v>
      </c>
      <c r="D483" t="s">
        <v>52</v>
      </c>
      <c r="E483">
        <v>100</v>
      </c>
      <c r="F483" t="s">
        <v>229</v>
      </c>
      <c r="G483">
        <v>7.9</v>
      </c>
      <c r="H483" t="s">
        <v>3366</v>
      </c>
      <c r="I483">
        <v>89</v>
      </c>
      <c r="J483" t="s">
        <v>3367</v>
      </c>
      <c r="K483" t="s">
        <v>3368</v>
      </c>
      <c r="L483" t="s">
        <v>3369</v>
      </c>
      <c r="M483" t="s">
        <v>1823</v>
      </c>
      <c r="N483" t="s">
        <v>3370</v>
      </c>
      <c r="O483">
        <v>230624</v>
      </c>
      <c r="P483" s="1">
        <v>44671682</v>
      </c>
    </row>
    <row r="484" spans="1:16" x14ac:dyDescent="0.35">
      <c r="A484" t="s">
        <v>3371</v>
      </c>
      <c r="B484" t="s">
        <v>3372</v>
      </c>
      <c r="C484">
        <v>2014</v>
      </c>
      <c r="D484" t="s">
        <v>37</v>
      </c>
      <c r="E484">
        <v>113</v>
      </c>
      <c r="F484" t="s">
        <v>87</v>
      </c>
      <c r="G484">
        <v>7.9</v>
      </c>
      <c r="H484" t="s">
        <v>3373</v>
      </c>
      <c r="I484">
        <v>71</v>
      </c>
      <c r="J484" t="s">
        <v>3374</v>
      </c>
      <c r="K484" t="s">
        <v>2738</v>
      </c>
      <c r="L484" t="s">
        <v>3375</v>
      </c>
      <c r="M484" t="s">
        <v>3331</v>
      </c>
      <c r="N484" t="s">
        <v>1645</v>
      </c>
      <c r="O484">
        <v>600004</v>
      </c>
      <c r="P484" s="1">
        <v>100206256</v>
      </c>
    </row>
    <row r="485" spans="1:16" x14ac:dyDescent="0.35">
      <c r="A485" t="s">
        <v>3376</v>
      </c>
      <c r="B485" t="s">
        <v>3377</v>
      </c>
      <c r="C485">
        <v>2012</v>
      </c>
      <c r="D485" t="s">
        <v>37</v>
      </c>
      <c r="E485">
        <v>127</v>
      </c>
      <c r="F485" t="s">
        <v>107</v>
      </c>
      <c r="G485">
        <v>7.9</v>
      </c>
      <c r="H485" t="s">
        <v>3378</v>
      </c>
      <c r="I485">
        <v>94</v>
      </c>
      <c r="J485" t="s">
        <v>3379</v>
      </c>
      <c r="K485" t="s">
        <v>1924</v>
      </c>
      <c r="L485" t="s">
        <v>3380</v>
      </c>
      <c r="M485" t="s">
        <v>3381</v>
      </c>
      <c r="N485" t="s">
        <v>3382</v>
      </c>
      <c r="O485">
        <v>93090</v>
      </c>
      <c r="P485" s="1">
        <v>6739492</v>
      </c>
    </row>
    <row r="486" spans="1:16" x14ac:dyDescent="0.35">
      <c r="A486" t="s">
        <v>3383</v>
      </c>
      <c r="B486" t="s">
        <v>3384</v>
      </c>
      <c r="C486">
        <v>2019</v>
      </c>
      <c r="D486" t="s">
        <v>214</v>
      </c>
      <c r="E486">
        <v>209</v>
      </c>
      <c r="F486" t="s">
        <v>137</v>
      </c>
      <c r="G486">
        <v>7.9</v>
      </c>
      <c r="H486" t="s">
        <v>3385</v>
      </c>
      <c r="I486">
        <v>94</v>
      </c>
      <c r="J486" t="s">
        <v>139</v>
      </c>
      <c r="K486" t="s">
        <v>48</v>
      </c>
      <c r="L486" t="s">
        <v>32</v>
      </c>
      <c r="M486" t="s">
        <v>141</v>
      </c>
      <c r="N486" t="s">
        <v>819</v>
      </c>
      <c r="O486">
        <v>324720</v>
      </c>
      <c r="P486" s="1">
        <v>7000000</v>
      </c>
    </row>
    <row r="487" spans="1:16" x14ac:dyDescent="0.35">
      <c r="A487" t="s">
        <v>3386</v>
      </c>
      <c r="B487" t="s">
        <v>3387</v>
      </c>
      <c r="C487">
        <v>2009</v>
      </c>
      <c r="D487" t="s">
        <v>18</v>
      </c>
      <c r="E487">
        <v>155</v>
      </c>
      <c r="F487" t="s">
        <v>28</v>
      </c>
      <c r="G487">
        <v>7.9</v>
      </c>
      <c r="H487" t="s">
        <v>3388</v>
      </c>
      <c r="I487">
        <v>90</v>
      </c>
      <c r="J487" t="s">
        <v>3389</v>
      </c>
      <c r="K487" t="s">
        <v>3390</v>
      </c>
      <c r="L487" t="s">
        <v>3391</v>
      </c>
      <c r="M487" t="s">
        <v>3392</v>
      </c>
      <c r="N487" t="s">
        <v>3393</v>
      </c>
      <c r="O487">
        <v>93560</v>
      </c>
      <c r="P487" s="1">
        <v>2084637</v>
      </c>
    </row>
    <row r="488" spans="1:16" x14ac:dyDescent="0.35">
      <c r="A488" t="s">
        <v>3394</v>
      </c>
      <c r="B488" t="s">
        <v>3395</v>
      </c>
      <c r="C488">
        <v>2009</v>
      </c>
      <c r="D488" t="s">
        <v>214</v>
      </c>
      <c r="E488">
        <v>97</v>
      </c>
      <c r="F488" t="s">
        <v>310</v>
      </c>
      <c r="G488">
        <v>7.9</v>
      </c>
      <c r="H488" t="s">
        <v>3396</v>
      </c>
      <c r="I488">
        <v>67</v>
      </c>
      <c r="J488" t="s">
        <v>3397</v>
      </c>
      <c r="K488" t="s">
        <v>1031</v>
      </c>
      <c r="L488" t="s">
        <v>239</v>
      </c>
      <c r="M488" t="s">
        <v>3398</v>
      </c>
      <c r="N488" t="s">
        <v>3399</v>
      </c>
      <c r="O488">
        <v>335152</v>
      </c>
      <c r="P488" s="1">
        <v>5009677</v>
      </c>
    </row>
    <row r="489" spans="1:16" x14ac:dyDescent="0.35">
      <c r="A489" t="s">
        <v>3400</v>
      </c>
      <c r="B489" t="s">
        <v>3401</v>
      </c>
      <c r="C489">
        <v>2008</v>
      </c>
      <c r="D489" t="s">
        <v>214</v>
      </c>
      <c r="E489">
        <v>114</v>
      </c>
      <c r="F489" t="s">
        <v>222</v>
      </c>
      <c r="G489">
        <v>7.9</v>
      </c>
      <c r="H489" t="s">
        <v>3402</v>
      </c>
      <c r="I489">
        <v>82</v>
      </c>
      <c r="J489" t="s">
        <v>3403</v>
      </c>
      <c r="K489" t="s">
        <v>3404</v>
      </c>
      <c r="L489" t="s">
        <v>3405</v>
      </c>
      <c r="M489" t="s">
        <v>3406</v>
      </c>
      <c r="N489" t="s">
        <v>3407</v>
      </c>
      <c r="O489">
        <v>205609</v>
      </c>
      <c r="P489" s="1">
        <v>2122065</v>
      </c>
    </row>
    <row r="490" spans="1:16" x14ac:dyDescent="0.35">
      <c r="A490" t="s">
        <v>3408</v>
      </c>
      <c r="B490" t="s">
        <v>3409</v>
      </c>
      <c r="C490">
        <v>2009</v>
      </c>
      <c r="D490" t="s">
        <v>18</v>
      </c>
      <c r="E490">
        <v>112</v>
      </c>
      <c r="F490" t="s">
        <v>2033</v>
      </c>
      <c r="G490">
        <v>7.9</v>
      </c>
      <c r="H490" t="s">
        <v>3410</v>
      </c>
      <c r="I490">
        <v>81</v>
      </c>
      <c r="J490" t="s">
        <v>3411</v>
      </c>
      <c r="K490" t="s">
        <v>3412</v>
      </c>
      <c r="L490" t="s">
        <v>3413</v>
      </c>
      <c r="M490" t="s">
        <v>3414</v>
      </c>
      <c r="N490" t="s">
        <v>3415</v>
      </c>
      <c r="O490">
        <v>638202</v>
      </c>
      <c r="P490" s="1">
        <v>115646235</v>
      </c>
    </row>
    <row r="491" spans="1:16" x14ac:dyDescent="0.35">
      <c r="A491" t="s">
        <v>3416</v>
      </c>
      <c r="B491" t="s">
        <v>3417</v>
      </c>
      <c r="C491">
        <v>2008</v>
      </c>
      <c r="D491" t="s">
        <v>37</v>
      </c>
      <c r="E491">
        <v>109</v>
      </c>
      <c r="F491" t="s">
        <v>1754</v>
      </c>
      <c r="G491">
        <v>7.9</v>
      </c>
      <c r="H491" t="s">
        <v>3418</v>
      </c>
      <c r="I491">
        <v>80</v>
      </c>
      <c r="J491" t="s">
        <v>774</v>
      </c>
      <c r="K491" t="s">
        <v>2616</v>
      </c>
      <c r="L491" t="s">
        <v>3419</v>
      </c>
      <c r="M491" t="s">
        <v>3420</v>
      </c>
      <c r="N491" t="s">
        <v>3421</v>
      </c>
      <c r="O491">
        <v>289415</v>
      </c>
      <c r="P491" s="1">
        <v>26236603</v>
      </c>
    </row>
    <row r="492" spans="1:16" x14ac:dyDescent="0.35">
      <c r="A492" t="s">
        <v>3422</v>
      </c>
      <c r="B492" t="s">
        <v>3423</v>
      </c>
      <c r="C492">
        <v>2007</v>
      </c>
      <c r="D492" t="s">
        <v>52</v>
      </c>
      <c r="E492">
        <v>138</v>
      </c>
      <c r="F492" t="s">
        <v>229</v>
      </c>
      <c r="G492">
        <v>7.9</v>
      </c>
      <c r="H492" t="s">
        <v>3424</v>
      </c>
      <c r="I492" t="s">
        <v>181</v>
      </c>
      <c r="J492" t="s">
        <v>3425</v>
      </c>
      <c r="K492" t="s">
        <v>1522</v>
      </c>
      <c r="L492" t="s">
        <v>2363</v>
      </c>
      <c r="M492" t="s">
        <v>3426</v>
      </c>
      <c r="N492" t="s">
        <v>3427</v>
      </c>
      <c r="O492">
        <v>47720</v>
      </c>
      <c r="P492" s="1">
        <v>410800</v>
      </c>
    </row>
    <row r="493" spans="1:16" x14ac:dyDescent="0.35">
      <c r="A493" t="s">
        <v>3428</v>
      </c>
      <c r="B493" t="s">
        <v>3429</v>
      </c>
      <c r="C493">
        <v>2014</v>
      </c>
      <c r="D493" t="s">
        <v>18</v>
      </c>
      <c r="E493">
        <v>165</v>
      </c>
      <c r="F493" t="s">
        <v>19</v>
      </c>
      <c r="G493">
        <v>7.9</v>
      </c>
      <c r="H493" t="s">
        <v>3430</v>
      </c>
      <c r="I493">
        <v>100</v>
      </c>
      <c r="J493" t="s">
        <v>1775</v>
      </c>
      <c r="K493" t="s">
        <v>3431</v>
      </c>
      <c r="L493" t="s">
        <v>3432</v>
      </c>
      <c r="M493" t="s">
        <v>1776</v>
      </c>
      <c r="N493" t="s">
        <v>3433</v>
      </c>
      <c r="O493">
        <v>335533</v>
      </c>
      <c r="P493" s="1">
        <v>25379975</v>
      </c>
    </row>
    <row r="494" spans="1:16" x14ac:dyDescent="0.35">
      <c r="A494" t="s">
        <v>3434</v>
      </c>
      <c r="B494" t="s">
        <v>3435</v>
      </c>
      <c r="C494">
        <v>2007</v>
      </c>
      <c r="D494" t="s">
        <v>257</v>
      </c>
      <c r="E494">
        <v>113</v>
      </c>
      <c r="F494" t="s">
        <v>19</v>
      </c>
      <c r="G494">
        <v>7.9</v>
      </c>
      <c r="H494" t="s">
        <v>3436</v>
      </c>
      <c r="I494">
        <v>97</v>
      </c>
      <c r="J494" t="s">
        <v>3437</v>
      </c>
      <c r="K494" t="s">
        <v>3438</v>
      </c>
      <c r="L494" t="s">
        <v>3439</v>
      </c>
      <c r="M494" t="s">
        <v>3440</v>
      </c>
      <c r="N494" t="s">
        <v>3441</v>
      </c>
      <c r="O494">
        <v>56625</v>
      </c>
      <c r="P494" s="1">
        <v>1185783</v>
      </c>
    </row>
    <row r="495" spans="1:16" x14ac:dyDescent="0.35">
      <c r="A495" t="s">
        <v>3442</v>
      </c>
      <c r="B495" t="s">
        <v>3443</v>
      </c>
      <c r="C495">
        <v>2009</v>
      </c>
      <c r="D495" t="s">
        <v>37</v>
      </c>
      <c r="E495">
        <v>127</v>
      </c>
      <c r="F495" t="s">
        <v>87</v>
      </c>
      <c r="G495">
        <v>7.9</v>
      </c>
      <c r="H495" t="s">
        <v>3444</v>
      </c>
      <c r="I495">
        <v>82</v>
      </c>
      <c r="J495" t="s">
        <v>3345</v>
      </c>
      <c r="K495" t="s">
        <v>3445</v>
      </c>
      <c r="L495" t="s">
        <v>3446</v>
      </c>
      <c r="M495" t="s">
        <v>3447</v>
      </c>
      <c r="N495" t="s">
        <v>3448</v>
      </c>
      <c r="O495">
        <v>577336</v>
      </c>
      <c r="P495" s="1">
        <v>257730019</v>
      </c>
    </row>
    <row r="496" spans="1:16" x14ac:dyDescent="0.35">
      <c r="A496" t="s">
        <v>3449</v>
      </c>
      <c r="B496" t="s">
        <v>3450</v>
      </c>
      <c r="C496">
        <v>2008</v>
      </c>
      <c r="D496" t="s">
        <v>214</v>
      </c>
      <c r="E496">
        <v>107</v>
      </c>
      <c r="F496" t="s">
        <v>877</v>
      </c>
      <c r="G496">
        <v>7.9</v>
      </c>
      <c r="H496" t="s">
        <v>3451</v>
      </c>
      <c r="I496">
        <v>67</v>
      </c>
      <c r="J496" t="s">
        <v>1028</v>
      </c>
      <c r="K496" t="s">
        <v>3452</v>
      </c>
      <c r="L496" t="s">
        <v>1645</v>
      </c>
      <c r="M496" t="s">
        <v>1159</v>
      </c>
      <c r="N496" t="s">
        <v>3453</v>
      </c>
      <c r="O496">
        <v>390334</v>
      </c>
      <c r="P496" s="1">
        <v>7757130</v>
      </c>
    </row>
    <row r="497" spans="1:16" x14ac:dyDescent="0.35">
      <c r="A497" t="s">
        <v>3454</v>
      </c>
      <c r="B497" t="s">
        <v>3455</v>
      </c>
      <c r="C497">
        <v>2007</v>
      </c>
      <c r="D497" t="s">
        <v>257</v>
      </c>
      <c r="E497">
        <v>87</v>
      </c>
      <c r="F497" t="s">
        <v>3456</v>
      </c>
      <c r="G497">
        <v>7.9</v>
      </c>
      <c r="H497" t="s">
        <v>3457</v>
      </c>
      <c r="I497" t="s">
        <v>181</v>
      </c>
      <c r="J497" t="s">
        <v>3458</v>
      </c>
      <c r="K497" t="s">
        <v>3459</v>
      </c>
      <c r="L497" t="s">
        <v>3460</v>
      </c>
      <c r="M497" t="s">
        <v>3461</v>
      </c>
      <c r="N497" t="s">
        <v>3462</v>
      </c>
      <c r="O497">
        <v>174125</v>
      </c>
      <c r="P497">
        <v>0</v>
      </c>
    </row>
    <row r="498" spans="1:16" x14ac:dyDescent="0.35">
      <c r="A498" t="s">
        <v>3463</v>
      </c>
      <c r="B498" t="s">
        <v>3464</v>
      </c>
      <c r="C498">
        <v>2006</v>
      </c>
      <c r="D498" t="s">
        <v>37</v>
      </c>
      <c r="E498">
        <v>141</v>
      </c>
      <c r="F498" t="s">
        <v>61</v>
      </c>
      <c r="G498">
        <v>7.9</v>
      </c>
      <c r="H498" t="s">
        <v>3465</v>
      </c>
      <c r="I498">
        <v>89</v>
      </c>
      <c r="J498" t="s">
        <v>119</v>
      </c>
      <c r="K498" t="s">
        <v>92</v>
      </c>
      <c r="L498" t="s">
        <v>3466</v>
      </c>
      <c r="M498" t="s">
        <v>3467</v>
      </c>
      <c r="N498" t="s">
        <v>3468</v>
      </c>
      <c r="O498">
        <v>154011</v>
      </c>
      <c r="P498" s="1">
        <v>13756082</v>
      </c>
    </row>
    <row r="499" spans="1:16" x14ac:dyDescent="0.35">
      <c r="A499" t="s">
        <v>3469</v>
      </c>
      <c r="B499" t="s">
        <v>3470</v>
      </c>
      <c r="C499">
        <v>2006</v>
      </c>
      <c r="D499" t="s">
        <v>214</v>
      </c>
      <c r="E499">
        <v>117</v>
      </c>
      <c r="F499" t="s">
        <v>1691</v>
      </c>
      <c r="G499">
        <v>7.9</v>
      </c>
      <c r="H499" t="s">
        <v>3471</v>
      </c>
      <c r="I499">
        <v>64</v>
      </c>
      <c r="J499" t="s">
        <v>3472</v>
      </c>
      <c r="K499" t="s">
        <v>3473</v>
      </c>
      <c r="L499" t="s">
        <v>3474</v>
      </c>
      <c r="M499" t="s">
        <v>3475</v>
      </c>
      <c r="N499" t="s">
        <v>3476</v>
      </c>
      <c r="O499">
        <v>107290</v>
      </c>
      <c r="P499" s="1">
        <v>2280348</v>
      </c>
    </row>
    <row r="500" spans="1:16" x14ac:dyDescent="0.35">
      <c r="A500" t="s">
        <v>3477</v>
      </c>
      <c r="B500" t="s">
        <v>3478</v>
      </c>
      <c r="C500">
        <v>2012</v>
      </c>
      <c r="D500" t="s">
        <v>52</v>
      </c>
      <c r="E500">
        <v>127</v>
      </c>
      <c r="F500" t="s">
        <v>1691</v>
      </c>
      <c r="G500">
        <v>7.9</v>
      </c>
      <c r="H500" t="s">
        <v>3479</v>
      </c>
      <c r="I500">
        <v>79</v>
      </c>
      <c r="J500" t="s">
        <v>3480</v>
      </c>
      <c r="K500" t="s">
        <v>3481</v>
      </c>
      <c r="L500" t="s">
        <v>1037</v>
      </c>
      <c r="M500" t="s">
        <v>3482</v>
      </c>
      <c r="N500" t="s">
        <v>687</v>
      </c>
      <c r="O500">
        <v>580708</v>
      </c>
      <c r="P500" s="1">
        <v>124987023</v>
      </c>
    </row>
    <row r="501" spans="1:16" x14ac:dyDescent="0.35">
      <c r="A501" t="s">
        <v>3483</v>
      </c>
      <c r="B501" t="s">
        <v>3484</v>
      </c>
      <c r="C501">
        <v>2009</v>
      </c>
      <c r="D501" t="s">
        <v>275</v>
      </c>
      <c r="E501">
        <v>87</v>
      </c>
      <c r="F501" t="s">
        <v>803</v>
      </c>
      <c r="G501">
        <v>7.9</v>
      </c>
      <c r="H501" t="s">
        <v>3485</v>
      </c>
      <c r="I501">
        <v>83</v>
      </c>
      <c r="J501" t="s">
        <v>1579</v>
      </c>
      <c r="K501" t="s">
        <v>3486</v>
      </c>
      <c r="L501" t="s">
        <v>3487</v>
      </c>
      <c r="M501" t="s">
        <v>2833</v>
      </c>
      <c r="N501" t="s">
        <v>1053</v>
      </c>
      <c r="O501">
        <v>199696</v>
      </c>
      <c r="P501" s="1">
        <v>21002919</v>
      </c>
    </row>
    <row r="502" spans="1:16" x14ac:dyDescent="0.35">
      <c r="A502" t="s">
        <v>3488</v>
      </c>
      <c r="B502" t="s">
        <v>3489</v>
      </c>
      <c r="C502">
        <v>2005</v>
      </c>
      <c r="D502" t="s">
        <v>257</v>
      </c>
      <c r="E502">
        <v>129</v>
      </c>
      <c r="F502" t="s">
        <v>521</v>
      </c>
      <c r="G502">
        <v>7.9</v>
      </c>
      <c r="H502" t="s">
        <v>3490</v>
      </c>
      <c r="I502">
        <v>81</v>
      </c>
      <c r="J502" t="s">
        <v>2578</v>
      </c>
      <c r="K502" t="s">
        <v>3491</v>
      </c>
      <c r="L502" t="s">
        <v>3492</v>
      </c>
      <c r="M502" t="s">
        <v>3493</v>
      </c>
      <c r="N502" t="s">
        <v>3494</v>
      </c>
      <c r="O502">
        <v>31476</v>
      </c>
      <c r="P502">
        <v>0</v>
      </c>
    </row>
    <row r="503" spans="1:16" x14ac:dyDescent="0.35">
      <c r="A503" t="s">
        <v>3495</v>
      </c>
      <c r="B503" t="s">
        <v>3496</v>
      </c>
      <c r="C503">
        <v>2004</v>
      </c>
      <c r="D503" t="s">
        <v>162</v>
      </c>
      <c r="E503">
        <v>97</v>
      </c>
      <c r="F503" t="s">
        <v>292</v>
      </c>
      <c r="G503">
        <v>7.9</v>
      </c>
      <c r="H503" t="s">
        <v>3497</v>
      </c>
      <c r="I503">
        <v>56</v>
      </c>
      <c r="J503" t="s">
        <v>3498</v>
      </c>
      <c r="K503" t="s">
        <v>3499</v>
      </c>
      <c r="L503" t="s">
        <v>3500</v>
      </c>
      <c r="M503" t="s">
        <v>3501</v>
      </c>
      <c r="N503" t="s">
        <v>3502</v>
      </c>
      <c r="O503">
        <v>57430</v>
      </c>
      <c r="P503" s="1">
        <v>3635164</v>
      </c>
    </row>
    <row r="504" spans="1:16" x14ac:dyDescent="0.35">
      <c r="A504" t="s">
        <v>3503</v>
      </c>
      <c r="B504" t="s">
        <v>3504</v>
      </c>
      <c r="C504">
        <v>2008</v>
      </c>
      <c r="D504" t="s">
        <v>37</v>
      </c>
      <c r="E504">
        <v>126</v>
      </c>
      <c r="F504" t="s">
        <v>87</v>
      </c>
      <c r="G504">
        <v>7.9</v>
      </c>
      <c r="H504" t="s">
        <v>3505</v>
      </c>
      <c r="I504">
        <v>79</v>
      </c>
      <c r="J504" t="s">
        <v>3506</v>
      </c>
      <c r="K504" t="s">
        <v>492</v>
      </c>
      <c r="L504" t="s">
        <v>3507</v>
      </c>
      <c r="M504" t="s">
        <v>3508</v>
      </c>
      <c r="N504" t="s">
        <v>1870</v>
      </c>
      <c r="O504">
        <v>939644</v>
      </c>
      <c r="P504" s="1">
        <v>318412101</v>
      </c>
    </row>
    <row r="505" spans="1:16" x14ac:dyDescent="0.35">
      <c r="A505" t="s">
        <v>3509</v>
      </c>
      <c r="B505" t="s">
        <v>3510</v>
      </c>
      <c r="C505">
        <v>2004</v>
      </c>
      <c r="D505" t="s">
        <v>37</v>
      </c>
      <c r="E505">
        <v>99</v>
      </c>
      <c r="F505" t="s">
        <v>3511</v>
      </c>
      <c r="G505">
        <v>7.9</v>
      </c>
      <c r="H505" t="s">
        <v>3512</v>
      </c>
      <c r="I505">
        <v>76</v>
      </c>
      <c r="J505" t="s">
        <v>3513</v>
      </c>
      <c r="K505" t="s">
        <v>3447</v>
      </c>
      <c r="L505" t="s">
        <v>3514</v>
      </c>
      <c r="M505" t="s">
        <v>3515</v>
      </c>
      <c r="N505" t="s">
        <v>3516</v>
      </c>
      <c r="O505">
        <v>512249</v>
      </c>
      <c r="P505" s="1">
        <v>13542874</v>
      </c>
    </row>
    <row r="506" spans="1:16" x14ac:dyDescent="0.35">
      <c r="A506" t="s">
        <v>3517</v>
      </c>
      <c r="B506" t="s">
        <v>3518</v>
      </c>
      <c r="C506">
        <v>2004</v>
      </c>
      <c r="D506" t="s">
        <v>214</v>
      </c>
      <c r="E506">
        <v>121</v>
      </c>
      <c r="F506" t="s">
        <v>107</v>
      </c>
      <c r="G506">
        <v>7.9</v>
      </c>
      <c r="H506" t="s">
        <v>3519</v>
      </c>
      <c r="I506">
        <v>78</v>
      </c>
      <c r="J506" t="s">
        <v>3520</v>
      </c>
      <c r="K506" t="s">
        <v>3521</v>
      </c>
      <c r="L506" t="s">
        <v>3522</v>
      </c>
      <c r="M506" t="s">
        <v>3523</v>
      </c>
      <c r="N506" t="s">
        <v>3524</v>
      </c>
      <c r="O506">
        <v>51325</v>
      </c>
      <c r="P506">
        <v>0</v>
      </c>
    </row>
    <row r="507" spans="1:16" x14ac:dyDescent="0.35">
      <c r="A507" t="s">
        <v>3525</v>
      </c>
      <c r="B507" t="s">
        <v>3526</v>
      </c>
      <c r="C507">
        <v>2003</v>
      </c>
      <c r="D507" t="s">
        <v>18</v>
      </c>
      <c r="E507">
        <v>138</v>
      </c>
      <c r="F507" t="s">
        <v>237</v>
      </c>
      <c r="G507">
        <v>7.9</v>
      </c>
      <c r="H507" t="s">
        <v>3527</v>
      </c>
      <c r="I507">
        <v>84</v>
      </c>
      <c r="J507" t="s">
        <v>119</v>
      </c>
      <c r="K507" t="s">
        <v>1735</v>
      </c>
      <c r="L507" t="s">
        <v>22</v>
      </c>
      <c r="M507" t="s">
        <v>3528</v>
      </c>
      <c r="N507" t="s">
        <v>3529</v>
      </c>
      <c r="O507">
        <v>419420</v>
      </c>
      <c r="P507" s="1">
        <v>90135191</v>
      </c>
    </row>
    <row r="508" spans="1:16" x14ac:dyDescent="0.35">
      <c r="A508" t="s">
        <v>3530</v>
      </c>
      <c r="B508" t="s">
        <v>3531</v>
      </c>
      <c r="C508">
        <v>2004</v>
      </c>
      <c r="D508" t="s">
        <v>52</v>
      </c>
      <c r="E508">
        <v>142</v>
      </c>
      <c r="F508" t="s">
        <v>2901</v>
      </c>
      <c r="G508">
        <v>7.9</v>
      </c>
      <c r="H508" t="s">
        <v>3532</v>
      </c>
      <c r="I508">
        <v>82</v>
      </c>
      <c r="J508" t="s">
        <v>3533</v>
      </c>
      <c r="K508" t="s">
        <v>1694</v>
      </c>
      <c r="L508" t="s">
        <v>1695</v>
      </c>
      <c r="M508" t="s">
        <v>1696</v>
      </c>
      <c r="N508" t="s">
        <v>3534</v>
      </c>
      <c r="O508">
        <v>552493</v>
      </c>
      <c r="P508" s="1">
        <v>249358727</v>
      </c>
    </row>
    <row r="509" spans="1:16" x14ac:dyDescent="0.35">
      <c r="A509" t="s">
        <v>3535</v>
      </c>
      <c r="B509" t="s">
        <v>3536</v>
      </c>
      <c r="C509">
        <v>2002</v>
      </c>
      <c r="D509" t="s">
        <v>162</v>
      </c>
      <c r="E509">
        <v>120</v>
      </c>
      <c r="F509" t="s">
        <v>3537</v>
      </c>
      <c r="G509">
        <v>7.9</v>
      </c>
      <c r="H509" t="s">
        <v>3538</v>
      </c>
      <c r="I509">
        <v>85</v>
      </c>
      <c r="J509" t="s">
        <v>1958</v>
      </c>
      <c r="K509" t="s">
        <v>3539</v>
      </c>
      <c r="L509" t="s">
        <v>1876</v>
      </c>
      <c r="M509" t="s">
        <v>1877</v>
      </c>
      <c r="N509" t="s">
        <v>3540</v>
      </c>
      <c r="O509">
        <v>173999</v>
      </c>
      <c r="P509" s="1">
        <v>53710019</v>
      </c>
    </row>
    <row r="510" spans="1:16" x14ac:dyDescent="0.35">
      <c r="A510" t="s">
        <v>3541</v>
      </c>
      <c r="B510" t="s">
        <v>3542</v>
      </c>
      <c r="C510">
        <v>2002</v>
      </c>
      <c r="D510" t="s">
        <v>214</v>
      </c>
      <c r="E510">
        <v>112</v>
      </c>
      <c r="F510" t="s">
        <v>1113</v>
      </c>
      <c r="G510">
        <v>7.9</v>
      </c>
      <c r="H510" t="s">
        <v>3543</v>
      </c>
      <c r="I510">
        <v>86</v>
      </c>
      <c r="J510" t="s">
        <v>3544</v>
      </c>
      <c r="K510" t="s">
        <v>3545</v>
      </c>
      <c r="L510" t="s">
        <v>3546</v>
      </c>
      <c r="M510" t="s">
        <v>1543</v>
      </c>
      <c r="N510" t="s">
        <v>3547</v>
      </c>
      <c r="O510">
        <v>104691</v>
      </c>
      <c r="P510" s="1">
        <v>9284265</v>
      </c>
    </row>
    <row r="511" spans="1:16" x14ac:dyDescent="0.35">
      <c r="A511" t="s">
        <v>3548</v>
      </c>
      <c r="B511" t="s">
        <v>3549</v>
      </c>
      <c r="C511">
        <v>2001</v>
      </c>
      <c r="D511" t="s">
        <v>214</v>
      </c>
      <c r="E511">
        <v>98</v>
      </c>
      <c r="F511" t="s">
        <v>660</v>
      </c>
      <c r="G511">
        <v>7.9</v>
      </c>
      <c r="H511" t="s">
        <v>3550</v>
      </c>
      <c r="I511">
        <v>84</v>
      </c>
      <c r="J511" t="s">
        <v>3551</v>
      </c>
      <c r="K511" t="s">
        <v>3552</v>
      </c>
      <c r="L511" t="s">
        <v>3553</v>
      </c>
      <c r="M511" t="s">
        <v>3554</v>
      </c>
      <c r="N511" t="s">
        <v>3555</v>
      </c>
      <c r="O511">
        <v>44618</v>
      </c>
      <c r="P511" s="1">
        <v>1059830</v>
      </c>
    </row>
    <row r="512" spans="1:16" x14ac:dyDescent="0.35">
      <c r="A512" t="s">
        <v>3556</v>
      </c>
      <c r="B512" t="s">
        <v>3557</v>
      </c>
      <c r="C512">
        <v>2001</v>
      </c>
      <c r="D512" t="s">
        <v>52</v>
      </c>
      <c r="E512">
        <v>115</v>
      </c>
      <c r="F512" t="s">
        <v>2813</v>
      </c>
      <c r="G512">
        <v>7.9</v>
      </c>
      <c r="H512" t="s">
        <v>3558</v>
      </c>
      <c r="I512">
        <v>61</v>
      </c>
      <c r="J512" t="s">
        <v>3559</v>
      </c>
      <c r="K512" t="s">
        <v>3560</v>
      </c>
      <c r="L512" t="s">
        <v>3561</v>
      </c>
      <c r="M512" t="s">
        <v>3562</v>
      </c>
      <c r="N512" t="s">
        <v>3563</v>
      </c>
      <c r="O512">
        <v>42897</v>
      </c>
      <c r="P512" s="1">
        <v>1000045</v>
      </c>
    </row>
    <row r="513" spans="1:16" x14ac:dyDescent="0.35">
      <c r="A513" t="s">
        <v>3564</v>
      </c>
      <c r="B513" t="s">
        <v>3565</v>
      </c>
      <c r="C513">
        <v>2002</v>
      </c>
      <c r="D513" t="s">
        <v>37</v>
      </c>
      <c r="E513">
        <v>119</v>
      </c>
      <c r="F513" t="s">
        <v>2597</v>
      </c>
      <c r="G513">
        <v>7.9</v>
      </c>
      <c r="H513" t="s">
        <v>3566</v>
      </c>
      <c r="I513">
        <v>68</v>
      </c>
      <c r="J513" t="s">
        <v>3374</v>
      </c>
      <c r="K513" t="s">
        <v>3567</v>
      </c>
      <c r="L513" t="s">
        <v>217</v>
      </c>
      <c r="M513" t="s">
        <v>3568</v>
      </c>
      <c r="N513" t="s">
        <v>2617</v>
      </c>
      <c r="O513">
        <v>508771</v>
      </c>
      <c r="P513" s="1">
        <v>121661683</v>
      </c>
    </row>
    <row r="514" spans="1:16" x14ac:dyDescent="0.35">
      <c r="A514" t="s">
        <v>3569</v>
      </c>
      <c r="B514" t="s">
        <v>3570</v>
      </c>
      <c r="C514">
        <v>2000</v>
      </c>
      <c r="D514" t="s">
        <v>214</v>
      </c>
      <c r="E514">
        <v>114</v>
      </c>
      <c r="F514" t="s">
        <v>243</v>
      </c>
      <c r="G514">
        <v>7.9</v>
      </c>
      <c r="H514" t="s">
        <v>3571</v>
      </c>
      <c r="I514">
        <v>80</v>
      </c>
      <c r="J514" t="s">
        <v>3572</v>
      </c>
      <c r="K514" t="s">
        <v>1116</v>
      </c>
      <c r="L514" t="s">
        <v>3573</v>
      </c>
      <c r="M514" t="s">
        <v>3574</v>
      </c>
      <c r="N514" t="s">
        <v>3575</v>
      </c>
      <c r="O514">
        <v>49721</v>
      </c>
      <c r="P514" s="1">
        <v>1221261</v>
      </c>
    </row>
    <row r="515" spans="1:16" x14ac:dyDescent="0.35">
      <c r="A515" t="s">
        <v>3576</v>
      </c>
      <c r="B515" t="s">
        <v>3577</v>
      </c>
      <c r="C515">
        <v>2006</v>
      </c>
      <c r="D515" t="s">
        <v>18</v>
      </c>
      <c r="E515">
        <v>109</v>
      </c>
      <c r="F515" t="s">
        <v>189</v>
      </c>
      <c r="G515">
        <v>7.9</v>
      </c>
      <c r="H515" t="s">
        <v>3578</v>
      </c>
      <c r="I515">
        <v>84</v>
      </c>
      <c r="J515" t="s">
        <v>3533</v>
      </c>
      <c r="K515" t="s">
        <v>1871</v>
      </c>
      <c r="L515" t="s">
        <v>2617</v>
      </c>
      <c r="M515" t="s">
        <v>1620</v>
      </c>
      <c r="N515" t="s">
        <v>44</v>
      </c>
      <c r="O515">
        <v>465113</v>
      </c>
      <c r="P515" s="1">
        <v>35552383</v>
      </c>
    </row>
    <row r="516" spans="1:16" x14ac:dyDescent="0.35">
      <c r="A516" t="s">
        <v>3579</v>
      </c>
      <c r="B516" t="s">
        <v>3580</v>
      </c>
      <c r="C516">
        <v>2000</v>
      </c>
      <c r="D516" t="s">
        <v>18</v>
      </c>
      <c r="E516">
        <v>122</v>
      </c>
      <c r="F516" t="s">
        <v>1063</v>
      </c>
      <c r="G516">
        <v>7.9</v>
      </c>
      <c r="H516" t="s">
        <v>3581</v>
      </c>
      <c r="I516">
        <v>90</v>
      </c>
      <c r="J516" t="s">
        <v>3582</v>
      </c>
      <c r="K516" t="s">
        <v>571</v>
      </c>
      <c r="L516" t="s">
        <v>3583</v>
      </c>
      <c r="M516" t="s">
        <v>3584</v>
      </c>
      <c r="N516" t="s">
        <v>1029</v>
      </c>
      <c r="O516">
        <v>252586</v>
      </c>
      <c r="P516" s="1">
        <v>32534850</v>
      </c>
    </row>
    <row r="517" spans="1:16" x14ac:dyDescent="0.35">
      <c r="A517" t="s">
        <v>3585</v>
      </c>
      <c r="B517" t="s">
        <v>3586</v>
      </c>
      <c r="C517">
        <v>2001</v>
      </c>
      <c r="D517" t="s">
        <v>214</v>
      </c>
      <c r="E517">
        <v>147</v>
      </c>
      <c r="F517" t="s">
        <v>543</v>
      </c>
      <c r="G517">
        <v>7.9</v>
      </c>
      <c r="H517" t="s">
        <v>3587</v>
      </c>
      <c r="I517">
        <v>85</v>
      </c>
      <c r="J517" t="s">
        <v>2041</v>
      </c>
      <c r="K517" t="s">
        <v>3588</v>
      </c>
      <c r="L517" t="s">
        <v>3589</v>
      </c>
      <c r="M517" t="s">
        <v>3590</v>
      </c>
      <c r="N517" t="s">
        <v>3591</v>
      </c>
      <c r="O517">
        <v>322031</v>
      </c>
      <c r="P517" s="1">
        <v>7220243</v>
      </c>
    </row>
    <row r="518" spans="1:16" x14ac:dyDescent="0.35">
      <c r="A518" t="s">
        <v>3592</v>
      </c>
      <c r="B518" t="s">
        <v>3593</v>
      </c>
      <c r="C518">
        <v>1999</v>
      </c>
      <c r="D518" t="s">
        <v>52</v>
      </c>
      <c r="E518">
        <v>92</v>
      </c>
      <c r="F518" t="s">
        <v>803</v>
      </c>
      <c r="G518">
        <v>7.9</v>
      </c>
      <c r="H518" t="s">
        <v>3594</v>
      </c>
      <c r="I518">
        <v>88</v>
      </c>
      <c r="J518" t="s">
        <v>805</v>
      </c>
      <c r="K518" t="s">
        <v>3595</v>
      </c>
      <c r="L518" t="s">
        <v>502</v>
      </c>
      <c r="M518" t="s">
        <v>110</v>
      </c>
      <c r="N518" t="s">
        <v>806</v>
      </c>
      <c r="O518">
        <v>527512</v>
      </c>
      <c r="P518" s="1">
        <v>245852179</v>
      </c>
    </row>
    <row r="519" spans="1:16" x14ac:dyDescent="0.35">
      <c r="A519" t="s">
        <v>3596</v>
      </c>
      <c r="B519" t="s">
        <v>3597</v>
      </c>
      <c r="C519">
        <v>1997</v>
      </c>
      <c r="D519" t="s">
        <v>214</v>
      </c>
      <c r="E519">
        <v>155</v>
      </c>
      <c r="F519" t="s">
        <v>19</v>
      </c>
      <c r="G519">
        <v>7.9</v>
      </c>
      <c r="H519" t="s">
        <v>3598</v>
      </c>
      <c r="I519">
        <v>85</v>
      </c>
      <c r="J519" t="s">
        <v>1156</v>
      </c>
      <c r="K519" t="s">
        <v>317</v>
      </c>
      <c r="L519" t="s">
        <v>1871</v>
      </c>
      <c r="M519" t="s">
        <v>3599</v>
      </c>
      <c r="N519" t="s">
        <v>3600</v>
      </c>
      <c r="O519">
        <v>239473</v>
      </c>
      <c r="P519" s="1">
        <v>26400640</v>
      </c>
    </row>
    <row r="520" spans="1:16" x14ac:dyDescent="0.35">
      <c r="A520" t="s">
        <v>3601</v>
      </c>
      <c r="B520" t="s">
        <v>3602</v>
      </c>
      <c r="C520">
        <v>1995</v>
      </c>
      <c r="D520" t="s">
        <v>52</v>
      </c>
      <c r="E520">
        <v>111</v>
      </c>
      <c r="F520" t="s">
        <v>1488</v>
      </c>
      <c r="G520">
        <v>7.9</v>
      </c>
      <c r="H520" t="s">
        <v>3603</v>
      </c>
      <c r="I520">
        <v>75</v>
      </c>
      <c r="J520" t="s">
        <v>3604</v>
      </c>
      <c r="K520" t="s">
        <v>3605</v>
      </c>
      <c r="L520" t="s">
        <v>3606</v>
      </c>
      <c r="M520" t="s">
        <v>3607</v>
      </c>
      <c r="N520" t="s">
        <v>3608</v>
      </c>
      <c r="O520">
        <v>51943</v>
      </c>
      <c r="P520">
        <v>0</v>
      </c>
    </row>
    <row r="521" spans="1:16" x14ac:dyDescent="0.35">
      <c r="A521" t="s">
        <v>3609</v>
      </c>
      <c r="B521" t="s">
        <v>3610</v>
      </c>
      <c r="C521">
        <v>1994</v>
      </c>
      <c r="D521" t="s">
        <v>18</v>
      </c>
      <c r="E521">
        <v>102</v>
      </c>
      <c r="F521" t="s">
        <v>28</v>
      </c>
      <c r="G521">
        <v>7.9</v>
      </c>
      <c r="H521" t="s">
        <v>3611</v>
      </c>
      <c r="I521">
        <v>77</v>
      </c>
      <c r="J521" t="s">
        <v>3612</v>
      </c>
      <c r="K521" t="s">
        <v>3613</v>
      </c>
      <c r="L521" t="s">
        <v>3614</v>
      </c>
      <c r="M521" t="s">
        <v>3615</v>
      </c>
      <c r="N521" t="s">
        <v>3616</v>
      </c>
      <c r="O521">
        <v>31590</v>
      </c>
      <c r="P521" s="1">
        <v>2201126</v>
      </c>
    </row>
    <row r="522" spans="1:16" x14ac:dyDescent="0.35">
      <c r="A522" t="s">
        <v>3617</v>
      </c>
      <c r="B522" t="s">
        <v>3618</v>
      </c>
      <c r="C522">
        <v>1993</v>
      </c>
      <c r="D522" t="s">
        <v>214</v>
      </c>
      <c r="E522">
        <v>119</v>
      </c>
      <c r="F522" t="s">
        <v>2604</v>
      </c>
      <c r="G522">
        <v>7.9</v>
      </c>
      <c r="H522" t="s">
        <v>3619</v>
      </c>
      <c r="I522">
        <v>59</v>
      </c>
      <c r="J522" t="s">
        <v>3620</v>
      </c>
      <c r="K522" t="s">
        <v>3621</v>
      </c>
      <c r="L522" t="s">
        <v>3432</v>
      </c>
      <c r="M522" t="s">
        <v>3622</v>
      </c>
      <c r="N522" t="s">
        <v>1256</v>
      </c>
      <c r="O522">
        <v>206918</v>
      </c>
      <c r="P522" s="1">
        <v>12281500</v>
      </c>
    </row>
    <row r="523" spans="1:16" x14ac:dyDescent="0.35">
      <c r="A523" t="s">
        <v>3623</v>
      </c>
      <c r="B523" t="s">
        <v>3624</v>
      </c>
      <c r="C523">
        <v>1993</v>
      </c>
      <c r="D523" t="s">
        <v>52</v>
      </c>
      <c r="E523">
        <v>94</v>
      </c>
      <c r="F523" t="s">
        <v>3625</v>
      </c>
      <c r="G523">
        <v>7.9</v>
      </c>
      <c r="H523" t="s">
        <v>3626</v>
      </c>
      <c r="I523">
        <v>85</v>
      </c>
      <c r="J523" t="s">
        <v>1922</v>
      </c>
      <c r="K523" t="s">
        <v>3627</v>
      </c>
      <c r="L523" t="s">
        <v>3628</v>
      </c>
      <c r="M523" t="s">
        <v>1777</v>
      </c>
      <c r="N523" t="s">
        <v>3629</v>
      </c>
      <c r="O523">
        <v>89836</v>
      </c>
      <c r="P523" s="1">
        <v>1324974</v>
      </c>
    </row>
    <row r="524" spans="1:16" x14ac:dyDescent="0.35">
      <c r="A524" t="s">
        <v>3630</v>
      </c>
      <c r="B524" t="s">
        <v>3631</v>
      </c>
      <c r="C524">
        <v>1993</v>
      </c>
      <c r="D524" t="s">
        <v>18</v>
      </c>
      <c r="E524">
        <v>94</v>
      </c>
      <c r="F524" t="s">
        <v>480</v>
      </c>
      <c r="G524">
        <v>7.9</v>
      </c>
      <c r="H524" t="s">
        <v>3632</v>
      </c>
      <c r="I524" t="s">
        <v>181</v>
      </c>
      <c r="J524" t="s">
        <v>3633</v>
      </c>
      <c r="K524" t="s">
        <v>2819</v>
      </c>
      <c r="L524" t="s">
        <v>3634</v>
      </c>
      <c r="M524" t="s">
        <v>3635</v>
      </c>
      <c r="N524" t="s">
        <v>3636</v>
      </c>
      <c r="O524">
        <v>34529</v>
      </c>
      <c r="P524">
        <v>0</v>
      </c>
    </row>
    <row r="525" spans="1:16" x14ac:dyDescent="0.35">
      <c r="A525" t="s">
        <v>3637</v>
      </c>
      <c r="B525" t="s">
        <v>3638</v>
      </c>
      <c r="C525">
        <v>1993</v>
      </c>
      <c r="D525" t="s">
        <v>18</v>
      </c>
      <c r="E525">
        <v>144</v>
      </c>
      <c r="F525" t="s">
        <v>243</v>
      </c>
      <c r="G525">
        <v>7.9</v>
      </c>
      <c r="H525" t="s">
        <v>3639</v>
      </c>
      <c r="I525">
        <v>65</v>
      </c>
      <c r="J525" t="s">
        <v>853</v>
      </c>
      <c r="K525" t="s">
        <v>32</v>
      </c>
      <c r="L525" t="s">
        <v>1735</v>
      </c>
      <c r="M525" t="s">
        <v>3640</v>
      </c>
      <c r="N525" t="s">
        <v>3641</v>
      </c>
      <c r="O525">
        <v>201000</v>
      </c>
      <c r="P525" s="1">
        <v>36948322</v>
      </c>
    </row>
    <row r="526" spans="1:16" x14ac:dyDescent="0.35">
      <c r="A526" t="s">
        <v>3642</v>
      </c>
      <c r="B526" t="s">
        <v>3643</v>
      </c>
      <c r="C526">
        <v>1990</v>
      </c>
      <c r="D526" t="s">
        <v>52</v>
      </c>
      <c r="E526">
        <v>105</v>
      </c>
      <c r="F526" t="s">
        <v>2907</v>
      </c>
      <c r="G526">
        <v>7.9</v>
      </c>
      <c r="H526" t="s">
        <v>3644</v>
      </c>
      <c r="I526">
        <v>74</v>
      </c>
      <c r="J526" t="s">
        <v>2700</v>
      </c>
      <c r="K526" t="s">
        <v>2696</v>
      </c>
      <c r="L526" t="s">
        <v>2556</v>
      </c>
      <c r="M526" t="s">
        <v>3645</v>
      </c>
      <c r="N526" t="s">
        <v>3646</v>
      </c>
      <c r="O526">
        <v>447368</v>
      </c>
      <c r="P526" s="1">
        <v>56362352</v>
      </c>
    </row>
    <row r="527" spans="1:16" x14ac:dyDescent="0.35">
      <c r="A527" t="s">
        <v>3647</v>
      </c>
      <c r="B527" t="s">
        <v>3648</v>
      </c>
      <c r="C527">
        <v>1989</v>
      </c>
      <c r="D527" t="s">
        <v>52</v>
      </c>
      <c r="E527">
        <v>103</v>
      </c>
      <c r="F527" t="s">
        <v>1222</v>
      </c>
      <c r="G527">
        <v>7.9</v>
      </c>
      <c r="H527" t="s">
        <v>3649</v>
      </c>
      <c r="I527">
        <v>97</v>
      </c>
      <c r="J527" t="s">
        <v>1942</v>
      </c>
      <c r="K527" t="s">
        <v>1157</v>
      </c>
      <c r="L527" t="s">
        <v>3650</v>
      </c>
      <c r="M527" t="s">
        <v>3651</v>
      </c>
      <c r="N527" t="s">
        <v>3652</v>
      </c>
      <c r="O527">
        <v>68076</v>
      </c>
      <c r="P527" s="1">
        <v>14743391</v>
      </c>
    </row>
    <row r="528" spans="1:16" x14ac:dyDescent="0.35">
      <c r="A528" t="s">
        <v>3653</v>
      </c>
      <c r="B528" t="s">
        <v>3654</v>
      </c>
      <c r="C528">
        <v>1989</v>
      </c>
      <c r="D528" t="s">
        <v>162</v>
      </c>
      <c r="E528">
        <v>104</v>
      </c>
      <c r="F528" t="s">
        <v>521</v>
      </c>
      <c r="G528">
        <v>7.9</v>
      </c>
      <c r="H528" t="s">
        <v>3655</v>
      </c>
      <c r="I528">
        <v>77</v>
      </c>
      <c r="J528" t="s">
        <v>2950</v>
      </c>
      <c r="K528" t="s">
        <v>3656</v>
      </c>
      <c r="L528" t="s">
        <v>2950</v>
      </c>
      <c r="M528" t="s">
        <v>3657</v>
      </c>
      <c r="N528" t="s">
        <v>3658</v>
      </c>
      <c r="O528">
        <v>54670</v>
      </c>
      <c r="P528" s="1">
        <v>18254702</v>
      </c>
    </row>
    <row r="529" spans="1:16" x14ac:dyDescent="0.35">
      <c r="A529" t="s">
        <v>3659</v>
      </c>
      <c r="B529" t="s">
        <v>3660</v>
      </c>
      <c r="C529">
        <v>1987</v>
      </c>
      <c r="D529" t="s">
        <v>18</v>
      </c>
      <c r="E529">
        <v>119</v>
      </c>
      <c r="F529" t="s">
        <v>243</v>
      </c>
      <c r="G529">
        <v>7.9</v>
      </c>
      <c r="H529" t="s">
        <v>3661</v>
      </c>
      <c r="I529">
        <v>79</v>
      </c>
      <c r="J529" t="s">
        <v>853</v>
      </c>
      <c r="K529" t="s">
        <v>2862</v>
      </c>
      <c r="L529" t="s">
        <v>1278</v>
      </c>
      <c r="M529" t="s">
        <v>48</v>
      </c>
      <c r="N529" t="s">
        <v>3662</v>
      </c>
      <c r="O529">
        <v>281842</v>
      </c>
      <c r="P529" s="1">
        <v>76270454</v>
      </c>
    </row>
    <row r="530" spans="1:16" x14ac:dyDescent="0.35">
      <c r="A530" t="s">
        <v>3663</v>
      </c>
      <c r="B530" t="s">
        <v>3664</v>
      </c>
      <c r="C530">
        <v>1986</v>
      </c>
      <c r="D530" t="s">
        <v>162</v>
      </c>
      <c r="E530">
        <v>107</v>
      </c>
      <c r="F530" t="s">
        <v>521</v>
      </c>
      <c r="G530">
        <v>7.9</v>
      </c>
      <c r="H530" t="s">
        <v>3665</v>
      </c>
      <c r="I530">
        <v>90</v>
      </c>
      <c r="J530" t="s">
        <v>2950</v>
      </c>
      <c r="K530" t="s">
        <v>3017</v>
      </c>
      <c r="L530" t="s">
        <v>3645</v>
      </c>
      <c r="M530" t="s">
        <v>44</v>
      </c>
      <c r="N530" t="s">
        <v>3666</v>
      </c>
      <c r="O530">
        <v>67176</v>
      </c>
      <c r="P530" s="1">
        <v>40084041</v>
      </c>
    </row>
    <row r="531" spans="1:16" x14ac:dyDescent="0.35">
      <c r="A531" t="s">
        <v>3667</v>
      </c>
      <c r="B531" t="s">
        <v>3668</v>
      </c>
      <c r="C531">
        <v>1985</v>
      </c>
      <c r="D531" t="s">
        <v>52</v>
      </c>
      <c r="E531">
        <v>132</v>
      </c>
      <c r="F531" t="s">
        <v>982</v>
      </c>
      <c r="G531">
        <v>7.9</v>
      </c>
      <c r="H531" t="s">
        <v>3669</v>
      </c>
      <c r="I531">
        <v>84</v>
      </c>
      <c r="J531" t="s">
        <v>1350</v>
      </c>
      <c r="K531" t="s">
        <v>3670</v>
      </c>
      <c r="L531" t="s">
        <v>3671</v>
      </c>
      <c r="M531" t="s">
        <v>48</v>
      </c>
      <c r="N531" t="s">
        <v>3672</v>
      </c>
      <c r="O531">
        <v>187567</v>
      </c>
      <c r="P531" s="1">
        <v>9929135</v>
      </c>
    </row>
    <row r="532" spans="1:16" x14ac:dyDescent="0.35">
      <c r="A532" t="s">
        <v>3673</v>
      </c>
      <c r="B532" t="s">
        <v>3674</v>
      </c>
      <c r="C532">
        <v>1984</v>
      </c>
      <c r="D532" t="s">
        <v>214</v>
      </c>
      <c r="E532">
        <v>82</v>
      </c>
      <c r="F532" t="s">
        <v>3675</v>
      </c>
      <c r="G532">
        <v>7.9</v>
      </c>
      <c r="H532" t="s">
        <v>3676</v>
      </c>
      <c r="I532">
        <v>92</v>
      </c>
      <c r="J532" t="s">
        <v>1971</v>
      </c>
      <c r="K532" t="s">
        <v>1971</v>
      </c>
      <c r="L532" t="s">
        <v>3677</v>
      </c>
      <c r="M532" t="s">
        <v>3678</v>
      </c>
      <c r="N532" t="s">
        <v>3679</v>
      </c>
      <c r="O532">
        <v>128812</v>
      </c>
      <c r="P532" s="1">
        <v>188751</v>
      </c>
    </row>
    <row r="533" spans="1:16" x14ac:dyDescent="0.35">
      <c r="A533" t="s">
        <v>3680</v>
      </c>
      <c r="B533" t="s">
        <v>3681</v>
      </c>
      <c r="C533">
        <v>1983</v>
      </c>
      <c r="D533" t="s">
        <v>52</v>
      </c>
      <c r="E533">
        <v>93</v>
      </c>
      <c r="F533" t="s">
        <v>3682</v>
      </c>
      <c r="G533">
        <v>7.9</v>
      </c>
      <c r="H533" t="s">
        <v>3683</v>
      </c>
      <c r="I533">
        <v>77</v>
      </c>
      <c r="J533" t="s">
        <v>3684</v>
      </c>
      <c r="K533" t="s">
        <v>3685</v>
      </c>
      <c r="L533" t="s">
        <v>3686</v>
      </c>
      <c r="M533" t="s">
        <v>3687</v>
      </c>
      <c r="N533" t="s">
        <v>3688</v>
      </c>
      <c r="O533">
        <v>132947</v>
      </c>
      <c r="P533" s="1">
        <v>20605209</v>
      </c>
    </row>
    <row r="534" spans="1:16" x14ac:dyDescent="0.35">
      <c r="A534" t="s">
        <v>3689</v>
      </c>
      <c r="B534" t="s">
        <v>3690</v>
      </c>
      <c r="C534">
        <v>1980</v>
      </c>
      <c r="D534" t="s">
        <v>52</v>
      </c>
      <c r="E534">
        <v>133</v>
      </c>
      <c r="F534" t="s">
        <v>1340</v>
      </c>
      <c r="G534">
        <v>7.9</v>
      </c>
      <c r="H534" t="s">
        <v>3691</v>
      </c>
      <c r="I534">
        <v>60</v>
      </c>
      <c r="J534" t="s">
        <v>3692</v>
      </c>
      <c r="K534" t="s">
        <v>3693</v>
      </c>
      <c r="L534" t="s">
        <v>3694</v>
      </c>
      <c r="M534" t="s">
        <v>3695</v>
      </c>
      <c r="N534" t="s">
        <v>3696</v>
      </c>
      <c r="O534">
        <v>183182</v>
      </c>
      <c r="P534" s="1">
        <v>57229890</v>
      </c>
    </row>
    <row r="535" spans="1:16" x14ac:dyDescent="0.35">
      <c r="A535" t="s">
        <v>3697</v>
      </c>
      <c r="B535" t="s">
        <v>3698</v>
      </c>
      <c r="C535">
        <v>1979</v>
      </c>
      <c r="D535" t="s">
        <v>214</v>
      </c>
      <c r="E535">
        <v>96</v>
      </c>
      <c r="F535" t="s">
        <v>229</v>
      </c>
      <c r="G535">
        <v>7.9</v>
      </c>
      <c r="H535" t="s">
        <v>3699</v>
      </c>
      <c r="I535">
        <v>83</v>
      </c>
      <c r="J535" t="s">
        <v>2950</v>
      </c>
      <c r="K535" t="s">
        <v>2950</v>
      </c>
      <c r="L535" t="s">
        <v>34</v>
      </c>
      <c r="M535" t="s">
        <v>3700</v>
      </c>
      <c r="N535" t="s">
        <v>3701</v>
      </c>
      <c r="O535">
        <v>131436</v>
      </c>
      <c r="P535" s="1">
        <v>45700000</v>
      </c>
    </row>
    <row r="536" spans="1:16" x14ac:dyDescent="0.35">
      <c r="A536" t="s">
        <v>3702</v>
      </c>
      <c r="B536" t="s">
        <v>3703</v>
      </c>
      <c r="C536">
        <v>1979</v>
      </c>
      <c r="D536" t="s">
        <v>18</v>
      </c>
      <c r="E536">
        <v>123</v>
      </c>
      <c r="F536" t="s">
        <v>3704</v>
      </c>
      <c r="G536">
        <v>7.9</v>
      </c>
      <c r="H536" t="s">
        <v>3705</v>
      </c>
      <c r="I536">
        <v>72</v>
      </c>
      <c r="J536" t="s">
        <v>3706</v>
      </c>
      <c r="K536" t="s">
        <v>2957</v>
      </c>
      <c r="L536" t="s">
        <v>2702</v>
      </c>
      <c r="M536" t="s">
        <v>3707</v>
      </c>
      <c r="N536" t="s">
        <v>3708</v>
      </c>
      <c r="O536">
        <v>28223</v>
      </c>
      <c r="P536" s="1">
        <v>37823676</v>
      </c>
    </row>
    <row r="537" spans="1:16" x14ac:dyDescent="0.35">
      <c r="A537" t="s">
        <v>3709</v>
      </c>
      <c r="B537" t="s">
        <v>3710</v>
      </c>
      <c r="C537">
        <v>1978</v>
      </c>
      <c r="D537" t="s">
        <v>18</v>
      </c>
      <c r="E537">
        <v>127</v>
      </c>
      <c r="F537" t="s">
        <v>3711</v>
      </c>
      <c r="G537">
        <v>7.9</v>
      </c>
      <c r="H537" t="s">
        <v>3712</v>
      </c>
      <c r="I537">
        <v>71</v>
      </c>
      <c r="J537" t="s">
        <v>3713</v>
      </c>
      <c r="K537" t="s">
        <v>3714</v>
      </c>
      <c r="L537" t="s">
        <v>3715</v>
      </c>
      <c r="M537" t="s">
        <v>3716</v>
      </c>
      <c r="N537" t="s">
        <v>3717</v>
      </c>
      <c r="O537">
        <v>111512</v>
      </c>
      <c r="P537" s="1">
        <v>5100000</v>
      </c>
    </row>
    <row r="538" spans="1:16" x14ac:dyDescent="0.35">
      <c r="A538" t="s">
        <v>3718</v>
      </c>
      <c r="B538" t="s">
        <v>3719</v>
      </c>
      <c r="C538">
        <v>1976</v>
      </c>
      <c r="D538" t="s">
        <v>52</v>
      </c>
      <c r="E538">
        <v>138</v>
      </c>
      <c r="F538" t="s">
        <v>78</v>
      </c>
      <c r="G538">
        <v>7.9</v>
      </c>
      <c r="H538" t="s">
        <v>3720</v>
      </c>
      <c r="I538">
        <v>84</v>
      </c>
      <c r="J538" t="s">
        <v>3721</v>
      </c>
      <c r="K538" t="s">
        <v>2888</v>
      </c>
      <c r="L538" t="s">
        <v>881</v>
      </c>
      <c r="M538" t="s">
        <v>2946</v>
      </c>
      <c r="N538" t="s">
        <v>57</v>
      </c>
      <c r="O538">
        <v>103031</v>
      </c>
      <c r="P538" s="1">
        <v>70600000</v>
      </c>
    </row>
    <row r="539" spans="1:16" x14ac:dyDescent="0.35">
      <c r="A539" t="s">
        <v>3722</v>
      </c>
      <c r="B539" t="s">
        <v>3723</v>
      </c>
      <c r="C539">
        <v>1973</v>
      </c>
      <c r="D539" t="s">
        <v>214</v>
      </c>
      <c r="E539">
        <v>114</v>
      </c>
      <c r="F539" t="s">
        <v>1691</v>
      </c>
      <c r="G539">
        <v>7.9</v>
      </c>
      <c r="H539" t="s">
        <v>3724</v>
      </c>
      <c r="I539">
        <v>76</v>
      </c>
      <c r="J539" t="s">
        <v>3725</v>
      </c>
      <c r="K539" t="s">
        <v>3725</v>
      </c>
      <c r="L539" t="s">
        <v>3726</v>
      </c>
      <c r="M539" t="s">
        <v>3727</v>
      </c>
      <c r="N539" t="s">
        <v>3728</v>
      </c>
      <c r="O539">
        <v>37183</v>
      </c>
      <c r="P539" s="1">
        <v>61001</v>
      </c>
    </row>
    <row r="540" spans="1:16" x14ac:dyDescent="0.35">
      <c r="A540" t="s">
        <v>3729</v>
      </c>
      <c r="B540" t="s">
        <v>3730</v>
      </c>
      <c r="C540">
        <v>1973</v>
      </c>
      <c r="D540" t="s">
        <v>214</v>
      </c>
      <c r="E540">
        <v>123</v>
      </c>
      <c r="F540" t="s">
        <v>425</v>
      </c>
      <c r="G540">
        <v>7.9</v>
      </c>
      <c r="H540" t="s">
        <v>3731</v>
      </c>
      <c r="I540" t="s">
        <v>181</v>
      </c>
      <c r="J540" t="s">
        <v>2206</v>
      </c>
      <c r="K540" t="s">
        <v>3732</v>
      </c>
      <c r="L540" t="s">
        <v>3733</v>
      </c>
      <c r="M540" t="s">
        <v>3734</v>
      </c>
      <c r="N540" t="s">
        <v>3735</v>
      </c>
      <c r="O540">
        <v>39897</v>
      </c>
      <c r="P540">
        <v>0</v>
      </c>
    </row>
    <row r="541" spans="1:16" x14ac:dyDescent="0.35">
      <c r="A541" t="s">
        <v>3736</v>
      </c>
      <c r="B541" t="s">
        <v>3737</v>
      </c>
      <c r="C541">
        <v>1972</v>
      </c>
      <c r="D541" t="s">
        <v>275</v>
      </c>
      <c r="E541">
        <v>102</v>
      </c>
      <c r="F541" t="s">
        <v>622</v>
      </c>
      <c r="G541">
        <v>7.9</v>
      </c>
      <c r="H541" t="s">
        <v>3738</v>
      </c>
      <c r="I541">
        <v>93</v>
      </c>
      <c r="J541" t="s">
        <v>2140</v>
      </c>
      <c r="K541" t="s">
        <v>3739</v>
      </c>
      <c r="L541" t="s">
        <v>3740</v>
      </c>
      <c r="M541" t="s">
        <v>3741</v>
      </c>
      <c r="N541" t="s">
        <v>3742</v>
      </c>
      <c r="O541">
        <v>38737</v>
      </c>
      <c r="P541" s="1">
        <v>198809</v>
      </c>
    </row>
    <row r="542" spans="1:16" x14ac:dyDescent="0.35">
      <c r="A542" t="s">
        <v>3743</v>
      </c>
      <c r="B542" t="s">
        <v>3744</v>
      </c>
      <c r="C542">
        <v>1972</v>
      </c>
      <c r="D542" t="s">
        <v>257</v>
      </c>
      <c r="E542">
        <v>95</v>
      </c>
      <c r="F542" t="s">
        <v>3745</v>
      </c>
      <c r="G542">
        <v>7.9</v>
      </c>
      <c r="H542" t="s">
        <v>3746</v>
      </c>
      <c r="I542" t="s">
        <v>181</v>
      </c>
      <c r="J542" t="s">
        <v>2020</v>
      </c>
      <c r="K542" t="s">
        <v>2021</v>
      </c>
      <c r="L542" t="s">
        <v>3747</v>
      </c>
      <c r="M542" t="s">
        <v>3748</v>
      </c>
      <c r="N542" t="s">
        <v>3749</v>
      </c>
      <c r="O542">
        <v>52397</v>
      </c>
      <c r="P542">
        <v>0</v>
      </c>
    </row>
    <row r="543" spans="1:16" x14ac:dyDescent="0.35">
      <c r="A543" t="s">
        <v>3750</v>
      </c>
      <c r="B543" t="s">
        <v>3751</v>
      </c>
      <c r="C543">
        <v>1971</v>
      </c>
      <c r="D543" t="s">
        <v>275</v>
      </c>
      <c r="E543">
        <v>91</v>
      </c>
      <c r="F543" t="s">
        <v>229</v>
      </c>
      <c r="G543">
        <v>7.9</v>
      </c>
      <c r="H543" t="s">
        <v>3752</v>
      </c>
      <c r="I543">
        <v>62</v>
      </c>
      <c r="J543" t="s">
        <v>2944</v>
      </c>
      <c r="K543" t="s">
        <v>3019</v>
      </c>
      <c r="L543" t="s">
        <v>3753</v>
      </c>
      <c r="M543" t="s">
        <v>3754</v>
      </c>
      <c r="N543" t="s">
        <v>3755</v>
      </c>
      <c r="O543">
        <v>70826</v>
      </c>
      <c r="P543">
        <v>0</v>
      </c>
    </row>
    <row r="544" spans="1:16" x14ac:dyDescent="0.35">
      <c r="A544" t="s">
        <v>3756</v>
      </c>
      <c r="B544" t="s">
        <v>3757</v>
      </c>
      <c r="C544">
        <v>1970</v>
      </c>
      <c r="D544" t="s">
        <v>52</v>
      </c>
      <c r="E544">
        <v>172</v>
      </c>
      <c r="F544" t="s">
        <v>3758</v>
      </c>
      <c r="G544">
        <v>7.9</v>
      </c>
      <c r="H544" t="s">
        <v>3759</v>
      </c>
      <c r="I544">
        <v>91</v>
      </c>
      <c r="J544" t="s">
        <v>2975</v>
      </c>
      <c r="K544" t="s">
        <v>625</v>
      </c>
      <c r="L544" t="s">
        <v>2223</v>
      </c>
      <c r="M544" t="s">
        <v>3760</v>
      </c>
      <c r="N544" t="s">
        <v>3761</v>
      </c>
      <c r="O544">
        <v>93741</v>
      </c>
      <c r="P544" s="1">
        <v>61700000</v>
      </c>
    </row>
    <row r="545" spans="1:16" x14ac:dyDescent="0.35">
      <c r="A545" t="s">
        <v>3762</v>
      </c>
      <c r="B545" t="s">
        <v>3763</v>
      </c>
      <c r="C545">
        <v>1969</v>
      </c>
      <c r="D545" t="s">
        <v>18</v>
      </c>
      <c r="E545">
        <v>145</v>
      </c>
      <c r="F545" t="s">
        <v>3764</v>
      </c>
      <c r="G545">
        <v>7.9</v>
      </c>
      <c r="H545" t="s">
        <v>3765</v>
      </c>
      <c r="I545">
        <v>97</v>
      </c>
      <c r="J545" t="s">
        <v>3766</v>
      </c>
      <c r="K545" t="s">
        <v>654</v>
      </c>
      <c r="L545" t="s">
        <v>3767</v>
      </c>
      <c r="M545" t="s">
        <v>3768</v>
      </c>
      <c r="N545" t="s">
        <v>2246</v>
      </c>
      <c r="O545">
        <v>77401</v>
      </c>
      <c r="P545" s="1">
        <v>12064472</v>
      </c>
    </row>
    <row r="546" spans="1:16" x14ac:dyDescent="0.35">
      <c r="A546" t="s">
        <v>3769</v>
      </c>
      <c r="B546" t="s">
        <v>3770</v>
      </c>
      <c r="C546">
        <v>1968</v>
      </c>
      <c r="D546" t="s">
        <v>257</v>
      </c>
      <c r="E546">
        <v>96</v>
      </c>
      <c r="F546" t="s">
        <v>3771</v>
      </c>
      <c r="G546">
        <v>7.9</v>
      </c>
      <c r="H546" t="s">
        <v>3772</v>
      </c>
      <c r="I546">
        <v>89</v>
      </c>
      <c r="J546" t="s">
        <v>3713</v>
      </c>
      <c r="K546" t="s">
        <v>3773</v>
      </c>
      <c r="L546" t="s">
        <v>3774</v>
      </c>
      <c r="M546" t="s">
        <v>3775</v>
      </c>
      <c r="N546" t="s">
        <v>3776</v>
      </c>
      <c r="O546">
        <v>116557</v>
      </c>
      <c r="P546" s="1">
        <v>89029</v>
      </c>
    </row>
    <row r="547" spans="1:16" x14ac:dyDescent="0.35">
      <c r="A547" t="s">
        <v>3777</v>
      </c>
      <c r="B547" t="s">
        <v>3778</v>
      </c>
      <c r="C547">
        <v>1968</v>
      </c>
      <c r="D547" t="s">
        <v>275</v>
      </c>
      <c r="E547">
        <v>134</v>
      </c>
      <c r="F547" t="s">
        <v>78</v>
      </c>
      <c r="G547">
        <v>7.9</v>
      </c>
      <c r="H547" t="s">
        <v>3779</v>
      </c>
      <c r="I547" t="s">
        <v>181</v>
      </c>
      <c r="J547" t="s">
        <v>3780</v>
      </c>
      <c r="K547" t="s">
        <v>910</v>
      </c>
      <c r="L547" t="s">
        <v>3781</v>
      </c>
      <c r="M547" t="s">
        <v>247</v>
      </c>
      <c r="N547" t="s">
        <v>3782</v>
      </c>
      <c r="O547">
        <v>29003</v>
      </c>
      <c r="P547" s="1">
        <v>22276975</v>
      </c>
    </row>
    <row r="548" spans="1:16" x14ac:dyDescent="0.35">
      <c r="A548" t="s">
        <v>3783</v>
      </c>
      <c r="B548" t="s">
        <v>3784</v>
      </c>
      <c r="C548">
        <v>1967</v>
      </c>
      <c r="D548" t="s">
        <v>52</v>
      </c>
      <c r="E548">
        <v>110</v>
      </c>
      <c r="F548" t="s">
        <v>237</v>
      </c>
      <c r="G548">
        <v>7.9</v>
      </c>
      <c r="H548" t="s">
        <v>3785</v>
      </c>
      <c r="I548">
        <v>75</v>
      </c>
      <c r="J548" t="s">
        <v>2998</v>
      </c>
      <c r="K548" t="s">
        <v>3786</v>
      </c>
      <c r="L548" t="s">
        <v>2224</v>
      </c>
      <c r="M548" t="s">
        <v>3787</v>
      </c>
      <c r="N548" t="s">
        <v>3788</v>
      </c>
      <c r="O548">
        <v>67804</v>
      </c>
      <c r="P548" s="1">
        <v>24379978</v>
      </c>
    </row>
    <row r="549" spans="1:16" x14ac:dyDescent="0.35">
      <c r="A549" t="s">
        <v>3789</v>
      </c>
      <c r="B549" t="s">
        <v>3790</v>
      </c>
      <c r="C549">
        <v>1963</v>
      </c>
      <c r="D549" t="s">
        <v>52</v>
      </c>
      <c r="E549">
        <v>113</v>
      </c>
      <c r="F549" t="s">
        <v>3791</v>
      </c>
      <c r="G549">
        <v>7.9</v>
      </c>
      <c r="H549" t="s">
        <v>3792</v>
      </c>
      <c r="I549">
        <v>83</v>
      </c>
      <c r="J549" t="s">
        <v>939</v>
      </c>
      <c r="K549" t="s">
        <v>924</v>
      </c>
      <c r="L549" t="s">
        <v>3146</v>
      </c>
      <c r="M549" t="s">
        <v>2863</v>
      </c>
      <c r="N549" t="s">
        <v>3793</v>
      </c>
      <c r="O549">
        <v>68689</v>
      </c>
      <c r="P549" s="1">
        <v>13474588</v>
      </c>
    </row>
    <row r="550" spans="1:16" x14ac:dyDescent="0.35">
      <c r="A550" t="s">
        <v>3794</v>
      </c>
      <c r="B550" t="s">
        <v>3795</v>
      </c>
      <c r="C550">
        <v>1962</v>
      </c>
      <c r="D550" t="s">
        <v>162</v>
      </c>
      <c r="E550">
        <v>126</v>
      </c>
      <c r="F550" t="s">
        <v>1480</v>
      </c>
      <c r="G550">
        <v>7.9</v>
      </c>
      <c r="H550" t="s">
        <v>3796</v>
      </c>
      <c r="I550">
        <v>94</v>
      </c>
      <c r="J550" t="s">
        <v>3797</v>
      </c>
      <c r="K550" t="s">
        <v>3798</v>
      </c>
      <c r="L550" t="s">
        <v>3799</v>
      </c>
      <c r="M550" t="s">
        <v>410</v>
      </c>
      <c r="N550" t="s">
        <v>3800</v>
      </c>
      <c r="O550">
        <v>71122</v>
      </c>
      <c r="P550">
        <v>0</v>
      </c>
    </row>
    <row r="551" spans="1:16" x14ac:dyDescent="0.35">
      <c r="A551" t="s">
        <v>3801</v>
      </c>
      <c r="B551" t="s">
        <v>3802</v>
      </c>
      <c r="C551">
        <v>1960</v>
      </c>
      <c r="D551" t="s">
        <v>18</v>
      </c>
      <c r="E551">
        <v>197</v>
      </c>
      <c r="F551" t="s">
        <v>907</v>
      </c>
      <c r="G551">
        <v>7.9</v>
      </c>
      <c r="H551" t="s">
        <v>3803</v>
      </c>
      <c r="I551">
        <v>87</v>
      </c>
      <c r="J551" t="s">
        <v>588</v>
      </c>
      <c r="K551" t="s">
        <v>639</v>
      </c>
      <c r="L551" t="s">
        <v>2272</v>
      </c>
      <c r="M551" t="s">
        <v>3804</v>
      </c>
      <c r="N551" t="s">
        <v>634</v>
      </c>
      <c r="O551">
        <v>124339</v>
      </c>
      <c r="P551" s="1">
        <v>30000000</v>
      </c>
    </row>
    <row r="552" spans="1:16" x14ac:dyDescent="0.35">
      <c r="A552" t="s">
        <v>3805</v>
      </c>
      <c r="B552" t="s">
        <v>3806</v>
      </c>
      <c r="C552">
        <v>1960</v>
      </c>
      <c r="D552" t="s">
        <v>52</v>
      </c>
      <c r="E552">
        <v>144</v>
      </c>
      <c r="F552" t="s">
        <v>966</v>
      </c>
      <c r="G552">
        <v>7.9</v>
      </c>
      <c r="H552" t="s">
        <v>3807</v>
      </c>
      <c r="I552" t="s">
        <v>181</v>
      </c>
      <c r="J552" t="s">
        <v>3808</v>
      </c>
      <c r="K552" t="s">
        <v>3809</v>
      </c>
      <c r="L552" t="s">
        <v>3810</v>
      </c>
      <c r="M552" t="s">
        <v>3811</v>
      </c>
      <c r="N552" t="s">
        <v>3812</v>
      </c>
      <c r="O552">
        <v>26542</v>
      </c>
      <c r="P552">
        <v>0</v>
      </c>
    </row>
    <row r="553" spans="1:16" x14ac:dyDescent="0.35">
      <c r="A553" t="s">
        <v>3813</v>
      </c>
      <c r="B553" t="s">
        <v>3814</v>
      </c>
      <c r="C553">
        <v>1959</v>
      </c>
      <c r="D553" t="s">
        <v>257</v>
      </c>
      <c r="E553">
        <v>90</v>
      </c>
      <c r="F553" t="s">
        <v>107</v>
      </c>
      <c r="G553">
        <v>7.9</v>
      </c>
      <c r="H553" t="s">
        <v>3815</v>
      </c>
      <c r="I553" t="s">
        <v>181</v>
      </c>
      <c r="J553" t="s">
        <v>3816</v>
      </c>
      <c r="K553" t="s">
        <v>3380</v>
      </c>
      <c r="L553" t="s">
        <v>3817</v>
      </c>
      <c r="M553" t="s">
        <v>3818</v>
      </c>
      <c r="N553" t="s">
        <v>3819</v>
      </c>
      <c r="O553">
        <v>28421</v>
      </c>
      <c r="P553" s="1">
        <v>88300</v>
      </c>
    </row>
    <row r="554" spans="1:16" x14ac:dyDescent="0.35">
      <c r="A554" t="s">
        <v>3820</v>
      </c>
      <c r="B554" t="s">
        <v>3821</v>
      </c>
      <c r="C554">
        <v>1956</v>
      </c>
      <c r="D554" t="s">
        <v>52</v>
      </c>
      <c r="E554">
        <v>220</v>
      </c>
      <c r="F554" t="s">
        <v>1969</v>
      </c>
      <c r="G554">
        <v>7.9</v>
      </c>
      <c r="H554" t="s">
        <v>3822</v>
      </c>
      <c r="I554" t="s">
        <v>181</v>
      </c>
      <c r="J554" t="s">
        <v>3823</v>
      </c>
      <c r="K554" t="s">
        <v>2194</v>
      </c>
      <c r="L554" t="s">
        <v>3824</v>
      </c>
      <c r="M554" t="s">
        <v>1438</v>
      </c>
      <c r="N554" t="s">
        <v>962</v>
      </c>
      <c r="O554">
        <v>63560</v>
      </c>
      <c r="P554" s="1">
        <v>93740000</v>
      </c>
    </row>
    <row r="555" spans="1:16" x14ac:dyDescent="0.35">
      <c r="A555" t="s">
        <v>3825</v>
      </c>
      <c r="B555" t="s">
        <v>3826</v>
      </c>
      <c r="C555">
        <v>1956</v>
      </c>
      <c r="D555" t="s">
        <v>651</v>
      </c>
      <c r="E555">
        <v>119</v>
      </c>
      <c r="F555" t="s">
        <v>1443</v>
      </c>
      <c r="G555">
        <v>7.9</v>
      </c>
      <c r="H555" t="s">
        <v>3827</v>
      </c>
      <c r="I555">
        <v>94</v>
      </c>
      <c r="J555" t="s">
        <v>2161</v>
      </c>
      <c r="K555" t="s">
        <v>2162</v>
      </c>
      <c r="L555" t="s">
        <v>3828</v>
      </c>
      <c r="M555" t="s">
        <v>411</v>
      </c>
      <c r="N555" t="s">
        <v>3829</v>
      </c>
      <c r="O555">
        <v>80316</v>
      </c>
      <c r="P555">
        <v>0</v>
      </c>
    </row>
    <row r="556" spans="1:16" x14ac:dyDescent="0.35">
      <c r="A556" t="s">
        <v>3830</v>
      </c>
      <c r="B556" t="s">
        <v>3831</v>
      </c>
      <c r="C556">
        <v>1955</v>
      </c>
      <c r="D556" t="s">
        <v>52</v>
      </c>
      <c r="E556">
        <v>118</v>
      </c>
      <c r="F556" t="s">
        <v>19</v>
      </c>
      <c r="G556">
        <v>7.9</v>
      </c>
      <c r="H556" t="s">
        <v>3832</v>
      </c>
      <c r="I556">
        <v>72</v>
      </c>
      <c r="J556" t="s">
        <v>2222</v>
      </c>
      <c r="K556" t="s">
        <v>3833</v>
      </c>
      <c r="L556" t="s">
        <v>3202</v>
      </c>
      <c r="M556" t="s">
        <v>3834</v>
      </c>
      <c r="N556" t="s">
        <v>3105</v>
      </c>
      <c r="O556">
        <v>40313</v>
      </c>
      <c r="P556">
        <v>0</v>
      </c>
    </row>
    <row r="557" spans="1:16" x14ac:dyDescent="0.35">
      <c r="A557" t="s">
        <v>3835</v>
      </c>
      <c r="B557" t="s">
        <v>3836</v>
      </c>
      <c r="C557">
        <v>1952</v>
      </c>
      <c r="D557" t="s">
        <v>275</v>
      </c>
      <c r="E557">
        <v>85</v>
      </c>
      <c r="F557" t="s">
        <v>3837</v>
      </c>
      <c r="G557">
        <v>7.9</v>
      </c>
      <c r="H557" t="s">
        <v>3838</v>
      </c>
      <c r="I557">
        <v>89</v>
      </c>
      <c r="J557" t="s">
        <v>3839</v>
      </c>
      <c r="K557" t="s">
        <v>3840</v>
      </c>
      <c r="L557" t="s">
        <v>646</v>
      </c>
      <c r="M557" t="s">
        <v>282</v>
      </c>
      <c r="N557" t="s">
        <v>3841</v>
      </c>
      <c r="O557">
        <v>97222</v>
      </c>
      <c r="P557" s="1">
        <v>9450000</v>
      </c>
    </row>
    <row r="558" spans="1:16" x14ac:dyDescent="0.35">
      <c r="A558" t="s">
        <v>3842</v>
      </c>
      <c r="B558" t="s">
        <v>3843</v>
      </c>
      <c r="C558">
        <v>1951</v>
      </c>
      <c r="D558" t="s">
        <v>18</v>
      </c>
      <c r="E558">
        <v>101</v>
      </c>
      <c r="F558" t="s">
        <v>3844</v>
      </c>
      <c r="G558">
        <v>7.9</v>
      </c>
      <c r="H558" t="s">
        <v>3845</v>
      </c>
      <c r="I558">
        <v>88</v>
      </c>
      <c r="J558" t="s">
        <v>408</v>
      </c>
      <c r="K558" t="s">
        <v>3171</v>
      </c>
      <c r="L558" t="s">
        <v>3846</v>
      </c>
      <c r="M558" t="s">
        <v>3847</v>
      </c>
      <c r="N558" t="s">
        <v>3848</v>
      </c>
      <c r="O558">
        <v>123341</v>
      </c>
      <c r="P558" s="1">
        <v>7630000</v>
      </c>
    </row>
    <row r="559" spans="1:16" x14ac:dyDescent="0.35">
      <c r="A559" t="s">
        <v>3849</v>
      </c>
      <c r="B559" t="s">
        <v>3850</v>
      </c>
      <c r="C559">
        <v>1950</v>
      </c>
      <c r="D559" t="s">
        <v>2235</v>
      </c>
      <c r="E559">
        <v>104</v>
      </c>
      <c r="F559" t="s">
        <v>1570</v>
      </c>
      <c r="G559">
        <v>7.9</v>
      </c>
      <c r="H559" t="s">
        <v>3851</v>
      </c>
      <c r="I559" t="s">
        <v>181</v>
      </c>
      <c r="J559" t="s">
        <v>3852</v>
      </c>
      <c r="K559" t="s">
        <v>279</v>
      </c>
      <c r="L559" t="s">
        <v>3853</v>
      </c>
      <c r="M559" t="s">
        <v>3854</v>
      </c>
      <c r="N559" t="s">
        <v>3855</v>
      </c>
      <c r="O559">
        <v>52573</v>
      </c>
      <c r="P559">
        <v>0</v>
      </c>
    </row>
    <row r="560" spans="1:16" x14ac:dyDescent="0.35">
      <c r="A560" t="s">
        <v>3856</v>
      </c>
      <c r="B560" t="s">
        <v>3857</v>
      </c>
      <c r="C560">
        <v>1947</v>
      </c>
      <c r="D560" t="s">
        <v>257</v>
      </c>
      <c r="E560">
        <v>96</v>
      </c>
      <c r="F560" t="s">
        <v>425</v>
      </c>
      <c r="G560">
        <v>7.9</v>
      </c>
      <c r="H560" t="s">
        <v>3858</v>
      </c>
      <c r="I560">
        <v>88</v>
      </c>
      <c r="J560" t="s">
        <v>3859</v>
      </c>
      <c r="K560" t="s">
        <v>3860</v>
      </c>
      <c r="L560" t="s">
        <v>3861</v>
      </c>
      <c r="M560" t="s">
        <v>3862</v>
      </c>
      <c r="N560" t="s">
        <v>3863</v>
      </c>
      <c r="O560">
        <v>41625</v>
      </c>
      <c r="P560" s="1">
        <v>2650000</v>
      </c>
    </row>
    <row r="561" spans="1:16" x14ac:dyDescent="0.35">
      <c r="A561" t="s">
        <v>3864</v>
      </c>
      <c r="B561" t="s">
        <v>3865</v>
      </c>
      <c r="C561">
        <v>1946</v>
      </c>
      <c r="D561" t="s">
        <v>52</v>
      </c>
      <c r="E561">
        <v>102</v>
      </c>
      <c r="F561" t="s">
        <v>3866</v>
      </c>
      <c r="G561">
        <v>7.9</v>
      </c>
      <c r="H561" t="s">
        <v>3867</v>
      </c>
      <c r="I561">
        <v>100</v>
      </c>
      <c r="J561" t="s">
        <v>408</v>
      </c>
      <c r="K561" t="s">
        <v>924</v>
      </c>
      <c r="L561" t="s">
        <v>419</v>
      </c>
      <c r="M561" t="s">
        <v>421</v>
      </c>
      <c r="N561" t="s">
        <v>3868</v>
      </c>
      <c r="O561">
        <v>92306</v>
      </c>
      <c r="P561" s="1">
        <v>10464000</v>
      </c>
    </row>
    <row r="562" spans="1:16" x14ac:dyDescent="0.35">
      <c r="A562" t="s">
        <v>3869</v>
      </c>
      <c r="B562" t="s">
        <v>3870</v>
      </c>
      <c r="C562">
        <v>1946</v>
      </c>
      <c r="D562" t="s">
        <v>651</v>
      </c>
      <c r="E562">
        <v>114</v>
      </c>
      <c r="F562" t="s">
        <v>3871</v>
      </c>
      <c r="G562">
        <v>7.9</v>
      </c>
      <c r="H562" t="s">
        <v>3872</v>
      </c>
      <c r="I562" t="s">
        <v>181</v>
      </c>
      <c r="J562" t="s">
        <v>3086</v>
      </c>
      <c r="K562" t="s">
        <v>418</v>
      </c>
      <c r="L562" t="s">
        <v>2722</v>
      </c>
      <c r="M562" t="s">
        <v>3873</v>
      </c>
      <c r="N562" t="s">
        <v>3874</v>
      </c>
      <c r="O562">
        <v>78796</v>
      </c>
      <c r="P562" s="1">
        <v>6540000</v>
      </c>
    </row>
    <row r="563" spans="1:16" x14ac:dyDescent="0.35">
      <c r="A563" t="s">
        <v>3875</v>
      </c>
      <c r="B563" t="s">
        <v>3876</v>
      </c>
      <c r="C563">
        <v>1945</v>
      </c>
      <c r="D563" t="s">
        <v>651</v>
      </c>
      <c r="E563">
        <v>101</v>
      </c>
      <c r="F563" t="s">
        <v>652</v>
      </c>
      <c r="G563">
        <v>7.9</v>
      </c>
      <c r="H563" t="s">
        <v>3877</v>
      </c>
      <c r="I563" t="s">
        <v>181</v>
      </c>
      <c r="J563" t="s">
        <v>631</v>
      </c>
      <c r="K563" t="s">
        <v>1417</v>
      </c>
      <c r="L563" t="s">
        <v>3878</v>
      </c>
      <c r="M563" t="s">
        <v>3879</v>
      </c>
      <c r="N563" t="s">
        <v>3880</v>
      </c>
      <c r="O563">
        <v>33549</v>
      </c>
      <c r="P563" s="1">
        <v>9460000</v>
      </c>
    </row>
    <row r="564" spans="1:16" x14ac:dyDescent="0.35">
      <c r="A564" t="s">
        <v>3881</v>
      </c>
      <c r="B564" t="s">
        <v>3882</v>
      </c>
      <c r="C564">
        <v>1940</v>
      </c>
      <c r="D564" t="s">
        <v>257</v>
      </c>
      <c r="E564">
        <v>112</v>
      </c>
      <c r="F564" t="s">
        <v>756</v>
      </c>
      <c r="G564">
        <v>7.9</v>
      </c>
      <c r="H564" t="s">
        <v>3883</v>
      </c>
      <c r="I564">
        <v>96</v>
      </c>
      <c r="J564" t="s">
        <v>2284</v>
      </c>
      <c r="K564" t="s">
        <v>924</v>
      </c>
      <c r="L564" t="s">
        <v>3781</v>
      </c>
      <c r="M564" t="s">
        <v>279</v>
      </c>
      <c r="N564" t="s">
        <v>3884</v>
      </c>
      <c r="O564">
        <v>63550</v>
      </c>
      <c r="P564">
        <v>0</v>
      </c>
    </row>
    <row r="565" spans="1:16" x14ac:dyDescent="0.35">
      <c r="A565" t="s">
        <v>3885</v>
      </c>
      <c r="B565" t="s">
        <v>3886</v>
      </c>
      <c r="C565">
        <v>1940</v>
      </c>
      <c r="D565" t="s">
        <v>651</v>
      </c>
      <c r="E565">
        <v>92</v>
      </c>
      <c r="F565" t="s">
        <v>229</v>
      </c>
      <c r="G565">
        <v>7.9</v>
      </c>
      <c r="H565" t="s">
        <v>3887</v>
      </c>
      <c r="I565" t="s">
        <v>181</v>
      </c>
      <c r="J565" t="s">
        <v>3086</v>
      </c>
      <c r="K565" t="s">
        <v>924</v>
      </c>
      <c r="L565" t="s">
        <v>3888</v>
      </c>
      <c r="M565" t="s">
        <v>3889</v>
      </c>
      <c r="N565" t="s">
        <v>3863</v>
      </c>
      <c r="O565">
        <v>53667</v>
      </c>
      <c r="P565" s="1">
        <v>296000</v>
      </c>
    </row>
    <row r="566" spans="1:16" x14ac:dyDescent="0.35">
      <c r="A566" t="s">
        <v>3890</v>
      </c>
      <c r="B566" t="s">
        <v>3891</v>
      </c>
      <c r="C566">
        <v>1938</v>
      </c>
      <c r="D566" t="s">
        <v>275</v>
      </c>
      <c r="E566">
        <v>102</v>
      </c>
      <c r="F566" t="s">
        <v>3892</v>
      </c>
      <c r="G566">
        <v>7.9</v>
      </c>
      <c r="H566" t="s">
        <v>3893</v>
      </c>
      <c r="I566">
        <v>97</v>
      </c>
      <c r="J566" t="s">
        <v>417</v>
      </c>
      <c r="K566" t="s">
        <v>3894</v>
      </c>
      <c r="L566" t="s">
        <v>3895</v>
      </c>
      <c r="M566" t="s">
        <v>3896</v>
      </c>
      <c r="N566" t="s">
        <v>3897</v>
      </c>
      <c r="O566">
        <v>47175</v>
      </c>
      <c r="P566" s="1">
        <v>3981000</v>
      </c>
    </row>
    <row r="567" spans="1:16" x14ac:dyDescent="0.35">
      <c r="A567" t="s">
        <v>3898</v>
      </c>
      <c r="B567" t="s">
        <v>3899</v>
      </c>
      <c r="C567">
        <v>1935</v>
      </c>
      <c r="D567" t="s">
        <v>651</v>
      </c>
      <c r="E567">
        <v>96</v>
      </c>
      <c r="F567" t="s">
        <v>3900</v>
      </c>
      <c r="G567">
        <v>7.9</v>
      </c>
      <c r="H567" t="s">
        <v>3901</v>
      </c>
      <c r="I567" t="s">
        <v>181</v>
      </c>
      <c r="J567" t="s">
        <v>2285</v>
      </c>
      <c r="K567" t="s">
        <v>3902</v>
      </c>
      <c r="L567" t="s">
        <v>3903</v>
      </c>
      <c r="M567" t="s">
        <v>3904</v>
      </c>
      <c r="N567" t="s">
        <v>3905</v>
      </c>
      <c r="O567">
        <v>30580</v>
      </c>
      <c r="P567" s="1">
        <v>2537520</v>
      </c>
    </row>
    <row r="568" spans="1:16" x14ac:dyDescent="0.35">
      <c r="A568" t="s">
        <v>3906</v>
      </c>
      <c r="B568" t="s">
        <v>3907</v>
      </c>
      <c r="C568">
        <v>1933</v>
      </c>
      <c r="D568" t="s">
        <v>651</v>
      </c>
      <c r="E568">
        <v>100</v>
      </c>
      <c r="F568" t="s">
        <v>3908</v>
      </c>
      <c r="G568">
        <v>7.9</v>
      </c>
      <c r="H568" t="s">
        <v>3909</v>
      </c>
      <c r="I568">
        <v>90</v>
      </c>
      <c r="J568" t="s">
        <v>3910</v>
      </c>
      <c r="K568" t="s">
        <v>3911</v>
      </c>
      <c r="L568" t="s">
        <v>3912</v>
      </c>
      <c r="M568" t="s">
        <v>3913</v>
      </c>
      <c r="N568" t="s">
        <v>3914</v>
      </c>
      <c r="O568">
        <v>78991</v>
      </c>
      <c r="P568" s="1">
        <v>10000000</v>
      </c>
    </row>
    <row r="569" spans="1:16" x14ac:dyDescent="0.35">
      <c r="A569" t="s">
        <v>3915</v>
      </c>
      <c r="B569" t="s">
        <v>3916</v>
      </c>
      <c r="C569">
        <v>1932</v>
      </c>
      <c r="D569" t="s">
        <v>257</v>
      </c>
      <c r="E569">
        <v>64</v>
      </c>
      <c r="F569" t="s">
        <v>586</v>
      </c>
      <c r="G569">
        <v>7.9</v>
      </c>
      <c r="H569" t="s">
        <v>3917</v>
      </c>
      <c r="I569">
        <v>80</v>
      </c>
      <c r="J569" t="s">
        <v>3918</v>
      </c>
      <c r="K569" t="s">
        <v>3853</v>
      </c>
      <c r="L569" t="s">
        <v>3919</v>
      </c>
      <c r="M569" t="s">
        <v>3920</v>
      </c>
      <c r="N569" t="s">
        <v>3921</v>
      </c>
      <c r="O569">
        <v>42117</v>
      </c>
      <c r="P569">
        <v>0</v>
      </c>
    </row>
    <row r="570" spans="1:16" x14ac:dyDescent="0.35">
      <c r="A570" t="s">
        <v>3922</v>
      </c>
      <c r="B570" t="s">
        <v>3923</v>
      </c>
      <c r="C570">
        <v>1922</v>
      </c>
      <c r="D570" t="s">
        <v>257</v>
      </c>
      <c r="E570">
        <v>94</v>
      </c>
      <c r="F570" t="s">
        <v>3924</v>
      </c>
      <c r="G570">
        <v>7.9</v>
      </c>
      <c r="H570" t="s">
        <v>3925</v>
      </c>
      <c r="I570" t="s">
        <v>181</v>
      </c>
      <c r="J570" t="s">
        <v>2318</v>
      </c>
      <c r="K570" t="s">
        <v>3926</v>
      </c>
      <c r="L570" t="s">
        <v>3927</v>
      </c>
      <c r="M570" t="s">
        <v>3928</v>
      </c>
      <c r="N570" t="s">
        <v>3929</v>
      </c>
      <c r="O570">
        <v>88794</v>
      </c>
      <c r="P570">
        <v>0</v>
      </c>
    </row>
    <row r="571" spans="1:16" x14ac:dyDescent="0.35">
      <c r="A571" t="s">
        <v>3930</v>
      </c>
      <c r="B571" t="s">
        <v>3931</v>
      </c>
      <c r="C571">
        <v>2019</v>
      </c>
      <c r="D571" t="s">
        <v>18</v>
      </c>
      <c r="E571">
        <v>113</v>
      </c>
      <c r="F571" t="s">
        <v>1089</v>
      </c>
      <c r="G571">
        <v>7.8</v>
      </c>
      <c r="H571" t="s">
        <v>3932</v>
      </c>
      <c r="I571">
        <v>51</v>
      </c>
      <c r="J571" t="s">
        <v>767</v>
      </c>
      <c r="K571" t="s">
        <v>191</v>
      </c>
      <c r="L571" t="s">
        <v>3933</v>
      </c>
      <c r="M571" t="s">
        <v>3934</v>
      </c>
      <c r="N571" t="s">
        <v>3935</v>
      </c>
      <c r="O571">
        <v>237392</v>
      </c>
      <c r="P571">
        <v>0</v>
      </c>
    </row>
    <row r="572" spans="1:16" x14ac:dyDescent="0.35">
      <c r="A572" t="s">
        <v>3936</v>
      </c>
      <c r="B572" t="s">
        <v>3937</v>
      </c>
      <c r="C572">
        <v>2018</v>
      </c>
      <c r="D572" t="s">
        <v>37</v>
      </c>
      <c r="E572">
        <v>138</v>
      </c>
      <c r="F572" t="s">
        <v>1373</v>
      </c>
      <c r="G572">
        <v>7.8</v>
      </c>
      <c r="H572" t="s">
        <v>3938</v>
      </c>
      <c r="I572" t="s">
        <v>181</v>
      </c>
      <c r="J572" t="s">
        <v>1036</v>
      </c>
      <c r="K572" t="s">
        <v>3939</v>
      </c>
      <c r="L572" t="s">
        <v>1006</v>
      </c>
      <c r="M572" t="s">
        <v>3940</v>
      </c>
      <c r="N572" t="s">
        <v>3941</v>
      </c>
      <c r="O572">
        <v>25344</v>
      </c>
      <c r="P572">
        <v>0</v>
      </c>
    </row>
    <row r="573" spans="1:16" x14ac:dyDescent="0.35">
      <c r="A573" t="s">
        <v>3942</v>
      </c>
      <c r="B573" t="s">
        <v>3943</v>
      </c>
      <c r="C573">
        <v>2019</v>
      </c>
      <c r="D573" t="s">
        <v>214</v>
      </c>
      <c r="E573">
        <v>120</v>
      </c>
      <c r="F573" t="s">
        <v>292</v>
      </c>
      <c r="G573">
        <v>7.8</v>
      </c>
      <c r="H573" t="s">
        <v>3944</v>
      </c>
      <c r="I573">
        <v>81</v>
      </c>
      <c r="J573" t="s">
        <v>3945</v>
      </c>
      <c r="K573" t="s">
        <v>3332</v>
      </c>
      <c r="L573" t="s">
        <v>3946</v>
      </c>
      <c r="M573" t="s">
        <v>3947</v>
      </c>
      <c r="N573" t="s">
        <v>3948</v>
      </c>
      <c r="O573">
        <v>27187</v>
      </c>
      <c r="P573">
        <v>0</v>
      </c>
    </row>
    <row r="574" spans="1:16" x14ac:dyDescent="0.35">
      <c r="A574" t="s">
        <v>3949</v>
      </c>
      <c r="B574" t="s">
        <v>3950</v>
      </c>
      <c r="C574">
        <v>2016</v>
      </c>
      <c r="D574" t="s">
        <v>37</v>
      </c>
      <c r="E574">
        <v>124</v>
      </c>
      <c r="F574" t="s">
        <v>19</v>
      </c>
      <c r="G574">
        <v>7.8</v>
      </c>
      <c r="H574" t="s">
        <v>3951</v>
      </c>
      <c r="I574">
        <v>85</v>
      </c>
      <c r="J574" t="s">
        <v>709</v>
      </c>
      <c r="K574" t="s">
        <v>713</v>
      </c>
      <c r="L574" t="s">
        <v>2519</v>
      </c>
      <c r="M574" t="s">
        <v>3952</v>
      </c>
      <c r="N574" t="s">
        <v>3953</v>
      </c>
      <c r="O574">
        <v>51240</v>
      </c>
      <c r="P574" s="1">
        <v>2402067</v>
      </c>
    </row>
    <row r="575" spans="1:16" x14ac:dyDescent="0.35">
      <c r="A575" t="s">
        <v>3954</v>
      </c>
      <c r="B575" t="s">
        <v>3955</v>
      </c>
      <c r="C575">
        <v>2017</v>
      </c>
      <c r="D575" t="s">
        <v>37</v>
      </c>
      <c r="E575">
        <v>106</v>
      </c>
      <c r="F575" t="s">
        <v>3956</v>
      </c>
      <c r="G575">
        <v>7.8</v>
      </c>
      <c r="H575" t="s">
        <v>3957</v>
      </c>
      <c r="I575">
        <v>94</v>
      </c>
      <c r="J575" t="s">
        <v>40</v>
      </c>
      <c r="K575" t="s">
        <v>3958</v>
      </c>
      <c r="L575" t="s">
        <v>3959</v>
      </c>
      <c r="M575" t="s">
        <v>3960</v>
      </c>
      <c r="N575" t="s">
        <v>518</v>
      </c>
      <c r="O575">
        <v>555092</v>
      </c>
      <c r="P575" s="1">
        <v>188373161</v>
      </c>
    </row>
    <row r="576" spans="1:16" x14ac:dyDescent="0.35">
      <c r="A576" t="s">
        <v>3961</v>
      </c>
      <c r="B576" t="s">
        <v>3962</v>
      </c>
      <c r="C576">
        <v>2016</v>
      </c>
      <c r="D576" t="s">
        <v>257</v>
      </c>
      <c r="E576">
        <v>96</v>
      </c>
      <c r="F576" t="s">
        <v>521</v>
      </c>
      <c r="G576">
        <v>7.8</v>
      </c>
      <c r="H576" t="s">
        <v>3963</v>
      </c>
      <c r="I576" t="s">
        <v>181</v>
      </c>
      <c r="J576" t="s">
        <v>3964</v>
      </c>
      <c r="K576" t="s">
        <v>3965</v>
      </c>
      <c r="L576" t="s">
        <v>3966</v>
      </c>
      <c r="M576" t="s">
        <v>3967</v>
      </c>
      <c r="N576" t="s">
        <v>3968</v>
      </c>
      <c r="O576">
        <v>57168</v>
      </c>
      <c r="P576">
        <v>0</v>
      </c>
    </row>
    <row r="577" spans="1:16" x14ac:dyDescent="0.35">
      <c r="A577" t="s">
        <v>3969</v>
      </c>
      <c r="B577" t="s">
        <v>3970</v>
      </c>
      <c r="C577">
        <v>2016</v>
      </c>
      <c r="D577" t="s">
        <v>37</v>
      </c>
      <c r="E577">
        <v>127</v>
      </c>
      <c r="F577" t="s">
        <v>78</v>
      </c>
      <c r="G577">
        <v>7.8</v>
      </c>
      <c r="H577" t="s">
        <v>3971</v>
      </c>
      <c r="I577">
        <v>74</v>
      </c>
      <c r="J577" t="s">
        <v>3972</v>
      </c>
      <c r="K577" t="s">
        <v>3973</v>
      </c>
      <c r="L577" t="s">
        <v>2504</v>
      </c>
      <c r="M577" t="s">
        <v>3974</v>
      </c>
      <c r="N577" t="s">
        <v>2862</v>
      </c>
      <c r="O577">
        <v>200876</v>
      </c>
      <c r="P577" s="1">
        <v>169607287</v>
      </c>
    </row>
    <row r="578" spans="1:16" x14ac:dyDescent="0.35">
      <c r="A578" t="s">
        <v>3975</v>
      </c>
      <c r="B578" t="s">
        <v>3976</v>
      </c>
      <c r="C578">
        <v>2017</v>
      </c>
      <c r="D578" t="s">
        <v>52</v>
      </c>
      <c r="E578">
        <v>103</v>
      </c>
      <c r="F578" t="s">
        <v>3977</v>
      </c>
      <c r="G578">
        <v>7.8</v>
      </c>
      <c r="H578" t="s">
        <v>3978</v>
      </c>
      <c r="I578">
        <v>88</v>
      </c>
      <c r="J578" t="s">
        <v>3979</v>
      </c>
      <c r="K578" t="s">
        <v>3980</v>
      </c>
      <c r="L578" t="s">
        <v>3981</v>
      </c>
      <c r="M578" t="s">
        <v>3982</v>
      </c>
      <c r="N578" t="s">
        <v>3983</v>
      </c>
      <c r="O578">
        <v>61594</v>
      </c>
      <c r="P578" s="1">
        <v>40442052</v>
      </c>
    </row>
    <row r="579" spans="1:16" x14ac:dyDescent="0.35">
      <c r="A579" t="s">
        <v>3984</v>
      </c>
      <c r="B579" t="s">
        <v>3985</v>
      </c>
      <c r="C579">
        <v>2016</v>
      </c>
      <c r="D579" t="s">
        <v>18</v>
      </c>
      <c r="E579">
        <v>148</v>
      </c>
      <c r="F579" t="s">
        <v>38</v>
      </c>
      <c r="G579">
        <v>7.8</v>
      </c>
      <c r="H579" t="s">
        <v>3986</v>
      </c>
      <c r="I579" t="s">
        <v>181</v>
      </c>
      <c r="J579" t="s">
        <v>3987</v>
      </c>
      <c r="K579" t="s">
        <v>1522</v>
      </c>
      <c r="L579" t="s">
        <v>3939</v>
      </c>
      <c r="M579" t="s">
        <v>2363</v>
      </c>
      <c r="N579" t="s">
        <v>3988</v>
      </c>
      <c r="O579">
        <v>27175</v>
      </c>
      <c r="P579">
        <v>0</v>
      </c>
    </row>
    <row r="580" spans="1:16" x14ac:dyDescent="0.35">
      <c r="A580" t="s">
        <v>3989</v>
      </c>
      <c r="B580" t="s">
        <v>3990</v>
      </c>
      <c r="C580">
        <v>2016</v>
      </c>
      <c r="D580" t="s">
        <v>275</v>
      </c>
      <c r="E580">
        <v>101</v>
      </c>
      <c r="F580" t="s">
        <v>480</v>
      </c>
      <c r="G580">
        <v>7.8</v>
      </c>
      <c r="H580" t="s">
        <v>3991</v>
      </c>
      <c r="I580">
        <v>84</v>
      </c>
      <c r="J580" t="s">
        <v>3992</v>
      </c>
      <c r="K580" t="s">
        <v>1672</v>
      </c>
      <c r="L580" t="s">
        <v>3993</v>
      </c>
      <c r="M580" t="s">
        <v>191</v>
      </c>
      <c r="N580" t="s">
        <v>82</v>
      </c>
      <c r="O580">
        <v>118035</v>
      </c>
      <c r="P580" s="1">
        <v>48023088</v>
      </c>
    </row>
    <row r="581" spans="1:16" x14ac:dyDescent="0.35">
      <c r="A581" t="s">
        <v>3994</v>
      </c>
      <c r="B581" t="s">
        <v>3995</v>
      </c>
      <c r="C581">
        <v>2016</v>
      </c>
      <c r="D581" t="s">
        <v>52</v>
      </c>
      <c r="E581">
        <v>184</v>
      </c>
      <c r="F581" t="s">
        <v>1080</v>
      </c>
      <c r="G581">
        <v>7.8</v>
      </c>
      <c r="H581" t="s">
        <v>3996</v>
      </c>
      <c r="I581" t="s">
        <v>181</v>
      </c>
      <c r="J581" t="s">
        <v>1678</v>
      </c>
      <c r="K581" t="s">
        <v>997</v>
      </c>
      <c r="L581" t="s">
        <v>3997</v>
      </c>
      <c r="M581" t="s">
        <v>1679</v>
      </c>
      <c r="N581" t="s">
        <v>3998</v>
      </c>
      <c r="O581">
        <v>40416</v>
      </c>
      <c r="P581" s="1">
        <v>1782795</v>
      </c>
    </row>
    <row r="582" spans="1:16" x14ac:dyDescent="0.35">
      <c r="A582" t="s">
        <v>3999</v>
      </c>
      <c r="B582" t="s">
        <v>4000</v>
      </c>
      <c r="C582">
        <v>2016</v>
      </c>
      <c r="D582" t="s">
        <v>37</v>
      </c>
      <c r="E582">
        <v>137</v>
      </c>
      <c r="F582" t="s">
        <v>19</v>
      </c>
      <c r="G582">
        <v>7.8</v>
      </c>
      <c r="H582" t="s">
        <v>4001</v>
      </c>
      <c r="I582">
        <v>96</v>
      </c>
      <c r="J582" t="s">
        <v>4002</v>
      </c>
      <c r="K582" t="s">
        <v>4003</v>
      </c>
      <c r="L582" t="s">
        <v>4004</v>
      </c>
      <c r="M582" t="s">
        <v>4005</v>
      </c>
      <c r="N582" t="s">
        <v>4006</v>
      </c>
      <c r="O582">
        <v>246963</v>
      </c>
      <c r="P582" s="1">
        <v>47695120</v>
      </c>
    </row>
    <row r="583" spans="1:16" x14ac:dyDescent="0.35">
      <c r="A583" t="s">
        <v>4007</v>
      </c>
      <c r="B583" t="s">
        <v>4008</v>
      </c>
      <c r="C583">
        <v>2015</v>
      </c>
      <c r="D583" t="s">
        <v>214</v>
      </c>
      <c r="E583">
        <v>100</v>
      </c>
      <c r="F583" t="s">
        <v>2938</v>
      </c>
      <c r="G583">
        <v>7.8</v>
      </c>
      <c r="H583" t="s">
        <v>4009</v>
      </c>
      <c r="I583">
        <v>75</v>
      </c>
      <c r="J583" t="s">
        <v>4010</v>
      </c>
      <c r="K583" t="s">
        <v>4011</v>
      </c>
      <c r="L583" t="s">
        <v>4012</v>
      </c>
      <c r="M583" t="s">
        <v>4013</v>
      </c>
      <c r="N583" t="s">
        <v>4014</v>
      </c>
      <c r="O583">
        <v>35539</v>
      </c>
      <c r="P583" s="1">
        <v>435266</v>
      </c>
    </row>
    <row r="584" spans="1:16" x14ac:dyDescent="0.35">
      <c r="A584" t="s">
        <v>4015</v>
      </c>
      <c r="B584" t="s">
        <v>4016</v>
      </c>
      <c r="C584">
        <v>2016</v>
      </c>
      <c r="D584" t="s">
        <v>37</v>
      </c>
      <c r="E584">
        <v>133</v>
      </c>
      <c r="F584" t="s">
        <v>87</v>
      </c>
      <c r="G584">
        <v>7.8</v>
      </c>
      <c r="H584" t="s">
        <v>4017</v>
      </c>
      <c r="I584">
        <v>65</v>
      </c>
      <c r="J584" t="s">
        <v>4018</v>
      </c>
      <c r="K584" t="s">
        <v>4019</v>
      </c>
      <c r="L584" t="s">
        <v>4020</v>
      </c>
      <c r="M584" t="s">
        <v>4021</v>
      </c>
      <c r="N584" t="s">
        <v>2530</v>
      </c>
      <c r="O584">
        <v>556608</v>
      </c>
      <c r="P584" s="1">
        <v>532177324</v>
      </c>
    </row>
    <row r="585" spans="1:16" x14ac:dyDescent="0.35">
      <c r="A585" t="s">
        <v>4022</v>
      </c>
      <c r="B585" t="s">
        <v>4023</v>
      </c>
      <c r="C585">
        <v>2016</v>
      </c>
      <c r="D585" t="s">
        <v>37</v>
      </c>
      <c r="E585">
        <v>147</v>
      </c>
      <c r="F585" t="s">
        <v>87</v>
      </c>
      <c r="G585">
        <v>7.8</v>
      </c>
      <c r="H585" t="s">
        <v>4024</v>
      </c>
      <c r="I585">
        <v>75</v>
      </c>
      <c r="J585" t="s">
        <v>490</v>
      </c>
      <c r="K585" t="s">
        <v>491</v>
      </c>
      <c r="L585" t="s">
        <v>493</v>
      </c>
      <c r="M585" t="s">
        <v>492</v>
      </c>
      <c r="N585" t="s">
        <v>313</v>
      </c>
      <c r="O585">
        <v>663649</v>
      </c>
      <c r="P585" s="1">
        <v>408084349</v>
      </c>
    </row>
    <row r="586" spans="1:16" x14ac:dyDescent="0.35">
      <c r="A586" t="s">
        <v>4025</v>
      </c>
      <c r="B586" t="s">
        <v>4026</v>
      </c>
      <c r="C586">
        <v>2015</v>
      </c>
      <c r="D586" t="s">
        <v>18</v>
      </c>
      <c r="E586">
        <v>168</v>
      </c>
      <c r="F586" t="s">
        <v>237</v>
      </c>
      <c r="G586">
        <v>7.8</v>
      </c>
      <c r="H586" t="s">
        <v>4027</v>
      </c>
      <c r="I586">
        <v>68</v>
      </c>
      <c r="J586" t="s">
        <v>71</v>
      </c>
      <c r="K586" t="s">
        <v>74</v>
      </c>
      <c r="L586" t="s">
        <v>2005</v>
      </c>
      <c r="M586" t="s">
        <v>4028</v>
      </c>
      <c r="N586" t="s">
        <v>4029</v>
      </c>
      <c r="O586">
        <v>517059</v>
      </c>
      <c r="P586" s="1">
        <v>54117416</v>
      </c>
    </row>
    <row r="587" spans="1:16" x14ac:dyDescent="0.35">
      <c r="A587" t="s">
        <v>4030</v>
      </c>
      <c r="B587" t="s">
        <v>4031</v>
      </c>
      <c r="C587">
        <v>2019</v>
      </c>
      <c r="D587" t="s">
        <v>52</v>
      </c>
      <c r="E587">
        <v>135</v>
      </c>
      <c r="F587" t="s">
        <v>107</v>
      </c>
      <c r="G587">
        <v>7.8</v>
      </c>
      <c r="H587" t="s">
        <v>4032</v>
      </c>
      <c r="I587">
        <v>91</v>
      </c>
      <c r="J587" t="s">
        <v>4033</v>
      </c>
      <c r="K587" t="s">
        <v>4034</v>
      </c>
      <c r="L587" t="s">
        <v>1695</v>
      </c>
      <c r="M587" t="s">
        <v>4035</v>
      </c>
      <c r="N587" t="s">
        <v>4036</v>
      </c>
      <c r="O587">
        <v>143250</v>
      </c>
      <c r="P587" s="1">
        <v>108101214</v>
      </c>
    </row>
    <row r="588" spans="1:16" x14ac:dyDescent="0.35">
      <c r="A588" t="s">
        <v>4037</v>
      </c>
      <c r="B588" t="s">
        <v>4038</v>
      </c>
      <c r="C588">
        <v>2017</v>
      </c>
      <c r="D588" t="s">
        <v>37</v>
      </c>
      <c r="E588">
        <v>94</v>
      </c>
      <c r="F588" t="s">
        <v>4039</v>
      </c>
      <c r="G588">
        <v>7.8</v>
      </c>
      <c r="H588" t="s">
        <v>4040</v>
      </c>
      <c r="I588">
        <v>62</v>
      </c>
      <c r="J588" t="s">
        <v>4041</v>
      </c>
      <c r="K588" t="s">
        <v>4042</v>
      </c>
      <c r="L588" t="s">
        <v>4043</v>
      </c>
      <c r="M588" t="s">
        <v>4044</v>
      </c>
      <c r="N588" t="s">
        <v>4045</v>
      </c>
      <c r="O588">
        <v>50778</v>
      </c>
      <c r="P588" s="1">
        <v>6735118</v>
      </c>
    </row>
    <row r="589" spans="1:16" x14ac:dyDescent="0.35">
      <c r="A589" t="s">
        <v>4046</v>
      </c>
      <c r="B589" t="s">
        <v>4047</v>
      </c>
      <c r="C589">
        <v>2014</v>
      </c>
      <c r="D589" t="s">
        <v>214</v>
      </c>
      <c r="E589">
        <v>119</v>
      </c>
      <c r="F589" t="s">
        <v>301</v>
      </c>
      <c r="G589">
        <v>7.8</v>
      </c>
      <c r="H589" t="s">
        <v>4048</v>
      </c>
      <c r="I589">
        <v>79</v>
      </c>
      <c r="J589" t="s">
        <v>4049</v>
      </c>
      <c r="K589" t="s">
        <v>4050</v>
      </c>
      <c r="L589" t="s">
        <v>4051</v>
      </c>
      <c r="M589" t="s">
        <v>4052</v>
      </c>
      <c r="N589" t="s">
        <v>4053</v>
      </c>
      <c r="O589">
        <v>51841</v>
      </c>
      <c r="P589">
        <v>0</v>
      </c>
    </row>
    <row r="590" spans="1:16" x14ac:dyDescent="0.35">
      <c r="A590" t="s">
        <v>4054</v>
      </c>
      <c r="B590" t="s">
        <v>4055</v>
      </c>
      <c r="C590">
        <v>2013</v>
      </c>
      <c r="D590" t="s">
        <v>162</v>
      </c>
      <c r="E590">
        <v>130</v>
      </c>
      <c r="F590" t="s">
        <v>966</v>
      </c>
      <c r="G590">
        <v>7.8</v>
      </c>
      <c r="H590" t="s">
        <v>4056</v>
      </c>
      <c r="I590">
        <v>85</v>
      </c>
      <c r="J590" t="s">
        <v>709</v>
      </c>
      <c r="K590" t="s">
        <v>3369</v>
      </c>
      <c r="L590" t="s">
        <v>3390</v>
      </c>
      <c r="M590" t="s">
        <v>4057</v>
      </c>
      <c r="N590" t="s">
        <v>4058</v>
      </c>
      <c r="O590">
        <v>45002</v>
      </c>
      <c r="P590" s="1">
        <v>1330596</v>
      </c>
    </row>
    <row r="591" spans="1:16" x14ac:dyDescent="0.35">
      <c r="A591" t="s">
        <v>4059</v>
      </c>
      <c r="B591" t="s">
        <v>4060</v>
      </c>
      <c r="C591">
        <v>2013</v>
      </c>
      <c r="D591" t="s">
        <v>257</v>
      </c>
      <c r="E591">
        <v>141</v>
      </c>
      <c r="F591" t="s">
        <v>19</v>
      </c>
      <c r="G591">
        <v>7.8</v>
      </c>
      <c r="H591" t="s">
        <v>4061</v>
      </c>
      <c r="I591">
        <v>86</v>
      </c>
      <c r="J591" t="s">
        <v>4062</v>
      </c>
      <c r="K591" t="s">
        <v>4063</v>
      </c>
      <c r="L591" t="s">
        <v>4064</v>
      </c>
      <c r="M591" t="s">
        <v>4065</v>
      </c>
      <c r="N591" t="s">
        <v>4066</v>
      </c>
      <c r="O591">
        <v>81125</v>
      </c>
      <c r="P591" s="1">
        <v>2852400</v>
      </c>
    </row>
    <row r="592" spans="1:16" x14ac:dyDescent="0.35">
      <c r="A592" t="s">
        <v>4067</v>
      </c>
      <c r="B592" t="s">
        <v>4068</v>
      </c>
      <c r="C592">
        <v>2013</v>
      </c>
      <c r="D592" t="s">
        <v>52</v>
      </c>
      <c r="E592">
        <v>104</v>
      </c>
      <c r="F592" t="s">
        <v>107</v>
      </c>
      <c r="G592">
        <v>7.8</v>
      </c>
      <c r="H592" t="s">
        <v>4069</v>
      </c>
      <c r="I592">
        <v>76</v>
      </c>
      <c r="J592" t="s">
        <v>4070</v>
      </c>
      <c r="K592" t="s">
        <v>1037</v>
      </c>
      <c r="L592" t="s">
        <v>2355</v>
      </c>
      <c r="M592" t="s">
        <v>1094</v>
      </c>
      <c r="N592" t="s">
        <v>4071</v>
      </c>
      <c r="O592">
        <v>50523</v>
      </c>
      <c r="P592" s="1">
        <v>4231500</v>
      </c>
    </row>
    <row r="593" spans="1:16" x14ac:dyDescent="0.35">
      <c r="A593" t="s">
        <v>4072</v>
      </c>
      <c r="B593" t="s">
        <v>4073</v>
      </c>
      <c r="C593">
        <v>2012</v>
      </c>
      <c r="D593" t="s">
        <v>37</v>
      </c>
      <c r="E593">
        <v>126</v>
      </c>
      <c r="F593" t="s">
        <v>756</v>
      </c>
      <c r="G593">
        <v>7.8</v>
      </c>
      <c r="H593" t="s">
        <v>4074</v>
      </c>
      <c r="I593" t="s">
        <v>181</v>
      </c>
      <c r="J593" t="s">
        <v>4075</v>
      </c>
      <c r="K593" t="s">
        <v>686</v>
      </c>
      <c r="L593" t="s">
        <v>1008</v>
      </c>
      <c r="M593" t="s">
        <v>4076</v>
      </c>
      <c r="N593" t="s">
        <v>4077</v>
      </c>
      <c r="O593">
        <v>39710</v>
      </c>
      <c r="P593" s="1">
        <v>169209</v>
      </c>
    </row>
    <row r="594" spans="1:16" x14ac:dyDescent="0.35">
      <c r="A594" t="s">
        <v>4078</v>
      </c>
      <c r="B594" t="s">
        <v>4079</v>
      </c>
      <c r="C594">
        <v>2014</v>
      </c>
      <c r="D594" t="s">
        <v>52</v>
      </c>
      <c r="E594">
        <v>102</v>
      </c>
      <c r="F594" t="s">
        <v>480</v>
      </c>
      <c r="G594">
        <v>7.8</v>
      </c>
      <c r="H594" t="s">
        <v>4080</v>
      </c>
      <c r="I594">
        <v>74</v>
      </c>
      <c r="J594" t="s">
        <v>4081</v>
      </c>
      <c r="K594" t="s">
        <v>4082</v>
      </c>
      <c r="L594" t="s">
        <v>4083</v>
      </c>
      <c r="M594" t="s">
        <v>4084</v>
      </c>
      <c r="N594" t="s">
        <v>4085</v>
      </c>
      <c r="O594">
        <v>410983</v>
      </c>
      <c r="P594" s="1">
        <v>222527828</v>
      </c>
    </row>
    <row r="595" spans="1:16" x14ac:dyDescent="0.35">
      <c r="A595" t="s">
        <v>4086</v>
      </c>
      <c r="B595" t="s">
        <v>4087</v>
      </c>
      <c r="C595">
        <v>2013</v>
      </c>
      <c r="D595" t="s">
        <v>214</v>
      </c>
      <c r="E595">
        <v>123</v>
      </c>
      <c r="F595" t="s">
        <v>1570</v>
      </c>
      <c r="G595">
        <v>7.8</v>
      </c>
      <c r="H595" t="s">
        <v>4088</v>
      </c>
      <c r="I595">
        <v>55</v>
      </c>
      <c r="J595" t="s">
        <v>4089</v>
      </c>
      <c r="K595" t="s">
        <v>2478</v>
      </c>
      <c r="L595" t="s">
        <v>1638</v>
      </c>
      <c r="M595" t="s">
        <v>4050</v>
      </c>
      <c r="N595" t="s">
        <v>4090</v>
      </c>
      <c r="O595">
        <v>303032</v>
      </c>
      <c r="P595" s="1">
        <v>15322921</v>
      </c>
    </row>
    <row r="596" spans="1:16" x14ac:dyDescent="0.35">
      <c r="A596" t="s">
        <v>4091</v>
      </c>
      <c r="B596" t="s">
        <v>4092</v>
      </c>
      <c r="C596">
        <v>2012</v>
      </c>
      <c r="D596" t="s">
        <v>52</v>
      </c>
      <c r="E596">
        <v>134</v>
      </c>
      <c r="F596" t="s">
        <v>425</v>
      </c>
      <c r="G596">
        <v>7.8</v>
      </c>
      <c r="H596" t="s">
        <v>4093</v>
      </c>
      <c r="I596" t="s">
        <v>181</v>
      </c>
      <c r="J596" t="s">
        <v>4094</v>
      </c>
      <c r="K596" t="s">
        <v>4095</v>
      </c>
      <c r="L596" t="s">
        <v>3482</v>
      </c>
      <c r="M596" t="s">
        <v>4096</v>
      </c>
      <c r="N596" t="s">
        <v>4097</v>
      </c>
      <c r="O596">
        <v>33618</v>
      </c>
      <c r="P596" s="1">
        <v>1670773</v>
      </c>
    </row>
    <row r="597" spans="1:16" x14ac:dyDescent="0.35">
      <c r="A597" t="s">
        <v>4098</v>
      </c>
      <c r="B597" t="s">
        <v>4099</v>
      </c>
      <c r="C597">
        <v>2013</v>
      </c>
      <c r="D597" t="s">
        <v>162</v>
      </c>
      <c r="E597">
        <v>126</v>
      </c>
      <c r="F597" t="s">
        <v>2568</v>
      </c>
      <c r="G597">
        <v>7.8</v>
      </c>
      <c r="H597" t="s">
        <v>4100</v>
      </c>
      <c r="I597">
        <v>83</v>
      </c>
      <c r="J597" t="s">
        <v>207</v>
      </c>
      <c r="K597" t="s">
        <v>1828</v>
      </c>
      <c r="L597" t="s">
        <v>4101</v>
      </c>
      <c r="M597" t="s">
        <v>4102</v>
      </c>
      <c r="N597" t="s">
        <v>4103</v>
      </c>
      <c r="O597">
        <v>73690</v>
      </c>
      <c r="P597" s="1">
        <v>5209580</v>
      </c>
    </row>
    <row r="598" spans="1:16" x14ac:dyDescent="0.35">
      <c r="A598" t="s">
        <v>4104</v>
      </c>
      <c r="B598" t="s">
        <v>4105</v>
      </c>
      <c r="C598">
        <v>2019</v>
      </c>
      <c r="D598" t="s">
        <v>52</v>
      </c>
      <c r="E598">
        <v>100</v>
      </c>
      <c r="F598" t="s">
        <v>803</v>
      </c>
      <c r="G598">
        <v>7.8</v>
      </c>
      <c r="H598" t="s">
        <v>4106</v>
      </c>
      <c r="I598">
        <v>84</v>
      </c>
      <c r="J598" t="s">
        <v>4107</v>
      </c>
      <c r="K598" t="s">
        <v>110</v>
      </c>
      <c r="L598" t="s">
        <v>806</v>
      </c>
      <c r="M598" t="s">
        <v>4108</v>
      </c>
      <c r="N598" t="s">
        <v>4109</v>
      </c>
      <c r="O598">
        <v>203177</v>
      </c>
      <c r="P598" s="1">
        <v>434038008</v>
      </c>
    </row>
    <row r="599" spans="1:16" x14ac:dyDescent="0.35">
      <c r="A599" t="s">
        <v>4110</v>
      </c>
      <c r="B599" t="s">
        <v>4111</v>
      </c>
      <c r="C599">
        <v>2013</v>
      </c>
      <c r="D599" t="s">
        <v>214</v>
      </c>
      <c r="E599">
        <v>131</v>
      </c>
      <c r="F599" t="s">
        <v>237</v>
      </c>
      <c r="G599">
        <v>7.8</v>
      </c>
      <c r="H599" t="s">
        <v>4112</v>
      </c>
      <c r="I599">
        <v>49</v>
      </c>
      <c r="J599" t="s">
        <v>376</v>
      </c>
      <c r="K599" t="s">
        <v>2497</v>
      </c>
      <c r="L599" t="s">
        <v>4113</v>
      </c>
      <c r="M599" t="s">
        <v>4114</v>
      </c>
      <c r="N599" t="s">
        <v>4115</v>
      </c>
      <c r="O599">
        <v>108399</v>
      </c>
      <c r="P599" s="1">
        <v>85433</v>
      </c>
    </row>
    <row r="600" spans="1:16" x14ac:dyDescent="0.35">
      <c r="A600" t="s">
        <v>4116</v>
      </c>
      <c r="B600" t="s">
        <v>4117</v>
      </c>
      <c r="C600">
        <v>2012</v>
      </c>
      <c r="D600" t="s">
        <v>18</v>
      </c>
      <c r="E600">
        <v>94</v>
      </c>
      <c r="F600" t="s">
        <v>229</v>
      </c>
      <c r="G600">
        <v>7.8</v>
      </c>
      <c r="H600" t="s">
        <v>4118</v>
      </c>
      <c r="I600">
        <v>84</v>
      </c>
      <c r="J600" t="s">
        <v>1579</v>
      </c>
      <c r="K600" t="s">
        <v>4119</v>
      </c>
      <c r="L600" t="s">
        <v>4120</v>
      </c>
      <c r="M600" t="s">
        <v>75</v>
      </c>
      <c r="N600" t="s">
        <v>2833</v>
      </c>
      <c r="O600">
        <v>318789</v>
      </c>
      <c r="P600" s="1">
        <v>45512466</v>
      </c>
    </row>
    <row r="601" spans="1:16" x14ac:dyDescent="0.35">
      <c r="A601" t="s">
        <v>4121</v>
      </c>
      <c r="B601" t="s">
        <v>4122</v>
      </c>
      <c r="C601">
        <v>2014</v>
      </c>
      <c r="D601" t="s">
        <v>52</v>
      </c>
      <c r="E601">
        <v>102</v>
      </c>
      <c r="F601" t="s">
        <v>480</v>
      </c>
      <c r="G601">
        <v>7.8</v>
      </c>
      <c r="H601" t="s">
        <v>4123</v>
      </c>
      <c r="I601">
        <v>76</v>
      </c>
      <c r="J601" t="s">
        <v>1727</v>
      </c>
      <c r="K601" t="s">
        <v>1729</v>
      </c>
      <c r="L601" t="s">
        <v>3325</v>
      </c>
      <c r="M601" t="s">
        <v>1730</v>
      </c>
      <c r="N601" t="s">
        <v>4124</v>
      </c>
      <c r="O601">
        <v>305611</v>
      </c>
      <c r="P601" s="1">
        <v>177002924</v>
      </c>
    </row>
    <row r="602" spans="1:16" x14ac:dyDescent="0.35">
      <c r="A602" t="s">
        <v>4125</v>
      </c>
      <c r="B602" t="s">
        <v>4126</v>
      </c>
      <c r="C602">
        <v>2015</v>
      </c>
      <c r="D602" t="s">
        <v>18</v>
      </c>
      <c r="E602">
        <v>130</v>
      </c>
      <c r="F602" t="s">
        <v>301</v>
      </c>
      <c r="G602">
        <v>7.8</v>
      </c>
      <c r="H602" t="s">
        <v>4127</v>
      </c>
      <c r="I602">
        <v>81</v>
      </c>
      <c r="J602" t="s">
        <v>4128</v>
      </c>
      <c r="K602" t="s">
        <v>41</v>
      </c>
      <c r="L602" t="s">
        <v>4129</v>
      </c>
      <c r="M602" t="s">
        <v>2373</v>
      </c>
      <c r="N602" t="s">
        <v>97</v>
      </c>
      <c r="O602">
        <v>362942</v>
      </c>
      <c r="P602" s="1">
        <v>70259870</v>
      </c>
    </row>
    <row r="603" spans="1:16" x14ac:dyDescent="0.35">
      <c r="A603" t="s">
        <v>4130</v>
      </c>
      <c r="B603" t="s">
        <v>4131</v>
      </c>
      <c r="C603">
        <v>2010</v>
      </c>
      <c r="D603" t="s">
        <v>257</v>
      </c>
      <c r="E603">
        <v>106</v>
      </c>
      <c r="F603" t="s">
        <v>1480</v>
      </c>
      <c r="G603">
        <v>7.8</v>
      </c>
      <c r="H603" t="s">
        <v>4132</v>
      </c>
      <c r="I603" t="s">
        <v>181</v>
      </c>
      <c r="J603" t="s">
        <v>4133</v>
      </c>
      <c r="K603" t="s">
        <v>4134</v>
      </c>
      <c r="L603" t="s">
        <v>4135</v>
      </c>
      <c r="M603" t="s">
        <v>4136</v>
      </c>
      <c r="N603" t="s">
        <v>1594</v>
      </c>
      <c r="O603">
        <v>35713</v>
      </c>
      <c r="P603">
        <v>0</v>
      </c>
    </row>
    <row r="604" spans="1:16" x14ac:dyDescent="0.35">
      <c r="A604" t="s">
        <v>4137</v>
      </c>
      <c r="B604" t="s">
        <v>4138</v>
      </c>
      <c r="C604">
        <v>2010</v>
      </c>
      <c r="D604" t="s">
        <v>257</v>
      </c>
      <c r="E604">
        <v>144</v>
      </c>
      <c r="F604" t="s">
        <v>38</v>
      </c>
      <c r="G604">
        <v>7.8</v>
      </c>
      <c r="H604" t="s">
        <v>4139</v>
      </c>
      <c r="I604">
        <v>67</v>
      </c>
      <c r="J604" t="s">
        <v>4140</v>
      </c>
      <c r="K604" t="s">
        <v>4141</v>
      </c>
      <c r="L604" t="s">
        <v>554</v>
      </c>
      <c r="M604" t="s">
        <v>4142</v>
      </c>
      <c r="N604" t="s">
        <v>4143</v>
      </c>
      <c r="O604">
        <v>111252</v>
      </c>
      <c r="P604" s="1">
        <v>128392</v>
      </c>
    </row>
    <row r="605" spans="1:16" x14ac:dyDescent="0.35">
      <c r="A605" t="s">
        <v>4144</v>
      </c>
      <c r="B605" t="s">
        <v>4145</v>
      </c>
      <c r="C605">
        <v>2011</v>
      </c>
      <c r="D605" t="s">
        <v>214</v>
      </c>
      <c r="E605">
        <v>158</v>
      </c>
      <c r="F605" t="s">
        <v>237</v>
      </c>
      <c r="G605">
        <v>7.8</v>
      </c>
      <c r="H605" t="s">
        <v>4146</v>
      </c>
      <c r="I605">
        <v>71</v>
      </c>
      <c r="J605" t="s">
        <v>96</v>
      </c>
      <c r="K605" t="s">
        <v>2646</v>
      </c>
      <c r="L605" t="s">
        <v>2382</v>
      </c>
      <c r="M605" t="s">
        <v>1226</v>
      </c>
      <c r="N605" t="s">
        <v>791</v>
      </c>
      <c r="O605">
        <v>423010</v>
      </c>
      <c r="P605" s="1">
        <v>102515793</v>
      </c>
    </row>
    <row r="606" spans="1:16" x14ac:dyDescent="0.35">
      <c r="A606" t="s">
        <v>4147</v>
      </c>
      <c r="B606" t="s">
        <v>4148</v>
      </c>
      <c r="C606">
        <v>2013</v>
      </c>
      <c r="D606" t="s">
        <v>37</v>
      </c>
      <c r="E606">
        <v>134</v>
      </c>
      <c r="F606" t="s">
        <v>4149</v>
      </c>
      <c r="G606">
        <v>7.8</v>
      </c>
      <c r="H606" t="s">
        <v>4150</v>
      </c>
      <c r="I606">
        <v>82</v>
      </c>
      <c r="J606" t="s">
        <v>2599</v>
      </c>
      <c r="K606" t="s">
        <v>110</v>
      </c>
      <c r="L606" t="s">
        <v>4151</v>
      </c>
      <c r="M606" t="s">
        <v>4152</v>
      </c>
      <c r="N606" t="s">
        <v>1738</v>
      </c>
      <c r="O606">
        <v>421244</v>
      </c>
      <c r="P606" s="1">
        <v>107100855</v>
      </c>
    </row>
    <row r="607" spans="1:16" x14ac:dyDescent="0.35">
      <c r="A607" t="s">
        <v>4153</v>
      </c>
      <c r="B607" t="s">
        <v>4154</v>
      </c>
      <c r="C607">
        <v>2010</v>
      </c>
      <c r="D607" t="s">
        <v>214</v>
      </c>
      <c r="E607">
        <v>119</v>
      </c>
      <c r="F607" t="s">
        <v>38</v>
      </c>
      <c r="G607">
        <v>7.8</v>
      </c>
      <c r="H607" t="s">
        <v>4155</v>
      </c>
      <c r="I607" t="s">
        <v>181</v>
      </c>
      <c r="J607" t="s">
        <v>4156</v>
      </c>
      <c r="K607" t="s">
        <v>1769</v>
      </c>
      <c r="L607" t="s">
        <v>4157</v>
      </c>
      <c r="M607" t="s">
        <v>4158</v>
      </c>
      <c r="N607" t="s">
        <v>4159</v>
      </c>
      <c r="O607">
        <v>62848</v>
      </c>
      <c r="P607" s="1">
        <v>6460</v>
      </c>
    </row>
    <row r="608" spans="1:16" x14ac:dyDescent="0.35">
      <c r="A608" t="s">
        <v>4160</v>
      </c>
      <c r="B608" t="s">
        <v>4161</v>
      </c>
      <c r="C608">
        <v>2015</v>
      </c>
      <c r="D608" t="s">
        <v>214</v>
      </c>
      <c r="E608">
        <v>147</v>
      </c>
      <c r="F608" t="s">
        <v>78</v>
      </c>
      <c r="G608">
        <v>7.8</v>
      </c>
      <c r="H608" t="s">
        <v>4162</v>
      </c>
      <c r="I608">
        <v>72</v>
      </c>
      <c r="J608" t="s">
        <v>4163</v>
      </c>
      <c r="K608" t="s">
        <v>4164</v>
      </c>
      <c r="L608" t="s">
        <v>4165</v>
      </c>
      <c r="M608" t="s">
        <v>4166</v>
      </c>
      <c r="N608" t="s">
        <v>4167</v>
      </c>
      <c r="O608">
        <v>179264</v>
      </c>
      <c r="P608" s="1">
        <v>161197785</v>
      </c>
    </row>
    <row r="609" spans="1:16" x14ac:dyDescent="0.35">
      <c r="A609" t="s">
        <v>4168</v>
      </c>
      <c r="B609" t="s">
        <v>4169</v>
      </c>
      <c r="C609">
        <v>2009</v>
      </c>
      <c r="D609" t="s">
        <v>214</v>
      </c>
      <c r="E609">
        <v>129</v>
      </c>
      <c r="F609" t="s">
        <v>237</v>
      </c>
      <c r="G609">
        <v>7.8</v>
      </c>
      <c r="H609" t="s">
        <v>4170</v>
      </c>
      <c r="I609">
        <v>79</v>
      </c>
      <c r="J609" t="s">
        <v>173</v>
      </c>
      <c r="K609" t="s">
        <v>4171</v>
      </c>
      <c r="L609" t="s">
        <v>1769</v>
      </c>
      <c r="M609" t="s">
        <v>4172</v>
      </c>
      <c r="N609" t="s">
        <v>4173</v>
      </c>
      <c r="O609">
        <v>52758</v>
      </c>
      <c r="P609" s="1">
        <v>547292</v>
      </c>
    </row>
    <row r="610" spans="1:16" x14ac:dyDescent="0.35">
      <c r="A610" t="s">
        <v>4174</v>
      </c>
      <c r="B610" t="s">
        <v>4175</v>
      </c>
      <c r="C610">
        <v>2008</v>
      </c>
      <c r="D610" t="s">
        <v>257</v>
      </c>
      <c r="E610">
        <v>125</v>
      </c>
      <c r="F610" t="s">
        <v>2366</v>
      </c>
      <c r="G610">
        <v>7.8</v>
      </c>
      <c r="H610" t="s">
        <v>4176</v>
      </c>
      <c r="I610">
        <v>64</v>
      </c>
      <c r="J610" t="s">
        <v>4177</v>
      </c>
      <c r="K610" t="s">
        <v>4178</v>
      </c>
      <c r="L610" t="s">
        <v>1507</v>
      </c>
      <c r="M610" t="s">
        <v>4179</v>
      </c>
      <c r="N610" t="s">
        <v>4180</v>
      </c>
      <c r="O610">
        <v>58468</v>
      </c>
      <c r="P610">
        <v>0</v>
      </c>
    </row>
    <row r="611" spans="1:16" x14ac:dyDescent="0.35">
      <c r="A611" t="s">
        <v>4181</v>
      </c>
      <c r="B611" t="s">
        <v>4182</v>
      </c>
      <c r="C611">
        <v>2013</v>
      </c>
      <c r="D611" t="s">
        <v>37</v>
      </c>
      <c r="E611">
        <v>161</v>
      </c>
      <c r="F611" t="s">
        <v>4183</v>
      </c>
      <c r="G611">
        <v>7.8</v>
      </c>
      <c r="H611" t="s">
        <v>4184</v>
      </c>
      <c r="I611">
        <v>66</v>
      </c>
      <c r="J611" t="s">
        <v>63</v>
      </c>
      <c r="K611" t="s">
        <v>66</v>
      </c>
      <c r="L611" t="s">
        <v>4185</v>
      </c>
      <c r="M611" t="s">
        <v>4186</v>
      </c>
      <c r="N611" t="s">
        <v>4187</v>
      </c>
      <c r="O611">
        <v>601408</v>
      </c>
      <c r="P611" s="1">
        <v>258366855</v>
      </c>
    </row>
    <row r="612" spans="1:16" x14ac:dyDescent="0.35">
      <c r="A612" t="s">
        <v>4188</v>
      </c>
      <c r="B612" t="s">
        <v>4189</v>
      </c>
      <c r="C612">
        <v>2009</v>
      </c>
      <c r="D612" t="s">
        <v>37</v>
      </c>
      <c r="E612">
        <v>144</v>
      </c>
      <c r="F612" t="s">
        <v>4190</v>
      </c>
      <c r="G612">
        <v>7.8</v>
      </c>
      <c r="H612" t="s">
        <v>4191</v>
      </c>
      <c r="I612">
        <v>82</v>
      </c>
      <c r="J612" t="s">
        <v>3379</v>
      </c>
      <c r="K612" t="s">
        <v>4192</v>
      </c>
      <c r="L612" t="s">
        <v>4193</v>
      </c>
      <c r="M612" t="s">
        <v>4194</v>
      </c>
      <c r="N612" t="s">
        <v>549</v>
      </c>
      <c r="O612">
        <v>68715</v>
      </c>
      <c r="P612" s="1">
        <v>2222647</v>
      </c>
    </row>
    <row r="613" spans="1:16" x14ac:dyDescent="0.35">
      <c r="A613" t="s">
        <v>4195</v>
      </c>
      <c r="B613" t="s">
        <v>4196</v>
      </c>
      <c r="C613">
        <v>2009</v>
      </c>
      <c r="D613" t="s">
        <v>214</v>
      </c>
      <c r="E613">
        <v>152</v>
      </c>
      <c r="F613" t="s">
        <v>237</v>
      </c>
      <c r="G613">
        <v>7.8</v>
      </c>
      <c r="H613" t="s">
        <v>4197</v>
      </c>
      <c r="I613">
        <v>76</v>
      </c>
      <c r="J613" t="s">
        <v>4198</v>
      </c>
      <c r="K613" t="s">
        <v>4199</v>
      </c>
      <c r="L613" t="s">
        <v>4200</v>
      </c>
      <c r="M613" t="s">
        <v>4201</v>
      </c>
      <c r="N613" t="s">
        <v>4202</v>
      </c>
      <c r="O613">
        <v>208994</v>
      </c>
      <c r="P613" s="1">
        <v>10095170</v>
      </c>
    </row>
    <row r="614" spans="1:16" x14ac:dyDescent="0.35">
      <c r="A614" t="s">
        <v>4203</v>
      </c>
      <c r="B614" t="s">
        <v>4204</v>
      </c>
      <c r="C614">
        <v>2020</v>
      </c>
      <c r="D614" t="s">
        <v>214</v>
      </c>
      <c r="E614">
        <v>129</v>
      </c>
      <c r="F614" t="s">
        <v>2860</v>
      </c>
      <c r="G614">
        <v>7.8</v>
      </c>
      <c r="H614" t="s">
        <v>4205</v>
      </c>
      <c r="I614">
        <v>77</v>
      </c>
      <c r="J614" t="s">
        <v>4206</v>
      </c>
      <c r="K614" t="s">
        <v>4207</v>
      </c>
      <c r="L614" t="s">
        <v>4208</v>
      </c>
      <c r="M614" t="s">
        <v>4209</v>
      </c>
      <c r="N614" t="s">
        <v>3935</v>
      </c>
      <c r="O614">
        <v>89896</v>
      </c>
      <c r="P614">
        <v>0</v>
      </c>
    </row>
    <row r="615" spans="1:16" x14ac:dyDescent="0.35">
      <c r="A615" t="s">
        <v>4210</v>
      </c>
      <c r="B615" t="s">
        <v>4211</v>
      </c>
      <c r="C615">
        <v>2020</v>
      </c>
      <c r="D615" t="s">
        <v>257</v>
      </c>
      <c r="E615">
        <v>117</v>
      </c>
      <c r="F615" t="s">
        <v>521</v>
      </c>
      <c r="G615">
        <v>7.8</v>
      </c>
      <c r="H615" t="s">
        <v>4212</v>
      </c>
      <c r="I615">
        <v>81</v>
      </c>
      <c r="J615" t="s">
        <v>701</v>
      </c>
      <c r="K615" t="s">
        <v>702</v>
      </c>
      <c r="L615" t="s">
        <v>703</v>
      </c>
      <c r="M615" t="s">
        <v>4213</v>
      </c>
      <c r="N615" t="s">
        <v>4214</v>
      </c>
      <c r="O615">
        <v>33931</v>
      </c>
      <c r="P615">
        <v>0</v>
      </c>
    </row>
    <row r="616" spans="1:16" x14ac:dyDescent="0.35">
      <c r="A616" t="s">
        <v>4215</v>
      </c>
      <c r="B616" t="s">
        <v>4216</v>
      </c>
      <c r="C616">
        <v>2010</v>
      </c>
      <c r="D616" t="s">
        <v>37</v>
      </c>
      <c r="E616">
        <v>116</v>
      </c>
      <c r="F616" t="s">
        <v>1080</v>
      </c>
      <c r="G616">
        <v>7.8</v>
      </c>
      <c r="H616" t="s">
        <v>4217</v>
      </c>
      <c r="I616">
        <v>79</v>
      </c>
      <c r="J616" t="s">
        <v>4218</v>
      </c>
      <c r="K616" t="s">
        <v>317</v>
      </c>
      <c r="L616" t="s">
        <v>41</v>
      </c>
      <c r="M616" t="s">
        <v>2466</v>
      </c>
      <c r="N616" t="s">
        <v>1667</v>
      </c>
      <c r="O616">
        <v>340584</v>
      </c>
      <c r="P616" s="1">
        <v>93617009</v>
      </c>
    </row>
    <row r="617" spans="1:16" x14ac:dyDescent="0.35">
      <c r="A617" t="s">
        <v>4219</v>
      </c>
      <c r="B617" t="s">
        <v>4220</v>
      </c>
      <c r="C617">
        <v>2008</v>
      </c>
      <c r="D617" t="s">
        <v>18</v>
      </c>
      <c r="E617">
        <v>90</v>
      </c>
      <c r="F617" t="s">
        <v>1299</v>
      </c>
      <c r="G617">
        <v>7.8</v>
      </c>
      <c r="H617" t="s">
        <v>4221</v>
      </c>
      <c r="I617">
        <v>51</v>
      </c>
      <c r="J617" t="s">
        <v>4222</v>
      </c>
      <c r="K617" t="s">
        <v>81</v>
      </c>
      <c r="L617" t="s">
        <v>4223</v>
      </c>
      <c r="M617" t="s">
        <v>4224</v>
      </c>
      <c r="N617" t="s">
        <v>4225</v>
      </c>
      <c r="O617">
        <v>564791</v>
      </c>
      <c r="P617" s="1">
        <v>145000989</v>
      </c>
    </row>
    <row r="618" spans="1:16" x14ac:dyDescent="0.35">
      <c r="A618" t="s">
        <v>4226</v>
      </c>
      <c r="B618" t="s">
        <v>4227</v>
      </c>
      <c r="C618">
        <v>2008</v>
      </c>
      <c r="D618" t="s">
        <v>162</v>
      </c>
      <c r="E618">
        <v>94</v>
      </c>
      <c r="F618" t="s">
        <v>2938</v>
      </c>
      <c r="G618">
        <v>7.8</v>
      </c>
      <c r="H618" t="s">
        <v>4228</v>
      </c>
      <c r="I618">
        <v>55</v>
      </c>
      <c r="J618" t="s">
        <v>4229</v>
      </c>
      <c r="K618" t="s">
        <v>4230</v>
      </c>
      <c r="L618" t="s">
        <v>4231</v>
      </c>
      <c r="M618" t="s">
        <v>4232</v>
      </c>
      <c r="N618" t="s">
        <v>4233</v>
      </c>
      <c r="O618">
        <v>190748</v>
      </c>
      <c r="P618" s="1">
        <v>9030581</v>
      </c>
    </row>
    <row r="619" spans="1:16" x14ac:dyDescent="0.35">
      <c r="A619" t="s">
        <v>4234</v>
      </c>
      <c r="B619" t="s">
        <v>4235</v>
      </c>
      <c r="C619">
        <v>2007</v>
      </c>
      <c r="D619" t="s">
        <v>214</v>
      </c>
      <c r="E619">
        <v>86</v>
      </c>
      <c r="F619" t="s">
        <v>1847</v>
      </c>
      <c r="G619">
        <v>7.8</v>
      </c>
      <c r="H619" t="s">
        <v>4236</v>
      </c>
      <c r="I619">
        <v>88</v>
      </c>
      <c r="J619" t="s">
        <v>3316</v>
      </c>
      <c r="K619" t="s">
        <v>4237</v>
      </c>
      <c r="L619" t="s">
        <v>4238</v>
      </c>
      <c r="M619" t="s">
        <v>4239</v>
      </c>
      <c r="N619" t="s">
        <v>4240</v>
      </c>
      <c r="O619">
        <v>110656</v>
      </c>
      <c r="P619" s="1">
        <v>9439923</v>
      </c>
    </row>
    <row r="620" spans="1:16" x14ac:dyDescent="0.35">
      <c r="A620" t="s">
        <v>4241</v>
      </c>
      <c r="B620" t="s">
        <v>4242</v>
      </c>
      <c r="C620">
        <v>2012</v>
      </c>
      <c r="D620" t="s">
        <v>37</v>
      </c>
      <c r="E620">
        <v>169</v>
      </c>
      <c r="F620" t="s">
        <v>4183</v>
      </c>
      <c r="G620">
        <v>7.8</v>
      </c>
      <c r="H620" t="s">
        <v>4243</v>
      </c>
      <c r="I620">
        <v>58</v>
      </c>
      <c r="J620" t="s">
        <v>63</v>
      </c>
      <c r="K620" t="s">
        <v>4185</v>
      </c>
      <c r="L620" t="s">
        <v>66</v>
      </c>
      <c r="M620" t="s">
        <v>4186</v>
      </c>
      <c r="N620" t="s">
        <v>4244</v>
      </c>
      <c r="O620">
        <v>757377</v>
      </c>
      <c r="P620" s="1">
        <v>303003568</v>
      </c>
    </row>
    <row r="621" spans="1:16" x14ac:dyDescent="0.35">
      <c r="A621" t="s">
        <v>4245</v>
      </c>
      <c r="B621" t="s">
        <v>4246</v>
      </c>
      <c r="C621">
        <v>2007</v>
      </c>
      <c r="D621" t="s">
        <v>257</v>
      </c>
      <c r="E621">
        <v>122</v>
      </c>
      <c r="F621" t="s">
        <v>19</v>
      </c>
      <c r="G621">
        <v>7.8</v>
      </c>
      <c r="H621" t="s">
        <v>4247</v>
      </c>
      <c r="I621">
        <v>85</v>
      </c>
      <c r="J621" t="s">
        <v>3520</v>
      </c>
      <c r="K621" t="s">
        <v>4248</v>
      </c>
      <c r="L621" t="s">
        <v>4249</v>
      </c>
      <c r="M621" t="s">
        <v>4250</v>
      </c>
      <c r="N621" t="s">
        <v>4251</v>
      </c>
      <c r="O621">
        <v>30827</v>
      </c>
      <c r="P621" s="1">
        <v>741283</v>
      </c>
    </row>
    <row r="622" spans="1:16" x14ac:dyDescent="0.35">
      <c r="A622" t="s">
        <v>4252</v>
      </c>
      <c r="B622" t="s">
        <v>4253</v>
      </c>
      <c r="C622">
        <v>2007</v>
      </c>
      <c r="D622" t="s">
        <v>214</v>
      </c>
      <c r="E622">
        <v>123</v>
      </c>
      <c r="F622" t="s">
        <v>1113</v>
      </c>
      <c r="G622">
        <v>7.8</v>
      </c>
      <c r="H622" t="s">
        <v>4254</v>
      </c>
      <c r="I622">
        <v>85</v>
      </c>
      <c r="J622" t="s">
        <v>4255</v>
      </c>
      <c r="K622" t="s">
        <v>2446</v>
      </c>
      <c r="L622" t="s">
        <v>3357</v>
      </c>
      <c r="M622" t="s">
        <v>2802</v>
      </c>
      <c r="N622" t="s">
        <v>4034</v>
      </c>
      <c r="O622">
        <v>251370</v>
      </c>
      <c r="P622" s="1">
        <v>50927067</v>
      </c>
    </row>
    <row r="623" spans="1:16" x14ac:dyDescent="0.35">
      <c r="A623" t="s">
        <v>4256</v>
      </c>
      <c r="B623" t="s">
        <v>4257</v>
      </c>
      <c r="C623">
        <v>2011</v>
      </c>
      <c r="D623" t="s">
        <v>18</v>
      </c>
      <c r="E623">
        <v>100</v>
      </c>
      <c r="F623" t="s">
        <v>28</v>
      </c>
      <c r="G623">
        <v>7.8</v>
      </c>
      <c r="H623" t="s">
        <v>4258</v>
      </c>
      <c r="I623">
        <v>78</v>
      </c>
      <c r="J623" t="s">
        <v>4259</v>
      </c>
      <c r="K623" t="s">
        <v>2373</v>
      </c>
      <c r="L623" t="s">
        <v>4260</v>
      </c>
      <c r="M623" t="s">
        <v>3297</v>
      </c>
      <c r="N623" t="s">
        <v>874</v>
      </c>
      <c r="O623">
        <v>571571</v>
      </c>
      <c r="P623" s="1">
        <v>35061555</v>
      </c>
    </row>
    <row r="624" spans="1:16" x14ac:dyDescent="0.35">
      <c r="A624" t="s">
        <v>4261</v>
      </c>
      <c r="B624" t="s">
        <v>4262</v>
      </c>
      <c r="C624">
        <v>2007</v>
      </c>
      <c r="D624" t="s">
        <v>18</v>
      </c>
      <c r="E624">
        <v>157</v>
      </c>
      <c r="F624" t="s">
        <v>137</v>
      </c>
      <c r="G624">
        <v>7.8</v>
      </c>
      <c r="H624" t="s">
        <v>4263</v>
      </c>
      <c r="I624">
        <v>76</v>
      </c>
      <c r="J624" t="s">
        <v>330</v>
      </c>
      <c r="K624" t="s">
        <v>4264</v>
      </c>
      <c r="L624" t="s">
        <v>331</v>
      </c>
      <c r="M624" t="s">
        <v>1620</v>
      </c>
      <c r="N624" t="s">
        <v>1747</v>
      </c>
      <c r="O624">
        <v>392449</v>
      </c>
      <c r="P624" s="1">
        <v>130164645</v>
      </c>
    </row>
    <row r="625" spans="1:16" x14ac:dyDescent="0.35">
      <c r="A625" t="s">
        <v>4265</v>
      </c>
      <c r="B625" t="s">
        <v>4266</v>
      </c>
      <c r="C625">
        <v>2009</v>
      </c>
      <c r="D625" t="s">
        <v>37</v>
      </c>
      <c r="E625">
        <v>162</v>
      </c>
      <c r="F625" t="s">
        <v>145</v>
      </c>
      <c r="G625">
        <v>7.8</v>
      </c>
      <c r="H625" t="s">
        <v>4267</v>
      </c>
      <c r="I625">
        <v>83</v>
      </c>
      <c r="J625" t="s">
        <v>369</v>
      </c>
      <c r="K625" t="s">
        <v>1599</v>
      </c>
      <c r="L625" t="s">
        <v>2456</v>
      </c>
      <c r="M625" t="s">
        <v>602</v>
      </c>
      <c r="N625" t="s">
        <v>4268</v>
      </c>
      <c r="O625">
        <v>1118998</v>
      </c>
      <c r="P625" s="1">
        <v>760507625</v>
      </c>
    </row>
    <row r="626" spans="1:16" x14ac:dyDescent="0.35">
      <c r="A626" t="s">
        <v>4269</v>
      </c>
      <c r="B626" t="s">
        <v>4270</v>
      </c>
      <c r="C626">
        <v>2009</v>
      </c>
      <c r="D626" t="s">
        <v>214</v>
      </c>
      <c r="E626">
        <v>141</v>
      </c>
      <c r="F626" t="s">
        <v>2907</v>
      </c>
      <c r="G626">
        <v>7.8</v>
      </c>
      <c r="H626" t="s">
        <v>4271</v>
      </c>
      <c r="I626">
        <v>63</v>
      </c>
      <c r="J626" t="s">
        <v>4272</v>
      </c>
      <c r="K626" t="s">
        <v>776</v>
      </c>
      <c r="L626" t="s">
        <v>4273</v>
      </c>
      <c r="M626" t="s">
        <v>742</v>
      </c>
      <c r="N626" t="s">
        <v>4274</v>
      </c>
      <c r="O626">
        <v>216421</v>
      </c>
      <c r="P626" s="1">
        <v>3600</v>
      </c>
    </row>
    <row r="627" spans="1:16" x14ac:dyDescent="0.35">
      <c r="A627" t="s">
        <v>4275</v>
      </c>
      <c r="B627" t="s">
        <v>4276</v>
      </c>
      <c r="C627">
        <v>2006</v>
      </c>
      <c r="D627" t="s">
        <v>18</v>
      </c>
      <c r="E627">
        <v>139</v>
      </c>
      <c r="F627" t="s">
        <v>61</v>
      </c>
      <c r="G627">
        <v>7.8</v>
      </c>
      <c r="H627" t="s">
        <v>4277</v>
      </c>
      <c r="I627">
        <v>68</v>
      </c>
      <c r="J627" t="s">
        <v>812</v>
      </c>
      <c r="K627" t="s">
        <v>4278</v>
      </c>
      <c r="L627" t="s">
        <v>4279</v>
      </c>
      <c r="M627" t="s">
        <v>4280</v>
      </c>
      <c r="N627" t="s">
        <v>4281</v>
      </c>
      <c r="O627">
        <v>291018</v>
      </c>
      <c r="P627" s="1">
        <v>50866635</v>
      </c>
    </row>
    <row r="628" spans="1:16" x14ac:dyDescent="0.35">
      <c r="A628" t="s">
        <v>4282</v>
      </c>
      <c r="B628" t="s">
        <v>4283</v>
      </c>
      <c r="C628">
        <v>2006</v>
      </c>
      <c r="D628" t="s">
        <v>37</v>
      </c>
      <c r="E628">
        <v>101</v>
      </c>
      <c r="F628" t="s">
        <v>521</v>
      </c>
      <c r="G628">
        <v>7.8</v>
      </c>
      <c r="H628" t="s">
        <v>4284</v>
      </c>
      <c r="I628">
        <v>80</v>
      </c>
      <c r="J628" t="s">
        <v>4285</v>
      </c>
      <c r="K628" t="s">
        <v>4286</v>
      </c>
      <c r="L628" t="s">
        <v>4129</v>
      </c>
      <c r="M628" t="s">
        <v>1720</v>
      </c>
      <c r="N628" t="s">
        <v>4287</v>
      </c>
      <c r="O628">
        <v>439856</v>
      </c>
      <c r="P628" s="1">
        <v>59891098</v>
      </c>
    </row>
    <row r="629" spans="1:16" x14ac:dyDescent="0.35">
      <c r="A629" t="s">
        <v>4288</v>
      </c>
      <c r="B629" t="s">
        <v>4289</v>
      </c>
      <c r="C629">
        <v>2007</v>
      </c>
      <c r="D629" t="s">
        <v>37</v>
      </c>
      <c r="E629">
        <v>121</v>
      </c>
      <c r="F629" t="s">
        <v>4290</v>
      </c>
      <c r="G629">
        <v>7.8</v>
      </c>
      <c r="H629" t="s">
        <v>4291</v>
      </c>
      <c r="I629">
        <v>81</v>
      </c>
      <c r="J629" t="s">
        <v>3513</v>
      </c>
      <c r="K629" t="s">
        <v>3447</v>
      </c>
      <c r="L629" t="s">
        <v>3514</v>
      </c>
      <c r="M629" t="s">
        <v>4185</v>
      </c>
      <c r="N629" t="s">
        <v>4050</v>
      </c>
      <c r="O629">
        <v>463466</v>
      </c>
      <c r="P629" s="1">
        <v>23637265</v>
      </c>
    </row>
    <row r="630" spans="1:16" x14ac:dyDescent="0.35">
      <c r="A630" t="s">
        <v>4292</v>
      </c>
      <c r="B630" t="s">
        <v>4293</v>
      </c>
      <c r="C630">
        <v>2008</v>
      </c>
      <c r="D630" t="s">
        <v>37</v>
      </c>
      <c r="E630">
        <v>166</v>
      </c>
      <c r="F630" t="s">
        <v>2907</v>
      </c>
      <c r="G630">
        <v>7.8</v>
      </c>
      <c r="H630" t="s">
        <v>4294</v>
      </c>
      <c r="I630">
        <v>70</v>
      </c>
      <c r="J630" t="s">
        <v>96</v>
      </c>
      <c r="K630" t="s">
        <v>97</v>
      </c>
      <c r="L630" t="s">
        <v>3325</v>
      </c>
      <c r="M630" t="s">
        <v>4295</v>
      </c>
      <c r="N630" t="s">
        <v>4296</v>
      </c>
      <c r="O630">
        <v>589160</v>
      </c>
      <c r="P630" s="1">
        <v>127509326</v>
      </c>
    </row>
    <row r="631" spans="1:16" x14ac:dyDescent="0.35">
      <c r="A631" t="s">
        <v>4297</v>
      </c>
      <c r="B631" t="s">
        <v>4298</v>
      </c>
      <c r="C631">
        <v>2004</v>
      </c>
      <c r="D631" t="s">
        <v>52</v>
      </c>
      <c r="E631">
        <v>192</v>
      </c>
      <c r="F631" t="s">
        <v>2996</v>
      </c>
      <c r="G631">
        <v>7.8</v>
      </c>
      <c r="H631" t="s">
        <v>4299</v>
      </c>
      <c r="I631">
        <v>67</v>
      </c>
      <c r="J631" t="s">
        <v>4300</v>
      </c>
      <c r="K631" t="s">
        <v>1149</v>
      </c>
      <c r="L631" t="s">
        <v>1796</v>
      </c>
      <c r="M631" t="s">
        <v>1192</v>
      </c>
      <c r="N631" t="s">
        <v>4301</v>
      </c>
      <c r="O631">
        <v>49050</v>
      </c>
      <c r="P631" s="1">
        <v>2921738</v>
      </c>
    </row>
    <row r="632" spans="1:16" x14ac:dyDescent="0.35">
      <c r="A632" t="s">
        <v>4302</v>
      </c>
      <c r="B632" t="s">
        <v>4303</v>
      </c>
      <c r="C632">
        <v>2005</v>
      </c>
      <c r="D632" t="s">
        <v>214</v>
      </c>
      <c r="E632">
        <v>94</v>
      </c>
      <c r="F632" t="s">
        <v>877</v>
      </c>
      <c r="G632">
        <v>7.8</v>
      </c>
      <c r="H632" t="s">
        <v>4304</v>
      </c>
      <c r="I632">
        <v>51</v>
      </c>
      <c r="J632" t="s">
        <v>4305</v>
      </c>
      <c r="K632" t="s">
        <v>2764</v>
      </c>
      <c r="L632" t="s">
        <v>702</v>
      </c>
      <c r="M632" t="s">
        <v>4306</v>
      </c>
      <c r="N632" t="s">
        <v>2766</v>
      </c>
      <c r="O632">
        <v>45717</v>
      </c>
      <c r="P632" s="1">
        <v>1305</v>
      </c>
    </row>
    <row r="633" spans="1:16" x14ac:dyDescent="0.35">
      <c r="A633" t="s">
        <v>4307</v>
      </c>
      <c r="B633" t="s">
        <v>4308</v>
      </c>
      <c r="C633">
        <v>2005</v>
      </c>
      <c r="D633" t="s">
        <v>275</v>
      </c>
      <c r="E633">
        <v>129</v>
      </c>
      <c r="F633" t="s">
        <v>107</v>
      </c>
      <c r="G633">
        <v>7.8</v>
      </c>
      <c r="H633" t="s">
        <v>4309</v>
      </c>
      <c r="I633">
        <v>82</v>
      </c>
      <c r="J633" t="s">
        <v>4255</v>
      </c>
      <c r="K633" t="s">
        <v>2446</v>
      </c>
      <c r="L633" t="s">
        <v>4310</v>
      </c>
      <c r="M633" t="s">
        <v>2802</v>
      </c>
      <c r="N633" t="s">
        <v>4115</v>
      </c>
      <c r="O633">
        <v>258924</v>
      </c>
      <c r="P633" s="1">
        <v>38405088</v>
      </c>
    </row>
    <row r="634" spans="1:16" x14ac:dyDescent="0.35">
      <c r="A634" t="s">
        <v>4311</v>
      </c>
      <c r="B634" t="s">
        <v>4312</v>
      </c>
      <c r="C634">
        <v>2005</v>
      </c>
      <c r="D634" t="s">
        <v>52</v>
      </c>
      <c r="E634">
        <v>127</v>
      </c>
      <c r="F634" t="s">
        <v>1080</v>
      </c>
      <c r="G634">
        <v>7.8</v>
      </c>
      <c r="H634" t="s">
        <v>4313</v>
      </c>
      <c r="I634">
        <v>68</v>
      </c>
      <c r="J634" t="s">
        <v>4314</v>
      </c>
      <c r="K634" t="s">
        <v>247</v>
      </c>
      <c r="L634" t="s">
        <v>4315</v>
      </c>
      <c r="M634" t="s">
        <v>4316</v>
      </c>
      <c r="N634" t="s">
        <v>4317</v>
      </c>
      <c r="O634">
        <v>51980</v>
      </c>
      <c r="P634" s="1">
        <v>5128124</v>
      </c>
    </row>
    <row r="635" spans="1:16" x14ac:dyDescent="0.35">
      <c r="A635" t="s">
        <v>4318</v>
      </c>
      <c r="B635" t="s">
        <v>4319</v>
      </c>
      <c r="C635">
        <v>2003</v>
      </c>
      <c r="D635" t="s">
        <v>37</v>
      </c>
      <c r="E635">
        <v>90</v>
      </c>
      <c r="F635" t="s">
        <v>803</v>
      </c>
      <c r="G635">
        <v>7.8</v>
      </c>
      <c r="H635" t="s">
        <v>4320</v>
      </c>
      <c r="I635">
        <v>73</v>
      </c>
      <c r="J635" t="s">
        <v>2756</v>
      </c>
      <c r="K635" t="s">
        <v>4321</v>
      </c>
      <c r="L635" t="s">
        <v>4322</v>
      </c>
      <c r="M635" t="s">
        <v>4323</v>
      </c>
      <c r="N635" t="s">
        <v>4324</v>
      </c>
      <c r="O635">
        <v>31658</v>
      </c>
      <c r="P635" s="1">
        <v>128985</v>
      </c>
    </row>
    <row r="636" spans="1:16" x14ac:dyDescent="0.35">
      <c r="A636" t="s">
        <v>4325</v>
      </c>
      <c r="B636" t="s">
        <v>4326</v>
      </c>
      <c r="C636">
        <v>2005</v>
      </c>
      <c r="D636" t="s">
        <v>162</v>
      </c>
      <c r="E636">
        <v>119</v>
      </c>
      <c r="F636" t="s">
        <v>87</v>
      </c>
      <c r="G636">
        <v>7.8</v>
      </c>
      <c r="H636" t="s">
        <v>4327</v>
      </c>
      <c r="I636">
        <v>74</v>
      </c>
      <c r="J636" t="s">
        <v>2564</v>
      </c>
      <c r="K636" t="s">
        <v>4328</v>
      </c>
      <c r="L636" t="s">
        <v>4329</v>
      </c>
      <c r="M636" t="s">
        <v>1620</v>
      </c>
      <c r="N636" t="s">
        <v>4021</v>
      </c>
      <c r="O636">
        <v>283310</v>
      </c>
      <c r="P636" s="1">
        <v>25514517</v>
      </c>
    </row>
    <row r="637" spans="1:16" x14ac:dyDescent="0.35">
      <c r="A637" t="s">
        <v>4330</v>
      </c>
      <c r="B637" t="s">
        <v>4331</v>
      </c>
      <c r="C637">
        <v>2005</v>
      </c>
      <c r="D637" t="s">
        <v>162</v>
      </c>
      <c r="E637">
        <v>136</v>
      </c>
      <c r="F637" t="s">
        <v>320</v>
      </c>
      <c r="G637">
        <v>7.8</v>
      </c>
      <c r="H637" t="s">
        <v>4332</v>
      </c>
      <c r="I637">
        <v>72</v>
      </c>
      <c r="J637" t="s">
        <v>1527</v>
      </c>
      <c r="K637" t="s">
        <v>287</v>
      </c>
      <c r="L637" t="s">
        <v>4333</v>
      </c>
      <c r="M637" t="s">
        <v>2395</v>
      </c>
      <c r="N637" t="s">
        <v>372</v>
      </c>
      <c r="O637">
        <v>234207</v>
      </c>
      <c r="P637" s="1">
        <v>119519402</v>
      </c>
    </row>
    <row r="638" spans="1:16" x14ac:dyDescent="0.35">
      <c r="A638" t="s">
        <v>4334</v>
      </c>
      <c r="B638" t="s">
        <v>4335</v>
      </c>
      <c r="C638">
        <v>2003</v>
      </c>
      <c r="D638" t="s">
        <v>257</v>
      </c>
      <c r="E638">
        <v>113</v>
      </c>
      <c r="F638" t="s">
        <v>19</v>
      </c>
      <c r="G638">
        <v>7.8</v>
      </c>
      <c r="H638" t="s">
        <v>4336</v>
      </c>
      <c r="I638">
        <v>61</v>
      </c>
      <c r="J638" t="s">
        <v>4337</v>
      </c>
      <c r="K638" t="s">
        <v>4338</v>
      </c>
      <c r="L638" t="s">
        <v>4339</v>
      </c>
      <c r="M638" t="s">
        <v>4340</v>
      </c>
      <c r="N638" t="s">
        <v>4341</v>
      </c>
      <c r="O638">
        <v>35682</v>
      </c>
      <c r="P638" s="1">
        <v>15280</v>
      </c>
    </row>
    <row r="639" spans="1:16" x14ac:dyDescent="0.35">
      <c r="A639" t="s">
        <v>4342</v>
      </c>
      <c r="B639" t="s">
        <v>4343</v>
      </c>
      <c r="C639">
        <v>2004</v>
      </c>
      <c r="D639" t="s">
        <v>18</v>
      </c>
      <c r="E639">
        <v>123</v>
      </c>
      <c r="F639" t="s">
        <v>107</v>
      </c>
      <c r="G639">
        <v>7.8</v>
      </c>
      <c r="H639" t="s">
        <v>4344</v>
      </c>
      <c r="I639">
        <v>53</v>
      </c>
      <c r="J639" t="s">
        <v>4345</v>
      </c>
      <c r="K639" t="s">
        <v>2574</v>
      </c>
      <c r="L639" t="s">
        <v>1361</v>
      </c>
      <c r="M639" t="s">
        <v>1638</v>
      </c>
      <c r="N639" t="s">
        <v>2373</v>
      </c>
      <c r="O639">
        <v>520284</v>
      </c>
      <c r="P639" s="1">
        <v>81001787</v>
      </c>
    </row>
    <row r="640" spans="1:16" x14ac:dyDescent="0.35">
      <c r="A640" t="s">
        <v>4346</v>
      </c>
      <c r="B640" t="s">
        <v>4347</v>
      </c>
      <c r="C640">
        <v>2004</v>
      </c>
      <c r="D640" t="s">
        <v>52</v>
      </c>
      <c r="E640">
        <v>126</v>
      </c>
      <c r="F640" t="s">
        <v>907</v>
      </c>
      <c r="G640">
        <v>7.8</v>
      </c>
      <c r="H640" t="s">
        <v>4348</v>
      </c>
      <c r="I640">
        <v>75</v>
      </c>
      <c r="J640" t="s">
        <v>2770</v>
      </c>
      <c r="K640" t="s">
        <v>505</v>
      </c>
      <c r="L640" t="s">
        <v>4349</v>
      </c>
      <c r="M640" t="s">
        <v>4350</v>
      </c>
      <c r="N640" t="s">
        <v>4351</v>
      </c>
      <c r="O640">
        <v>96703</v>
      </c>
      <c r="P640" s="1">
        <v>16756372</v>
      </c>
    </row>
    <row r="641" spans="1:16" x14ac:dyDescent="0.35">
      <c r="A641" t="s">
        <v>4352</v>
      </c>
      <c r="B641" t="s">
        <v>4353</v>
      </c>
      <c r="C641">
        <v>2002</v>
      </c>
      <c r="D641" t="s">
        <v>214</v>
      </c>
      <c r="E641">
        <v>109</v>
      </c>
      <c r="F641" t="s">
        <v>28</v>
      </c>
      <c r="G641">
        <v>7.8</v>
      </c>
      <c r="H641" t="s">
        <v>4354</v>
      </c>
      <c r="I641">
        <v>82</v>
      </c>
      <c r="J641" t="s">
        <v>4355</v>
      </c>
      <c r="K641" t="s">
        <v>4356</v>
      </c>
      <c r="L641" t="s">
        <v>4357</v>
      </c>
      <c r="M641" t="s">
        <v>4358</v>
      </c>
      <c r="N641" t="s">
        <v>4359</v>
      </c>
      <c r="O641">
        <v>42673</v>
      </c>
      <c r="P641" s="1">
        <v>181655</v>
      </c>
    </row>
    <row r="642" spans="1:16" x14ac:dyDescent="0.35">
      <c r="A642" t="s">
        <v>4360</v>
      </c>
      <c r="B642" t="s">
        <v>4361</v>
      </c>
      <c r="C642">
        <v>2003</v>
      </c>
      <c r="D642" t="s">
        <v>162</v>
      </c>
      <c r="E642">
        <v>80</v>
      </c>
      <c r="F642" t="s">
        <v>1717</v>
      </c>
      <c r="G642">
        <v>7.8</v>
      </c>
      <c r="H642" t="s">
        <v>4362</v>
      </c>
      <c r="I642">
        <v>91</v>
      </c>
      <c r="J642" t="s">
        <v>4363</v>
      </c>
      <c r="K642" t="s">
        <v>4364</v>
      </c>
      <c r="L642" t="s">
        <v>4365</v>
      </c>
      <c r="M642" t="s">
        <v>4366</v>
      </c>
      <c r="N642" t="s">
        <v>4367</v>
      </c>
      <c r="O642">
        <v>50622</v>
      </c>
      <c r="P642" s="1">
        <v>7002255</v>
      </c>
    </row>
    <row r="643" spans="1:16" x14ac:dyDescent="0.35">
      <c r="A643" t="s">
        <v>4368</v>
      </c>
      <c r="B643" t="s">
        <v>4369</v>
      </c>
      <c r="C643">
        <v>2000</v>
      </c>
      <c r="D643" t="s">
        <v>257</v>
      </c>
      <c r="E643">
        <v>110</v>
      </c>
      <c r="F643" t="s">
        <v>1373</v>
      </c>
      <c r="G643">
        <v>7.8</v>
      </c>
      <c r="H643" t="s">
        <v>4370</v>
      </c>
      <c r="I643">
        <v>58</v>
      </c>
      <c r="J643" t="s">
        <v>553</v>
      </c>
      <c r="K643" t="s">
        <v>4371</v>
      </c>
      <c r="L643" t="s">
        <v>4141</v>
      </c>
      <c r="M643" t="s">
        <v>174</v>
      </c>
      <c r="N643" t="s">
        <v>4372</v>
      </c>
      <c r="O643">
        <v>26518</v>
      </c>
      <c r="P643">
        <v>0</v>
      </c>
    </row>
    <row r="644" spans="1:16" x14ac:dyDescent="0.35">
      <c r="A644" t="s">
        <v>4373</v>
      </c>
      <c r="B644" t="s">
        <v>4374</v>
      </c>
      <c r="C644">
        <v>2002</v>
      </c>
      <c r="D644" t="s">
        <v>162</v>
      </c>
      <c r="E644">
        <v>131</v>
      </c>
      <c r="F644" t="s">
        <v>61</v>
      </c>
      <c r="G644">
        <v>7.8</v>
      </c>
      <c r="H644" t="s">
        <v>4375</v>
      </c>
      <c r="I644">
        <v>61</v>
      </c>
      <c r="J644" t="s">
        <v>4376</v>
      </c>
      <c r="K644" t="s">
        <v>4377</v>
      </c>
      <c r="L644" t="s">
        <v>562</v>
      </c>
      <c r="M644" t="s">
        <v>4378</v>
      </c>
      <c r="N644" t="s">
        <v>4379</v>
      </c>
      <c r="O644">
        <v>129022</v>
      </c>
      <c r="P644" s="1">
        <v>54234062</v>
      </c>
    </row>
    <row r="645" spans="1:16" x14ac:dyDescent="0.35">
      <c r="A645" t="s">
        <v>4380</v>
      </c>
      <c r="B645" t="s">
        <v>4381</v>
      </c>
      <c r="C645">
        <v>2001</v>
      </c>
      <c r="D645" t="s">
        <v>214</v>
      </c>
      <c r="E645">
        <v>99</v>
      </c>
      <c r="F645" t="s">
        <v>462</v>
      </c>
      <c r="G645">
        <v>7.8</v>
      </c>
      <c r="H645" t="s">
        <v>4382</v>
      </c>
      <c r="I645">
        <v>83</v>
      </c>
      <c r="J645" t="s">
        <v>1775</v>
      </c>
      <c r="K645" t="s">
        <v>1776</v>
      </c>
      <c r="L645" t="s">
        <v>4383</v>
      </c>
      <c r="M645" t="s">
        <v>4384</v>
      </c>
      <c r="N645" t="s">
        <v>4385</v>
      </c>
      <c r="O645">
        <v>60684</v>
      </c>
      <c r="P645" s="1">
        <v>2892011</v>
      </c>
    </row>
    <row r="646" spans="1:16" x14ac:dyDescent="0.35">
      <c r="A646" t="s">
        <v>4386</v>
      </c>
      <c r="B646" t="s">
        <v>4387</v>
      </c>
      <c r="C646">
        <v>2000</v>
      </c>
      <c r="D646" t="s">
        <v>52</v>
      </c>
      <c r="E646">
        <v>113</v>
      </c>
      <c r="F646" t="s">
        <v>1080</v>
      </c>
      <c r="G646">
        <v>7.8</v>
      </c>
      <c r="H646" t="s">
        <v>4388</v>
      </c>
      <c r="I646">
        <v>48</v>
      </c>
      <c r="J646" t="s">
        <v>4389</v>
      </c>
      <c r="K646" t="s">
        <v>4264</v>
      </c>
      <c r="L646" t="s">
        <v>4390</v>
      </c>
      <c r="M646" t="s">
        <v>4391</v>
      </c>
      <c r="N646" t="s">
        <v>4392</v>
      </c>
      <c r="O646">
        <v>198089</v>
      </c>
      <c r="P646" s="1">
        <v>115654751</v>
      </c>
    </row>
    <row r="647" spans="1:16" x14ac:dyDescent="0.35">
      <c r="A647" t="s">
        <v>4393</v>
      </c>
      <c r="B647" t="s">
        <v>4394</v>
      </c>
      <c r="C647">
        <v>2000</v>
      </c>
      <c r="D647" t="s">
        <v>37</v>
      </c>
      <c r="E647">
        <v>120</v>
      </c>
      <c r="F647" t="s">
        <v>145</v>
      </c>
      <c r="G647">
        <v>7.8</v>
      </c>
      <c r="H647" t="s">
        <v>4395</v>
      </c>
      <c r="I647">
        <v>94</v>
      </c>
      <c r="J647" t="s">
        <v>3480</v>
      </c>
      <c r="K647" t="s">
        <v>4396</v>
      </c>
      <c r="L647" t="s">
        <v>4397</v>
      </c>
      <c r="M647" t="s">
        <v>3540</v>
      </c>
      <c r="N647" t="s">
        <v>4398</v>
      </c>
      <c r="O647">
        <v>253228</v>
      </c>
      <c r="P647" s="1">
        <v>128078872</v>
      </c>
    </row>
    <row r="648" spans="1:16" x14ac:dyDescent="0.35">
      <c r="A648" t="s">
        <v>4399</v>
      </c>
      <c r="B648" t="s">
        <v>4400</v>
      </c>
      <c r="C648">
        <v>1999</v>
      </c>
      <c r="D648" t="s">
        <v>214</v>
      </c>
      <c r="E648">
        <v>101</v>
      </c>
      <c r="F648" t="s">
        <v>19</v>
      </c>
      <c r="G648">
        <v>7.8</v>
      </c>
      <c r="H648" t="s">
        <v>4401</v>
      </c>
      <c r="I648">
        <v>87</v>
      </c>
      <c r="J648" t="s">
        <v>3544</v>
      </c>
      <c r="K648" t="s">
        <v>4402</v>
      </c>
      <c r="L648" t="s">
        <v>4403</v>
      </c>
      <c r="M648" t="s">
        <v>4404</v>
      </c>
      <c r="N648" t="s">
        <v>4405</v>
      </c>
      <c r="O648">
        <v>89058</v>
      </c>
      <c r="P648" s="1">
        <v>8264530</v>
      </c>
    </row>
    <row r="649" spans="1:16" x14ac:dyDescent="0.35">
      <c r="A649" t="s">
        <v>4406</v>
      </c>
      <c r="B649" t="s">
        <v>4407</v>
      </c>
      <c r="C649">
        <v>2000</v>
      </c>
      <c r="D649" t="s">
        <v>37</v>
      </c>
      <c r="E649">
        <v>143</v>
      </c>
      <c r="F649" t="s">
        <v>4408</v>
      </c>
      <c r="G649">
        <v>7.8</v>
      </c>
      <c r="H649" t="s">
        <v>4409</v>
      </c>
      <c r="I649">
        <v>73</v>
      </c>
      <c r="J649" t="s">
        <v>109</v>
      </c>
      <c r="K649" t="s">
        <v>110</v>
      </c>
      <c r="L649" t="s">
        <v>4410</v>
      </c>
      <c r="M649" t="s">
        <v>4411</v>
      </c>
      <c r="N649" t="s">
        <v>4412</v>
      </c>
      <c r="O649">
        <v>524235</v>
      </c>
      <c r="P649" s="1">
        <v>233632142</v>
      </c>
    </row>
    <row r="650" spans="1:16" x14ac:dyDescent="0.35">
      <c r="A650" t="s">
        <v>4413</v>
      </c>
      <c r="B650" t="s">
        <v>4414</v>
      </c>
      <c r="C650">
        <v>1999</v>
      </c>
      <c r="D650" t="s">
        <v>214</v>
      </c>
      <c r="E650">
        <v>108</v>
      </c>
      <c r="F650" t="s">
        <v>2366</v>
      </c>
      <c r="G650">
        <v>7.8</v>
      </c>
      <c r="H650" t="s">
        <v>4415</v>
      </c>
      <c r="I650">
        <v>44</v>
      </c>
      <c r="J650" t="s">
        <v>4416</v>
      </c>
      <c r="K650" t="s">
        <v>1982</v>
      </c>
      <c r="L650" t="s">
        <v>4417</v>
      </c>
      <c r="M650" t="s">
        <v>4418</v>
      </c>
      <c r="N650" t="s">
        <v>4419</v>
      </c>
      <c r="O650">
        <v>227143</v>
      </c>
      <c r="P650" s="1">
        <v>25812</v>
      </c>
    </row>
    <row r="651" spans="1:16" x14ac:dyDescent="0.35">
      <c r="A651" t="s">
        <v>4420</v>
      </c>
      <c r="B651" t="s">
        <v>4421</v>
      </c>
      <c r="C651">
        <v>1999</v>
      </c>
      <c r="D651" t="s">
        <v>37</v>
      </c>
      <c r="E651">
        <v>157</v>
      </c>
      <c r="F651" t="s">
        <v>2442</v>
      </c>
      <c r="G651">
        <v>7.8</v>
      </c>
      <c r="H651" t="s">
        <v>4422</v>
      </c>
      <c r="I651">
        <v>84</v>
      </c>
      <c r="J651" t="s">
        <v>1255</v>
      </c>
      <c r="K651" t="s">
        <v>331</v>
      </c>
      <c r="L651" t="s">
        <v>32</v>
      </c>
      <c r="M651" t="s">
        <v>1226</v>
      </c>
      <c r="N651" t="s">
        <v>4423</v>
      </c>
      <c r="O651">
        <v>159886</v>
      </c>
      <c r="P651" s="1">
        <v>28965197</v>
      </c>
    </row>
    <row r="652" spans="1:16" x14ac:dyDescent="0.35">
      <c r="A652" t="s">
        <v>4424</v>
      </c>
      <c r="B652" t="s">
        <v>4425</v>
      </c>
      <c r="C652">
        <v>1999</v>
      </c>
      <c r="D652" t="s">
        <v>275</v>
      </c>
      <c r="E652">
        <v>108</v>
      </c>
      <c r="F652" t="s">
        <v>1708</v>
      </c>
      <c r="G652">
        <v>7.8</v>
      </c>
      <c r="H652" t="s">
        <v>4426</v>
      </c>
      <c r="I652">
        <v>71</v>
      </c>
      <c r="J652" t="s">
        <v>4427</v>
      </c>
      <c r="K652" t="s">
        <v>1665</v>
      </c>
      <c r="L652" t="s">
        <v>3568</v>
      </c>
      <c r="M652" t="s">
        <v>1937</v>
      </c>
      <c r="N652" t="s">
        <v>4428</v>
      </c>
      <c r="O652">
        <v>82855</v>
      </c>
      <c r="P652" s="1">
        <v>32481825</v>
      </c>
    </row>
    <row r="653" spans="1:16" x14ac:dyDescent="0.35">
      <c r="A653" t="s">
        <v>4429</v>
      </c>
      <c r="B653" t="s">
        <v>4430</v>
      </c>
      <c r="C653">
        <v>2001</v>
      </c>
      <c r="D653" t="s">
        <v>52</v>
      </c>
      <c r="E653">
        <v>90</v>
      </c>
      <c r="F653" t="s">
        <v>803</v>
      </c>
      <c r="G653">
        <v>7.8</v>
      </c>
      <c r="H653" t="s">
        <v>4431</v>
      </c>
      <c r="I653">
        <v>84</v>
      </c>
      <c r="J653" t="s">
        <v>4432</v>
      </c>
      <c r="K653" t="s">
        <v>4433</v>
      </c>
      <c r="L653" t="s">
        <v>4434</v>
      </c>
      <c r="M653" t="s">
        <v>4435</v>
      </c>
      <c r="N653" t="s">
        <v>4436</v>
      </c>
      <c r="O653">
        <v>613941</v>
      </c>
      <c r="P653" s="1">
        <v>267665011</v>
      </c>
    </row>
    <row r="654" spans="1:16" x14ac:dyDescent="0.35">
      <c r="A654" t="s">
        <v>4437</v>
      </c>
      <c r="B654" t="s">
        <v>4438</v>
      </c>
      <c r="C654">
        <v>1997</v>
      </c>
      <c r="D654" t="s">
        <v>37</v>
      </c>
      <c r="E654">
        <v>194</v>
      </c>
      <c r="F654" t="s">
        <v>107</v>
      </c>
      <c r="G654">
        <v>7.8</v>
      </c>
      <c r="H654" t="s">
        <v>4439</v>
      </c>
      <c r="I654">
        <v>75</v>
      </c>
      <c r="J654" t="s">
        <v>369</v>
      </c>
      <c r="K654" t="s">
        <v>89</v>
      </c>
      <c r="L654" t="s">
        <v>751</v>
      </c>
      <c r="M654" t="s">
        <v>4440</v>
      </c>
      <c r="N654" t="s">
        <v>4441</v>
      </c>
      <c r="O654">
        <v>1046089</v>
      </c>
      <c r="P654" s="1">
        <v>659325379</v>
      </c>
    </row>
    <row r="655" spans="1:16" x14ac:dyDescent="0.35">
      <c r="A655" t="s">
        <v>4442</v>
      </c>
      <c r="B655" t="s">
        <v>4443</v>
      </c>
      <c r="C655">
        <v>1997</v>
      </c>
      <c r="D655" t="s">
        <v>257</v>
      </c>
      <c r="E655">
        <v>103</v>
      </c>
      <c r="F655" t="s">
        <v>2604</v>
      </c>
      <c r="G655">
        <v>7.8</v>
      </c>
      <c r="H655" t="s">
        <v>4444</v>
      </c>
      <c r="I655" t="s">
        <v>181</v>
      </c>
      <c r="J655" t="s">
        <v>4445</v>
      </c>
      <c r="K655" t="s">
        <v>4445</v>
      </c>
      <c r="L655" t="s">
        <v>4446</v>
      </c>
      <c r="M655" t="s">
        <v>4447</v>
      </c>
      <c r="N655" t="s">
        <v>4448</v>
      </c>
      <c r="O655">
        <v>27712</v>
      </c>
      <c r="P655" s="1">
        <v>233986</v>
      </c>
    </row>
    <row r="656" spans="1:16" x14ac:dyDescent="0.35">
      <c r="A656" t="s">
        <v>4449</v>
      </c>
      <c r="B656" t="s">
        <v>4450</v>
      </c>
      <c r="C656">
        <v>1997</v>
      </c>
      <c r="D656" t="s">
        <v>37</v>
      </c>
      <c r="E656">
        <v>106</v>
      </c>
      <c r="F656" t="s">
        <v>4451</v>
      </c>
      <c r="G656">
        <v>7.8</v>
      </c>
      <c r="H656" t="s">
        <v>4452</v>
      </c>
      <c r="I656">
        <v>64</v>
      </c>
      <c r="J656" t="s">
        <v>4453</v>
      </c>
      <c r="K656" t="s">
        <v>1776</v>
      </c>
      <c r="L656" t="s">
        <v>73</v>
      </c>
      <c r="M656" t="s">
        <v>4454</v>
      </c>
      <c r="N656" t="s">
        <v>4455</v>
      </c>
      <c r="O656">
        <v>280845</v>
      </c>
      <c r="P656" s="1">
        <v>12339633</v>
      </c>
    </row>
    <row r="657" spans="1:16" x14ac:dyDescent="0.35">
      <c r="A657" t="s">
        <v>4456</v>
      </c>
      <c r="B657" t="s">
        <v>4457</v>
      </c>
      <c r="C657">
        <v>1997</v>
      </c>
      <c r="D657" t="s">
        <v>37</v>
      </c>
      <c r="E657">
        <v>129</v>
      </c>
      <c r="F657" t="s">
        <v>258</v>
      </c>
      <c r="G657">
        <v>7.8</v>
      </c>
      <c r="H657" t="s">
        <v>4458</v>
      </c>
      <c r="I657">
        <v>61</v>
      </c>
      <c r="J657" t="s">
        <v>96</v>
      </c>
      <c r="K657" t="s">
        <v>4459</v>
      </c>
      <c r="L657" t="s">
        <v>4460</v>
      </c>
      <c r="M657" t="s">
        <v>1735</v>
      </c>
      <c r="N657" t="s">
        <v>2849</v>
      </c>
      <c r="O657">
        <v>345096</v>
      </c>
      <c r="P657" s="1">
        <v>48323648</v>
      </c>
    </row>
    <row r="658" spans="1:16" x14ac:dyDescent="0.35">
      <c r="A658" t="s">
        <v>4461</v>
      </c>
      <c r="B658" t="s">
        <v>4462</v>
      </c>
      <c r="C658">
        <v>1996</v>
      </c>
      <c r="D658" t="s">
        <v>214</v>
      </c>
      <c r="E658">
        <v>159</v>
      </c>
      <c r="F658" t="s">
        <v>19</v>
      </c>
      <c r="G658">
        <v>7.8</v>
      </c>
      <c r="H658" t="s">
        <v>4463</v>
      </c>
      <c r="I658">
        <v>76</v>
      </c>
      <c r="J658" t="s">
        <v>2720</v>
      </c>
      <c r="K658" t="s">
        <v>4464</v>
      </c>
      <c r="L658" t="s">
        <v>791</v>
      </c>
      <c r="M658" t="s">
        <v>4465</v>
      </c>
      <c r="N658" t="s">
        <v>4466</v>
      </c>
      <c r="O658">
        <v>62428</v>
      </c>
      <c r="P658" s="1">
        <v>4040691</v>
      </c>
    </row>
    <row r="659" spans="1:16" x14ac:dyDescent="0.35">
      <c r="A659" t="s">
        <v>4467</v>
      </c>
      <c r="B659" t="s">
        <v>4468</v>
      </c>
      <c r="C659">
        <v>1994</v>
      </c>
      <c r="D659" t="s">
        <v>52</v>
      </c>
      <c r="E659">
        <v>127</v>
      </c>
      <c r="F659" t="s">
        <v>301</v>
      </c>
      <c r="G659">
        <v>7.8</v>
      </c>
      <c r="H659" t="s">
        <v>4469</v>
      </c>
      <c r="I659">
        <v>70</v>
      </c>
      <c r="J659" t="s">
        <v>2700</v>
      </c>
      <c r="K659" t="s">
        <v>2696</v>
      </c>
      <c r="L659" t="s">
        <v>3656</v>
      </c>
      <c r="M659" t="s">
        <v>4470</v>
      </c>
      <c r="N659" t="s">
        <v>3432</v>
      </c>
      <c r="O659">
        <v>164937</v>
      </c>
      <c r="P659" s="1">
        <v>5887457</v>
      </c>
    </row>
    <row r="660" spans="1:16" x14ac:dyDescent="0.35">
      <c r="A660" t="s">
        <v>4471</v>
      </c>
      <c r="B660" t="s">
        <v>4472</v>
      </c>
      <c r="C660">
        <v>1993</v>
      </c>
      <c r="D660" t="s">
        <v>52</v>
      </c>
      <c r="E660">
        <v>118</v>
      </c>
      <c r="F660" t="s">
        <v>19</v>
      </c>
      <c r="G660">
        <v>7.8</v>
      </c>
      <c r="H660" t="s">
        <v>4473</v>
      </c>
      <c r="I660">
        <v>73</v>
      </c>
      <c r="J660" t="s">
        <v>1710</v>
      </c>
      <c r="K660" t="s">
        <v>2696</v>
      </c>
      <c r="L660" t="s">
        <v>89</v>
      </c>
      <c r="M660" t="s">
        <v>4474</v>
      </c>
      <c r="N660" t="s">
        <v>2406</v>
      </c>
      <c r="O660">
        <v>215034</v>
      </c>
      <c r="P660" s="1">
        <v>9170214</v>
      </c>
    </row>
    <row r="661" spans="1:16" x14ac:dyDescent="0.35">
      <c r="A661" t="s">
        <v>4475</v>
      </c>
      <c r="B661" t="s">
        <v>4476</v>
      </c>
      <c r="C661">
        <v>1993</v>
      </c>
      <c r="D661" t="s">
        <v>214</v>
      </c>
      <c r="E661">
        <v>130</v>
      </c>
      <c r="F661" t="s">
        <v>471</v>
      </c>
      <c r="G661">
        <v>7.8</v>
      </c>
      <c r="H661" t="s">
        <v>4477</v>
      </c>
      <c r="I661">
        <v>50</v>
      </c>
      <c r="J661" t="s">
        <v>4478</v>
      </c>
      <c r="K661" t="s">
        <v>4479</v>
      </c>
      <c r="L661" t="s">
        <v>2005</v>
      </c>
      <c r="M661" t="s">
        <v>1256</v>
      </c>
      <c r="N661" t="s">
        <v>4480</v>
      </c>
      <c r="O661">
        <v>126871</v>
      </c>
      <c r="P661" s="1">
        <v>56505065</v>
      </c>
    </row>
    <row r="662" spans="1:16" x14ac:dyDescent="0.35">
      <c r="A662" t="s">
        <v>4481</v>
      </c>
      <c r="B662" t="s">
        <v>4482</v>
      </c>
      <c r="C662">
        <v>1993</v>
      </c>
      <c r="D662" t="s">
        <v>52</v>
      </c>
      <c r="E662">
        <v>101</v>
      </c>
      <c r="F662" t="s">
        <v>425</v>
      </c>
      <c r="G662">
        <v>7.8</v>
      </c>
      <c r="H662" t="s">
        <v>4483</v>
      </c>
      <c r="I662">
        <v>55</v>
      </c>
      <c r="J662" t="s">
        <v>4484</v>
      </c>
      <c r="K662" t="s">
        <v>4485</v>
      </c>
      <c r="L662" t="s">
        <v>4486</v>
      </c>
      <c r="M662" t="s">
        <v>4487</v>
      </c>
      <c r="N662" t="s">
        <v>4488</v>
      </c>
      <c r="O662">
        <v>78963</v>
      </c>
      <c r="P662" s="1">
        <v>32416586</v>
      </c>
    </row>
    <row r="663" spans="1:16" x14ac:dyDescent="0.35">
      <c r="A663" t="s">
        <v>4489</v>
      </c>
      <c r="B663" t="s">
        <v>4490</v>
      </c>
      <c r="C663">
        <v>1993</v>
      </c>
      <c r="D663" t="s">
        <v>52</v>
      </c>
      <c r="E663">
        <v>134</v>
      </c>
      <c r="F663" t="s">
        <v>107</v>
      </c>
      <c r="G663">
        <v>7.8</v>
      </c>
      <c r="H663" t="s">
        <v>4491</v>
      </c>
      <c r="I663">
        <v>84</v>
      </c>
      <c r="J663" t="s">
        <v>4492</v>
      </c>
      <c r="K663" t="s">
        <v>247</v>
      </c>
      <c r="L663" t="s">
        <v>4493</v>
      </c>
      <c r="M663" t="s">
        <v>4494</v>
      </c>
      <c r="N663" t="s">
        <v>4495</v>
      </c>
      <c r="O663">
        <v>66065</v>
      </c>
      <c r="P663" s="1">
        <v>22954968</v>
      </c>
    </row>
    <row r="664" spans="1:16" x14ac:dyDescent="0.35">
      <c r="A664" t="s">
        <v>4496</v>
      </c>
      <c r="B664" t="s">
        <v>4497</v>
      </c>
      <c r="C664">
        <v>1993</v>
      </c>
      <c r="D664" t="s">
        <v>257</v>
      </c>
      <c r="E664">
        <v>132</v>
      </c>
      <c r="F664" t="s">
        <v>521</v>
      </c>
      <c r="G664">
        <v>7.8</v>
      </c>
      <c r="H664" t="s">
        <v>4498</v>
      </c>
      <c r="I664">
        <v>84</v>
      </c>
      <c r="J664" t="s">
        <v>2800</v>
      </c>
      <c r="K664" t="s">
        <v>4231</v>
      </c>
      <c r="L664" t="s">
        <v>4499</v>
      </c>
      <c r="M664" t="s">
        <v>4465</v>
      </c>
      <c r="N664" t="s">
        <v>4500</v>
      </c>
      <c r="O664">
        <v>34635</v>
      </c>
      <c r="P664" s="1">
        <v>1769305</v>
      </c>
    </row>
    <row r="665" spans="1:16" x14ac:dyDescent="0.35">
      <c r="A665" t="s">
        <v>4501</v>
      </c>
      <c r="B665" t="s">
        <v>4502</v>
      </c>
      <c r="C665">
        <v>1993</v>
      </c>
      <c r="D665" t="s">
        <v>52</v>
      </c>
      <c r="E665">
        <v>130</v>
      </c>
      <c r="F665" t="s">
        <v>38</v>
      </c>
      <c r="G665">
        <v>7.8</v>
      </c>
      <c r="H665" t="s">
        <v>4503</v>
      </c>
      <c r="I665">
        <v>87</v>
      </c>
      <c r="J665" t="s">
        <v>4504</v>
      </c>
      <c r="K665" t="s">
        <v>149</v>
      </c>
      <c r="L665" t="s">
        <v>1745</v>
      </c>
      <c r="M665" t="s">
        <v>4505</v>
      </c>
      <c r="N665" t="s">
        <v>1871</v>
      </c>
      <c r="O665">
        <v>267684</v>
      </c>
      <c r="P665" s="1">
        <v>183875760</v>
      </c>
    </row>
    <row r="666" spans="1:16" x14ac:dyDescent="0.35">
      <c r="A666" t="s">
        <v>4506</v>
      </c>
      <c r="B666" t="s">
        <v>4507</v>
      </c>
      <c r="C666">
        <v>1993</v>
      </c>
      <c r="D666" t="s">
        <v>214</v>
      </c>
      <c r="E666">
        <v>121</v>
      </c>
      <c r="F666" t="s">
        <v>2604</v>
      </c>
      <c r="G666">
        <v>7.8</v>
      </c>
      <c r="H666" t="s">
        <v>4508</v>
      </c>
      <c r="I666">
        <v>80</v>
      </c>
      <c r="J666" t="s">
        <v>48</v>
      </c>
      <c r="K666" t="s">
        <v>48</v>
      </c>
      <c r="L666" t="s">
        <v>347</v>
      </c>
      <c r="M666" t="s">
        <v>4509</v>
      </c>
      <c r="N666" t="s">
        <v>4510</v>
      </c>
      <c r="O666">
        <v>128171</v>
      </c>
      <c r="P666" s="1">
        <v>17266971</v>
      </c>
    </row>
    <row r="667" spans="1:16" x14ac:dyDescent="0.35">
      <c r="A667" t="s">
        <v>4511</v>
      </c>
      <c r="B667" t="s">
        <v>4512</v>
      </c>
      <c r="C667">
        <v>1993</v>
      </c>
      <c r="D667" t="s">
        <v>275</v>
      </c>
      <c r="E667">
        <v>76</v>
      </c>
      <c r="F667" t="s">
        <v>2813</v>
      </c>
      <c r="G667">
        <v>7.8</v>
      </c>
      <c r="H667" t="s">
        <v>4513</v>
      </c>
      <c r="I667" t="s">
        <v>181</v>
      </c>
      <c r="J667" t="s">
        <v>4514</v>
      </c>
      <c r="K667" t="s">
        <v>4515</v>
      </c>
      <c r="L667" t="s">
        <v>4516</v>
      </c>
      <c r="M667" t="s">
        <v>4517</v>
      </c>
      <c r="N667" t="s">
        <v>4518</v>
      </c>
      <c r="O667">
        <v>43690</v>
      </c>
      <c r="P667" s="1">
        <v>5617391</v>
      </c>
    </row>
    <row r="668" spans="1:16" x14ac:dyDescent="0.35">
      <c r="A668" t="s">
        <v>4519</v>
      </c>
      <c r="B668" t="s">
        <v>4520</v>
      </c>
      <c r="C668">
        <v>1992</v>
      </c>
      <c r="D668" t="s">
        <v>214</v>
      </c>
      <c r="E668">
        <v>128</v>
      </c>
      <c r="F668" t="s">
        <v>2366</v>
      </c>
      <c r="G668">
        <v>7.8</v>
      </c>
      <c r="H668" t="s">
        <v>4521</v>
      </c>
      <c r="I668" t="s">
        <v>181</v>
      </c>
      <c r="J668" t="s">
        <v>4522</v>
      </c>
      <c r="K668" t="s">
        <v>4396</v>
      </c>
      <c r="L668" t="s">
        <v>1876</v>
      </c>
      <c r="M668" t="s">
        <v>4523</v>
      </c>
      <c r="N668" t="s">
        <v>4524</v>
      </c>
      <c r="O668">
        <v>46700</v>
      </c>
      <c r="P668">
        <v>0</v>
      </c>
    </row>
    <row r="669" spans="1:16" x14ac:dyDescent="0.35">
      <c r="A669" t="s">
        <v>4525</v>
      </c>
      <c r="B669" t="s">
        <v>4526</v>
      </c>
      <c r="C669">
        <v>1991</v>
      </c>
      <c r="D669" t="s">
        <v>214</v>
      </c>
      <c r="E669">
        <v>129</v>
      </c>
      <c r="F669" t="s">
        <v>521</v>
      </c>
      <c r="G669">
        <v>7.8</v>
      </c>
      <c r="H669" t="s">
        <v>4527</v>
      </c>
      <c r="I669">
        <v>68</v>
      </c>
      <c r="J669" t="s">
        <v>4528</v>
      </c>
      <c r="K669" t="s">
        <v>2556</v>
      </c>
      <c r="L669" t="s">
        <v>2574</v>
      </c>
      <c r="M669" t="s">
        <v>4529</v>
      </c>
      <c r="N669" t="s">
        <v>4530</v>
      </c>
      <c r="O669">
        <v>55362</v>
      </c>
      <c r="P669" s="1">
        <v>2015810</v>
      </c>
    </row>
    <row r="670" spans="1:16" x14ac:dyDescent="0.35">
      <c r="A670" t="s">
        <v>4531</v>
      </c>
      <c r="B670" t="s">
        <v>4532</v>
      </c>
      <c r="C670">
        <v>1991</v>
      </c>
      <c r="D670" t="s">
        <v>214</v>
      </c>
      <c r="E670">
        <v>98</v>
      </c>
      <c r="F670" t="s">
        <v>2010</v>
      </c>
      <c r="G670">
        <v>7.8</v>
      </c>
      <c r="H670" t="s">
        <v>4533</v>
      </c>
      <c r="I670">
        <v>86</v>
      </c>
      <c r="J670" t="s">
        <v>1922</v>
      </c>
      <c r="K670" t="s">
        <v>1923</v>
      </c>
      <c r="L670" t="s">
        <v>4534</v>
      </c>
      <c r="M670" t="s">
        <v>4535</v>
      </c>
      <c r="N670" t="s">
        <v>4536</v>
      </c>
      <c r="O670">
        <v>42376</v>
      </c>
      <c r="P670" s="1">
        <v>1999955</v>
      </c>
    </row>
    <row r="671" spans="1:16" x14ac:dyDescent="0.35">
      <c r="A671" t="s">
        <v>4537</v>
      </c>
      <c r="B671" t="s">
        <v>4538</v>
      </c>
      <c r="C671">
        <v>1991</v>
      </c>
      <c r="D671" t="s">
        <v>18</v>
      </c>
      <c r="E671">
        <v>112</v>
      </c>
      <c r="F671" t="s">
        <v>28</v>
      </c>
      <c r="G671">
        <v>7.8</v>
      </c>
      <c r="H671" t="s">
        <v>4539</v>
      </c>
      <c r="I671">
        <v>76</v>
      </c>
      <c r="J671" t="s">
        <v>4540</v>
      </c>
      <c r="K671" t="s">
        <v>4541</v>
      </c>
      <c r="L671" t="s">
        <v>133</v>
      </c>
      <c r="M671" t="s">
        <v>4542</v>
      </c>
      <c r="N671" t="s">
        <v>4543</v>
      </c>
      <c r="O671">
        <v>126082</v>
      </c>
      <c r="P671" s="1">
        <v>57504069</v>
      </c>
    </row>
    <row r="672" spans="1:16" x14ac:dyDescent="0.35">
      <c r="A672" t="s">
        <v>4544</v>
      </c>
      <c r="B672" t="s">
        <v>4545</v>
      </c>
      <c r="C672">
        <v>1990</v>
      </c>
      <c r="D672" t="s">
        <v>214</v>
      </c>
      <c r="E672">
        <v>107</v>
      </c>
      <c r="F672" t="s">
        <v>1480</v>
      </c>
      <c r="G672">
        <v>7.8</v>
      </c>
      <c r="H672" t="s">
        <v>4546</v>
      </c>
      <c r="I672">
        <v>75</v>
      </c>
      <c r="J672" t="s">
        <v>1971</v>
      </c>
      <c r="K672" t="s">
        <v>33</v>
      </c>
      <c r="L672" t="s">
        <v>4441</v>
      </c>
      <c r="M672" t="s">
        <v>2748</v>
      </c>
      <c r="N672" t="s">
        <v>4547</v>
      </c>
      <c r="O672">
        <v>184740</v>
      </c>
      <c r="P672" s="1">
        <v>61276872</v>
      </c>
    </row>
    <row r="673" spans="1:16" x14ac:dyDescent="0.35">
      <c r="A673" t="s">
        <v>4548</v>
      </c>
      <c r="B673" t="s">
        <v>4549</v>
      </c>
      <c r="C673">
        <v>1990</v>
      </c>
      <c r="D673" t="s">
        <v>52</v>
      </c>
      <c r="E673">
        <v>121</v>
      </c>
      <c r="F673" t="s">
        <v>1222</v>
      </c>
      <c r="G673">
        <v>7.8</v>
      </c>
      <c r="H673" t="s">
        <v>4550</v>
      </c>
      <c r="I673">
        <v>74</v>
      </c>
      <c r="J673" t="s">
        <v>4551</v>
      </c>
      <c r="K673" t="s">
        <v>48</v>
      </c>
      <c r="L673" t="s">
        <v>789</v>
      </c>
      <c r="M673" t="s">
        <v>4552</v>
      </c>
      <c r="N673" t="s">
        <v>4553</v>
      </c>
      <c r="O673">
        <v>125276</v>
      </c>
      <c r="P673" s="1">
        <v>52096475</v>
      </c>
    </row>
    <row r="674" spans="1:16" x14ac:dyDescent="0.35">
      <c r="A674" t="s">
        <v>4554</v>
      </c>
      <c r="B674" t="s">
        <v>4555</v>
      </c>
      <c r="C674">
        <v>1989</v>
      </c>
      <c r="D674" t="s">
        <v>52</v>
      </c>
      <c r="E674">
        <v>103</v>
      </c>
      <c r="F674" t="s">
        <v>359</v>
      </c>
      <c r="G674">
        <v>7.8</v>
      </c>
      <c r="H674" t="s">
        <v>4556</v>
      </c>
      <c r="I674">
        <v>83</v>
      </c>
      <c r="J674" t="s">
        <v>207</v>
      </c>
      <c r="K674" t="s">
        <v>4557</v>
      </c>
      <c r="L674" t="s">
        <v>4558</v>
      </c>
      <c r="M674" t="s">
        <v>4559</v>
      </c>
      <c r="N674" t="s">
        <v>4560</v>
      </c>
      <c r="O674">
        <v>124193</v>
      </c>
      <c r="P674">
        <v>0</v>
      </c>
    </row>
    <row r="675" spans="1:16" x14ac:dyDescent="0.35">
      <c r="A675" t="s">
        <v>4561</v>
      </c>
      <c r="B675" t="s">
        <v>4562</v>
      </c>
      <c r="C675">
        <v>1989</v>
      </c>
      <c r="D675" t="s">
        <v>214</v>
      </c>
      <c r="E675">
        <v>122</v>
      </c>
      <c r="F675" t="s">
        <v>78</v>
      </c>
      <c r="G675">
        <v>7.8</v>
      </c>
      <c r="H675" t="s">
        <v>4563</v>
      </c>
      <c r="I675">
        <v>78</v>
      </c>
      <c r="J675" t="s">
        <v>2592</v>
      </c>
      <c r="K675" t="s">
        <v>363</v>
      </c>
      <c r="L675" t="s">
        <v>4264</v>
      </c>
      <c r="M675" t="s">
        <v>2903</v>
      </c>
      <c r="N675" t="s">
        <v>23</v>
      </c>
      <c r="O675">
        <v>122779</v>
      </c>
      <c r="P675" s="1">
        <v>26830000</v>
      </c>
    </row>
    <row r="676" spans="1:16" x14ac:dyDescent="0.35">
      <c r="A676" t="s">
        <v>4564</v>
      </c>
      <c r="B676" t="s">
        <v>4565</v>
      </c>
      <c r="C676">
        <v>1989</v>
      </c>
      <c r="D676" t="s">
        <v>214</v>
      </c>
      <c r="E676">
        <v>111</v>
      </c>
      <c r="F676" t="s">
        <v>38</v>
      </c>
      <c r="G676">
        <v>7.8</v>
      </c>
      <c r="H676" t="s">
        <v>4566</v>
      </c>
      <c r="I676">
        <v>82</v>
      </c>
      <c r="J676" t="s">
        <v>4522</v>
      </c>
      <c r="K676" t="s">
        <v>4396</v>
      </c>
      <c r="L676" t="s">
        <v>4567</v>
      </c>
      <c r="M676" t="s">
        <v>4568</v>
      </c>
      <c r="N676" t="s">
        <v>4569</v>
      </c>
      <c r="O676">
        <v>45624</v>
      </c>
      <c r="P676">
        <v>0</v>
      </c>
    </row>
    <row r="677" spans="1:16" x14ac:dyDescent="0.35">
      <c r="A677" t="s">
        <v>4570</v>
      </c>
      <c r="B677" t="s">
        <v>4571</v>
      </c>
      <c r="C677">
        <v>1989</v>
      </c>
      <c r="D677" t="s">
        <v>52</v>
      </c>
      <c r="E677">
        <v>108</v>
      </c>
      <c r="F677" t="s">
        <v>392</v>
      </c>
      <c r="G677">
        <v>7.8</v>
      </c>
      <c r="H677" t="s">
        <v>4572</v>
      </c>
      <c r="I677">
        <v>57</v>
      </c>
      <c r="J677" t="s">
        <v>109</v>
      </c>
      <c r="K677" t="s">
        <v>394</v>
      </c>
      <c r="L677" t="s">
        <v>395</v>
      </c>
      <c r="M677" t="s">
        <v>396</v>
      </c>
      <c r="N677" t="s">
        <v>4573</v>
      </c>
      <c r="O677">
        <v>481918</v>
      </c>
      <c r="P677" s="1">
        <v>118500000</v>
      </c>
    </row>
    <row r="678" spans="1:16" x14ac:dyDescent="0.35">
      <c r="A678" t="s">
        <v>4574</v>
      </c>
      <c r="B678" t="s">
        <v>4575</v>
      </c>
      <c r="C678">
        <v>1988</v>
      </c>
      <c r="D678" t="s">
        <v>18</v>
      </c>
      <c r="E678">
        <v>128</v>
      </c>
      <c r="F678" t="s">
        <v>4576</v>
      </c>
      <c r="G678">
        <v>7.8</v>
      </c>
      <c r="H678" t="s">
        <v>4577</v>
      </c>
      <c r="I678">
        <v>65</v>
      </c>
      <c r="J678" t="s">
        <v>2012</v>
      </c>
      <c r="K678" t="s">
        <v>1273</v>
      </c>
      <c r="L678" t="s">
        <v>1982</v>
      </c>
      <c r="M678" t="s">
        <v>1029</v>
      </c>
      <c r="N678" t="s">
        <v>4578</v>
      </c>
      <c r="O678">
        <v>88214</v>
      </c>
      <c r="P678" s="1">
        <v>34603943</v>
      </c>
    </row>
    <row r="679" spans="1:16" x14ac:dyDescent="0.35">
      <c r="A679" t="s">
        <v>4579</v>
      </c>
      <c r="B679" t="s">
        <v>4580</v>
      </c>
      <c r="C679">
        <v>1987</v>
      </c>
      <c r="D679" t="s">
        <v>18</v>
      </c>
      <c r="E679">
        <v>107</v>
      </c>
      <c r="F679" t="s">
        <v>87</v>
      </c>
      <c r="G679">
        <v>7.8</v>
      </c>
      <c r="H679" t="s">
        <v>4581</v>
      </c>
      <c r="I679">
        <v>45</v>
      </c>
      <c r="J679" t="s">
        <v>1301</v>
      </c>
      <c r="K679" t="s">
        <v>370</v>
      </c>
      <c r="L679" t="s">
        <v>2061</v>
      </c>
      <c r="M679" t="s">
        <v>4582</v>
      </c>
      <c r="N679" t="s">
        <v>4583</v>
      </c>
      <c r="O679">
        <v>371387</v>
      </c>
      <c r="P679" s="1">
        <v>59735548</v>
      </c>
    </row>
    <row r="680" spans="1:16" x14ac:dyDescent="0.35">
      <c r="A680" t="s">
        <v>4584</v>
      </c>
      <c r="B680" t="s">
        <v>4585</v>
      </c>
      <c r="C680">
        <v>1987</v>
      </c>
      <c r="D680" t="s">
        <v>18</v>
      </c>
      <c r="E680">
        <v>84</v>
      </c>
      <c r="F680" t="s">
        <v>4586</v>
      </c>
      <c r="G680">
        <v>7.8</v>
      </c>
      <c r="H680" t="s">
        <v>4587</v>
      </c>
      <c r="I680">
        <v>72</v>
      </c>
      <c r="J680" t="s">
        <v>4588</v>
      </c>
      <c r="K680" t="s">
        <v>4589</v>
      </c>
      <c r="L680" t="s">
        <v>4590</v>
      </c>
      <c r="M680" t="s">
        <v>4591</v>
      </c>
      <c r="N680" t="s">
        <v>4592</v>
      </c>
      <c r="O680">
        <v>148359</v>
      </c>
      <c r="P680" s="1">
        <v>5923044</v>
      </c>
    </row>
    <row r="681" spans="1:16" x14ac:dyDescent="0.35">
      <c r="A681" t="s">
        <v>4593</v>
      </c>
      <c r="B681" t="s">
        <v>4594</v>
      </c>
      <c r="C681">
        <v>1986</v>
      </c>
      <c r="D681" t="s">
        <v>52</v>
      </c>
      <c r="E681">
        <v>103</v>
      </c>
      <c r="F681" t="s">
        <v>622</v>
      </c>
      <c r="G681">
        <v>7.8</v>
      </c>
      <c r="H681" t="s">
        <v>4595</v>
      </c>
      <c r="I681">
        <v>61</v>
      </c>
      <c r="J681" t="s">
        <v>4596</v>
      </c>
      <c r="K681" t="s">
        <v>363</v>
      </c>
      <c r="L681" t="s">
        <v>4597</v>
      </c>
      <c r="M681" t="s">
        <v>4598</v>
      </c>
      <c r="N681" t="s">
        <v>4599</v>
      </c>
      <c r="O681">
        <v>321382</v>
      </c>
      <c r="P681" s="1">
        <v>70136369</v>
      </c>
    </row>
    <row r="682" spans="1:16" x14ac:dyDescent="0.35">
      <c r="A682" t="s">
        <v>4600</v>
      </c>
      <c r="B682" t="s">
        <v>4601</v>
      </c>
      <c r="C682">
        <v>1986</v>
      </c>
      <c r="D682" t="s">
        <v>214</v>
      </c>
      <c r="E682">
        <v>107</v>
      </c>
      <c r="F682" t="s">
        <v>877</v>
      </c>
      <c r="G682">
        <v>7.8</v>
      </c>
      <c r="H682" t="s">
        <v>4602</v>
      </c>
      <c r="I682">
        <v>75</v>
      </c>
      <c r="J682" t="s">
        <v>4528</v>
      </c>
      <c r="K682" t="s">
        <v>4603</v>
      </c>
      <c r="L682" t="s">
        <v>4604</v>
      </c>
      <c r="M682" t="s">
        <v>231</v>
      </c>
      <c r="N682" t="s">
        <v>232</v>
      </c>
      <c r="O682">
        <v>47834</v>
      </c>
      <c r="P682" s="1">
        <v>1436000</v>
      </c>
    </row>
    <row r="683" spans="1:16" x14ac:dyDescent="0.35">
      <c r="A683" t="s">
        <v>4605</v>
      </c>
      <c r="B683" t="s">
        <v>4606</v>
      </c>
      <c r="C683">
        <v>1985</v>
      </c>
      <c r="D683" t="s">
        <v>52</v>
      </c>
      <c r="E683">
        <v>114</v>
      </c>
      <c r="F683" t="s">
        <v>3977</v>
      </c>
      <c r="G683">
        <v>7.8</v>
      </c>
      <c r="H683" t="s">
        <v>4607</v>
      </c>
      <c r="I683">
        <v>62</v>
      </c>
      <c r="J683" t="s">
        <v>4608</v>
      </c>
      <c r="K683" t="s">
        <v>4609</v>
      </c>
      <c r="L683" t="s">
        <v>1747</v>
      </c>
      <c r="M683" t="s">
        <v>4610</v>
      </c>
      <c r="N683" t="s">
        <v>1974</v>
      </c>
      <c r="O683">
        <v>244430</v>
      </c>
      <c r="P683" s="1">
        <v>61503218</v>
      </c>
    </row>
    <row r="684" spans="1:16" x14ac:dyDescent="0.35">
      <c r="A684" t="s">
        <v>4611</v>
      </c>
      <c r="B684" t="s">
        <v>4612</v>
      </c>
      <c r="C684">
        <v>1985</v>
      </c>
      <c r="D684" t="s">
        <v>52</v>
      </c>
      <c r="E684">
        <v>154</v>
      </c>
      <c r="F684" t="s">
        <v>19</v>
      </c>
      <c r="G684">
        <v>7.8</v>
      </c>
      <c r="H684" t="s">
        <v>4613</v>
      </c>
      <c r="I684">
        <v>78</v>
      </c>
      <c r="J684" t="s">
        <v>80</v>
      </c>
      <c r="K684" t="s">
        <v>4614</v>
      </c>
      <c r="L684" t="s">
        <v>4615</v>
      </c>
      <c r="M684" t="s">
        <v>4616</v>
      </c>
      <c r="N684" t="s">
        <v>4617</v>
      </c>
      <c r="O684">
        <v>78321</v>
      </c>
      <c r="P684" s="1">
        <v>98467863</v>
      </c>
    </row>
    <row r="685" spans="1:16" x14ac:dyDescent="0.35">
      <c r="A685" t="s">
        <v>4618</v>
      </c>
      <c r="B685" t="s">
        <v>4619</v>
      </c>
      <c r="C685">
        <v>1985</v>
      </c>
      <c r="D685" t="s">
        <v>37</v>
      </c>
      <c r="E685">
        <v>97</v>
      </c>
      <c r="F685" t="s">
        <v>521</v>
      </c>
      <c r="G685">
        <v>7.8</v>
      </c>
      <c r="H685" t="s">
        <v>4620</v>
      </c>
      <c r="I685">
        <v>66</v>
      </c>
      <c r="J685" t="s">
        <v>4596</v>
      </c>
      <c r="K685" t="s">
        <v>4621</v>
      </c>
      <c r="L685" t="s">
        <v>4622</v>
      </c>
      <c r="M685" t="s">
        <v>4623</v>
      </c>
      <c r="N685" t="s">
        <v>4624</v>
      </c>
      <c r="O685">
        <v>357026</v>
      </c>
      <c r="P685" s="1">
        <v>45875171</v>
      </c>
    </row>
    <row r="686" spans="1:16" x14ac:dyDescent="0.35">
      <c r="A686" t="s">
        <v>4625</v>
      </c>
      <c r="B686" t="s">
        <v>4626</v>
      </c>
      <c r="C686">
        <v>1984</v>
      </c>
      <c r="D686" t="s">
        <v>37</v>
      </c>
      <c r="E686">
        <v>141</v>
      </c>
      <c r="F686" t="s">
        <v>78</v>
      </c>
      <c r="G686">
        <v>7.8</v>
      </c>
      <c r="H686" t="s">
        <v>4627</v>
      </c>
      <c r="I686">
        <v>76</v>
      </c>
      <c r="J686" t="s">
        <v>4628</v>
      </c>
      <c r="K686" t="s">
        <v>4629</v>
      </c>
      <c r="L686" t="s">
        <v>4630</v>
      </c>
      <c r="M686" t="s">
        <v>4631</v>
      </c>
      <c r="N686" t="s">
        <v>4632</v>
      </c>
      <c r="O686">
        <v>51585</v>
      </c>
      <c r="P686" s="1">
        <v>34700291</v>
      </c>
    </row>
    <row r="687" spans="1:16" x14ac:dyDescent="0.35">
      <c r="A687" t="s">
        <v>4633</v>
      </c>
      <c r="B687" t="s">
        <v>4634</v>
      </c>
      <c r="C687">
        <v>1984</v>
      </c>
      <c r="D687" t="s">
        <v>37</v>
      </c>
      <c r="E687">
        <v>105</v>
      </c>
      <c r="F687" t="s">
        <v>4586</v>
      </c>
      <c r="G687">
        <v>7.8</v>
      </c>
      <c r="H687" t="s">
        <v>4635</v>
      </c>
      <c r="I687">
        <v>71</v>
      </c>
      <c r="J687" t="s">
        <v>4636</v>
      </c>
      <c r="K687" t="s">
        <v>2833</v>
      </c>
      <c r="L687" t="s">
        <v>3694</v>
      </c>
      <c r="M687" t="s">
        <v>602</v>
      </c>
      <c r="N687" t="s">
        <v>2832</v>
      </c>
      <c r="O687">
        <v>355413</v>
      </c>
      <c r="P687" s="1">
        <v>238632124</v>
      </c>
    </row>
    <row r="688" spans="1:16" x14ac:dyDescent="0.35">
      <c r="A688" t="s">
        <v>4637</v>
      </c>
      <c r="B688" t="s">
        <v>4638</v>
      </c>
      <c r="C688">
        <v>1983</v>
      </c>
      <c r="D688" t="s">
        <v>275</v>
      </c>
      <c r="E688">
        <v>193</v>
      </c>
      <c r="F688" t="s">
        <v>907</v>
      </c>
      <c r="G688">
        <v>7.8</v>
      </c>
      <c r="H688" t="s">
        <v>4639</v>
      </c>
      <c r="I688">
        <v>91</v>
      </c>
      <c r="J688" t="s">
        <v>4640</v>
      </c>
      <c r="K688" t="s">
        <v>4641</v>
      </c>
      <c r="L688" t="s">
        <v>4642</v>
      </c>
      <c r="M688" t="s">
        <v>1225</v>
      </c>
      <c r="N688" t="s">
        <v>4643</v>
      </c>
      <c r="O688">
        <v>56235</v>
      </c>
      <c r="P688" s="1">
        <v>21500000</v>
      </c>
    </row>
    <row r="689" spans="1:16" x14ac:dyDescent="0.35">
      <c r="A689" t="s">
        <v>4644</v>
      </c>
      <c r="B689" t="s">
        <v>4645</v>
      </c>
      <c r="C689">
        <v>1982</v>
      </c>
      <c r="D689" t="s">
        <v>52</v>
      </c>
      <c r="E689">
        <v>109</v>
      </c>
      <c r="F689" t="s">
        <v>877</v>
      </c>
      <c r="G689">
        <v>7.8</v>
      </c>
      <c r="H689" t="s">
        <v>4646</v>
      </c>
      <c r="I689">
        <v>73</v>
      </c>
      <c r="J689" t="s">
        <v>139</v>
      </c>
      <c r="K689" t="s">
        <v>48</v>
      </c>
      <c r="L689" t="s">
        <v>4647</v>
      </c>
      <c r="M689" t="s">
        <v>4648</v>
      </c>
      <c r="N689" t="s">
        <v>4649</v>
      </c>
      <c r="O689">
        <v>88511</v>
      </c>
      <c r="P689" s="1">
        <v>2500000</v>
      </c>
    </row>
    <row r="690" spans="1:16" x14ac:dyDescent="0.35">
      <c r="A690" t="s">
        <v>4650</v>
      </c>
      <c r="B690" t="s">
        <v>4651</v>
      </c>
      <c r="C690">
        <v>1982</v>
      </c>
      <c r="D690" t="s">
        <v>52</v>
      </c>
      <c r="E690">
        <v>115</v>
      </c>
      <c r="F690" t="s">
        <v>4652</v>
      </c>
      <c r="G690">
        <v>7.8</v>
      </c>
      <c r="H690" t="s">
        <v>4653</v>
      </c>
      <c r="I690">
        <v>91</v>
      </c>
      <c r="J690" t="s">
        <v>80</v>
      </c>
      <c r="K690" t="s">
        <v>4654</v>
      </c>
      <c r="L690" t="s">
        <v>4655</v>
      </c>
      <c r="M690" t="s">
        <v>4656</v>
      </c>
      <c r="N690" t="s">
        <v>4657</v>
      </c>
      <c r="O690">
        <v>372490</v>
      </c>
      <c r="P690" s="1">
        <v>435110554</v>
      </c>
    </row>
    <row r="691" spans="1:16" x14ac:dyDescent="0.35">
      <c r="A691" t="s">
        <v>4658</v>
      </c>
      <c r="B691" t="s">
        <v>4659</v>
      </c>
      <c r="C691">
        <v>1979</v>
      </c>
      <c r="D691" t="s">
        <v>18</v>
      </c>
      <c r="E691">
        <v>105</v>
      </c>
      <c r="F691" t="s">
        <v>19</v>
      </c>
      <c r="G691">
        <v>7.8</v>
      </c>
      <c r="H691" t="s">
        <v>4660</v>
      </c>
      <c r="I691">
        <v>77</v>
      </c>
      <c r="J691" t="s">
        <v>4661</v>
      </c>
      <c r="K691" t="s">
        <v>2888</v>
      </c>
      <c r="L691" t="s">
        <v>3487</v>
      </c>
      <c r="M691" t="s">
        <v>4662</v>
      </c>
      <c r="N691" t="s">
        <v>4663</v>
      </c>
      <c r="O691">
        <v>133351</v>
      </c>
      <c r="P691" s="1">
        <v>106260000</v>
      </c>
    </row>
    <row r="692" spans="1:16" x14ac:dyDescent="0.35">
      <c r="A692" t="s">
        <v>4664</v>
      </c>
      <c r="B692" t="s">
        <v>4665</v>
      </c>
      <c r="C692">
        <v>1978</v>
      </c>
      <c r="D692" t="s">
        <v>275</v>
      </c>
      <c r="E692">
        <v>94</v>
      </c>
      <c r="F692" t="s">
        <v>107</v>
      </c>
      <c r="G692">
        <v>7.8</v>
      </c>
      <c r="H692" t="s">
        <v>4666</v>
      </c>
      <c r="I692">
        <v>93</v>
      </c>
      <c r="J692" t="s">
        <v>4667</v>
      </c>
      <c r="K692" t="s">
        <v>1711</v>
      </c>
      <c r="L692" t="s">
        <v>4668</v>
      </c>
      <c r="M692" t="s">
        <v>4641</v>
      </c>
      <c r="N692" t="s">
        <v>4669</v>
      </c>
      <c r="O692">
        <v>52852</v>
      </c>
      <c r="P692">
        <v>0</v>
      </c>
    </row>
    <row r="693" spans="1:16" x14ac:dyDescent="0.35">
      <c r="A693" t="s">
        <v>4670</v>
      </c>
      <c r="B693" t="s">
        <v>4671</v>
      </c>
      <c r="C693">
        <v>1976</v>
      </c>
      <c r="D693" t="s">
        <v>18</v>
      </c>
      <c r="E693">
        <v>135</v>
      </c>
      <c r="F693" t="s">
        <v>116</v>
      </c>
      <c r="G693">
        <v>7.8</v>
      </c>
      <c r="H693" t="s">
        <v>4672</v>
      </c>
      <c r="I693">
        <v>69</v>
      </c>
      <c r="J693" t="s">
        <v>119</v>
      </c>
      <c r="K693" t="s">
        <v>119</v>
      </c>
      <c r="L693" t="s">
        <v>4673</v>
      </c>
      <c r="M693" t="s">
        <v>4674</v>
      </c>
      <c r="N693" t="s">
        <v>4675</v>
      </c>
      <c r="O693">
        <v>65659</v>
      </c>
      <c r="P693" s="1">
        <v>31800000</v>
      </c>
    </row>
    <row r="694" spans="1:16" x14ac:dyDescent="0.35">
      <c r="A694" t="s">
        <v>4676</v>
      </c>
      <c r="B694" t="s">
        <v>4677</v>
      </c>
      <c r="C694">
        <v>1975</v>
      </c>
      <c r="D694" t="s">
        <v>275</v>
      </c>
      <c r="E694">
        <v>129</v>
      </c>
      <c r="F694" t="s">
        <v>4678</v>
      </c>
      <c r="G694">
        <v>7.8</v>
      </c>
      <c r="H694" t="s">
        <v>4679</v>
      </c>
      <c r="I694">
        <v>91</v>
      </c>
      <c r="J694" t="s">
        <v>1445</v>
      </c>
      <c r="K694" t="s">
        <v>1278</v>
      </c>
      <c r="L694" t="s">
        <v>44</v>
      </c>
      <c r="M694" t="s">
        <v>1226</v>
      </c>
      <c r="N694" t="s">
        <v>4680</v>
      </c>
      <c r="O694">
        <v>44917</v>
      </c>
      <c r="P694">
        <v>0</v>
      </c>
    </row>
    <row r="695" spans="1:16" x14ac:dyDescent="0.35">
      <c r="A695" t="s">
        <v>4681</v>
      </c>
      <c r="B695" t="s">
        <v>4682</v>
      </c>
      <c r="C695">
        <v>1974</v>
      </c>
      <c r="D695" t="s">
        <v>52</v>
      </c>
      <c r="E695">
        <v>113</v>
      </c>
      <c r="F695" t="s">
        <v>543</v>
      </c>
      <c r="G695">
        <v>7.8</v>
      </c>
      <c r="H695" t="s">
        <v>4683</v>
      </c>
      <c r="I695">
        <v>85</v>
      </c>
      <c r="J695" t="s">
        <v>30</v>
      </c>
      <c r="K695" t="s">
        <v>1273</v>
      </c>
      <c r="L695" t="s">
        <v>2052</v>
      </c>
      <c r="M695" t="s">
        <v>4684</v>
      </c>
      <c r="N695" t="s">
        <v>597</v>
      </c>
      <c r="O695">
        <v>98611</v>
      </c>
      <c r="P695" s="1">
        <v>4420000</v>
      </c>
    </row>
    <row r="696" spans="1:16" x14ac:dyDescent="0.35">
      <c r="A696" t="s">
        <v>4685</v>
      </c>
      <c r="B696" t="s">
        <v>4686</v>
      </c>
      <c r="C696">
        <v>1973</v>
      </c>
      <c r="D696" t="s">
        <v>52</v>
      </c>
      <c r="E696">
        <v>72</v>
      </c>
      <c r="F696" t="s">
        <v>4687</v>
      </c>
      <c r="G696">
        <v>7.8</v>
      </c>
      <c r="H696" t="s">
        <v>4688</v>
      </c>
      <c r="I696">
        <v>73</v>
      </c>
      <c r="J696" t="s">
        <v>4689</v>
      </c>
      <c r="K696" t="s">
        <v>4690</v>
      </c>
      <c r="L696" t="s">
        <v>4691</v>
      </c>
      <c r="M696" t="s">
        <v>4692</v>
      </c>
      <c r="N696" t="s">
        <v>4693</v>
      </c>
      <c r="O696">
        <v>25229</v>
      </c>
      <c r="P696" s="1">
        <v>193817</v>
      </c>
    </row>
    <row r="697" spans="1:16" x14ac:dyDescent="0.35">
      <c r="A697" t="s">
        <v>4694</v>
      </c>
      <c r="B697" t="s">
        <v>4695</v>
      </c>
      <c r="C697">
        <v>1973</v>
      </c>
      <c r="D697" t="s">
        <v>18</v>
      </c>
      <c r="E697">
        <v>143</v>
      </c>
      <c r="F697" t="s">
        <v>243</v>
      </c>
      <c r="G697">
        <v>7.8</v>
      </c>
      <c r="H697" t="s">
        <v>4696</v>
      </c>
      <c r="I697">
        <v>80</v>
      </c>
      <c r="J697" t="s">
        <v>3839</v>
      </c>
      <c r="K697" t="s">
        <v>4697</v>
      </c>
      <c r="L697" t="s">
        <v>4698</v>
      </c>
      <c r="M697" t="s">
        <v>4699</v>
      </c>
      <c r="N697" t="s">
        <v>4700</v>
      </c>
      <c r="O697">
        <v>37445</v>
      </c>
      <c r="P697" s="1">
        <v>16056255</v>
      </c>
    </row>
    <row r="698" spans="1:16" x14ac:dyDescent="0.35">
      <c r="A698" t="s">
        <v>4701</v>
      </c>
      <c r="B698" t="s">
        <v>4702</v>
      </c>
      <c r="C698">
        <v>1973</v>
      </c>
      <c r="D698" t="s">
        <v>275</v>
      </c>
      <c r="E698">
        <v>94</v>
      </c>
      <c r="F698" t="s">
        <v>38</v>
      </c>
      <c r="G698">
        <v>7.8</v>
      </c>
      <c r="H698" t="s">
        <v>4703</v>
      </c>
      <c r="I698">
        <v>93</v>
      </c>
      <c r="J698" t="s">
        <v>4667</v>
      </c>
      <c r="K698" t="s">
        <v>596</v>
      </c>
      <c r="L698" t="s">
        <v>2749</v>
      </c>
      <c r="M698" t="s">
        <v>3787</v>
      </c>
      <c r="N698" t="s">
        <v>4704</v>
      </c>
      <c r="O698">
        <v>66009</v>
      </c>
      <c r="P698">
        <v>0</v>
      </c>
    </row>
    <row r="699" spans="1:16" x14ac:dyDescent="0.35">
      <c r="A699" t="s">
        <v>4705</v>
      </c>
      <c r="B699" t="s">
        <v>4706</v>
      </c>
      <c r="C699">
        <v>1972</v>
      </c>
      <c r="D699" t="s">
        <v>18</v>
      </c>
      <c r="E699">
        <v>124</v>
      </c>
      <c r="F699" t="s">
        <v>3704</v>
      </c>
      <c r="G699">
        <v>7.8</v>
      </c>
      <c r="H699" t="s">
        <v>4707</v>
      </c>
      <c r="I699">
        <v>80</v>
      </c>
      <c r="J699" t="s">
        <v>3706</v>
      </c>
      <c r="K699" t="s">
        <v>4708</v>
      </c>
      <c r="L699" t="s">
        <v>4709</v>
      </c>
      <c r="M699" t="s">
        <v>4710</v>
      </c>
      <c r="N699" t="s">
        <v>4711</v>
      </c>
      <c r="O699">
        <v>48334</v>
      </c>
      <c r="P699" s="1">
        <v>42765000</v>
      </c>
    </row>
    <row r="700" spans="1:16" x14ac:dyDescent="0.35">
      <c r="A700" t="s">
        <v>4712</v>
      </c>
      <c r="B700" t="s">
        <v>4713</v>
      </c>
      <c r="C700">
        <v>1971</v>
      </c>
      <c r="D700" t="s">
        <v>52</v>
      </c>
      <c r="E700">
        <v>100</v>
      </c>
      <c r="F700" t="s">
        <v>4714</v>
      </c>
      <c r="G700">
        <v>7.8</v>
      </c>
      <c r="H700" t="s">
        <v>4715</v>
      </c>
      <c r="I700">
        <v>67</v>
      </c>
      <c r="J700" t="s">
        <v>4716</v>
      </c>
      <c r="K700" t="s">
        <v>2969</v>
      </c>
      <c r="L700" t="s">
        <v>4717</v>
      </c>
      <c r="M700" t="s">
        <v>4718</v>
      </c>
      <c r="N700" t="s">
        <v>4719</v>
      </c>
      <c r="O700">
        <v>178731</v>
      </c>
      <c r="P700" s="1">
        <v>4000000</v>
      </c>
    </row>
    <row r="701" spans="1:16" x14ac:dyDescent="0.35">
      <c r="A701" t="s">
        <v>4720</v>
      </c>
      <c r="B701" t="s">
        <v>4721</v>
      </c>
      <c r="C701">
        <v>1969</v>
      </c>
      <c r="D701" t="s">
        <v>18</v>
      </c>
      <c r="E701">
        <v>113</v>
      </c>
      <c r="F701" t="s">
        <v>19</v>
      </c>
      <c r="G701">
        <v>7.8</v>
      </c>
      <c r="H701" t="s">
        <v>4722</v>
      </c>
      <c r="I701">
        <v>79</v>
      </c>
      <c r="J701" t="s">
        <v>4723</v>
      </c>
      <c r="K701" t="s">
        <v>2888</v>
      </c>
      <c r="L701" t="s">
        <v>1257</v>
      </c>
      <c r="M701" t="s">
        <v>4724</v>
      </c>
      <c r="N701" t="s">
        <v>4725</v>
      </c>
      <c r="O701">
        <v>101124</v>
      </c>
      <c r="P701" s="1">
        <v>44785053</v>
      </c>
    </row>
    <row r="702" spans="1:16" x14ac:dyDescent="0.35">
      <c r="A702" t="s">
        <v>4726</v>
      </c>
      <c r="B702" t="s">
        <v>4727</v>
      </c>
      <c r="C702">
        <v>1967</v>
      </c>
      <c r="D702" t="s">
        <v>257</v>
      </c>
      <c r="E702">
        <v>108</v>
      </c>
      <c r="F702" t="s">
        <v>4728</v>
      </c>
      <c r="G702">
        <v>7.8</v>
      </c>
      <c r="H702" t="s">
        <v>4729</v>
      </c>
      <c r="I702">
        <v>81</v>
      </c>
      <c r="J702" t="s">
        <v>4730</v>
      </c>
      <c r="K702" t="s">
        <v>3146</v>
      </c>
      <c r="L702" t="s">
        <v>4731</v>
      </c>
      <c r="M702" t="s">
        <v>4732</v>
      </c>
      <c r="N702" t="s">
        <v>4733</v>
      </c>
      <c r="O702">
        <v>27733</v>
      </c>
      <c r="P702" s="1">
        <v>17550741</v>
      </c>
    </row>
    <row r="703" spans="1:16" x14ac:dyDescent="0.35">
      <c r="A703" t="s">
        <v>4734</v>
      </c>
      <c r="B703" t="s">
        <v>4735</v>
      </c>
      <c r="C703">
        <v>1967</v>
      </c>
      <c r="D703" t="s">
        <v>257</v>
      </c>
      <c r="E703">
        <v>108</v>
      </c>
      <c r="F703" t="s">
        <v>521</v>
      </c>
      <c r="G703">
        <v>7.8</v>
      </c>
      <c r="H703" t="s">
        <v>4736</v>
      </c>
      <c r="I703">
        <v>63</v>
      </c>
      <c r="J703" t="s">
        <v>1380</v>
      </c>
      <c r="K703" t="s">
        <v>1381</v>
      </c>
      <c r="L703" t="s">
        <v>3786</v>
      </c>
      <c r="M703" t="s">
        <v>3781</v>
      </c>
      <c r="N703" t="s">
        <v>4737</v>
      </c>
      <c r="O703">
        <v>39642</v>
      </c>
      <c r="P703" s="1">
        <v>56700000</v>
      </c>
    </row>
    <row r="704" spans="1:16" x14ac:dyDescent="0.35">
      <c r="A704" t="s">
        <v>4738</v>
      </c>
      <c r="B704" t="s">
        <v>4739</v>
      </c>
      <c r="C704">
        <v>1967</v>
      </c>
      <c r="D704" t="s">
        <v>18</v>
      </c>
      <c r="E704">
        <v>111</v>
      </c>
      <c r="F704" t="s">
        <v>1106</v>
      </c>
      <c r="G704">
        <v>7.8</v>
      </c>
      <c r="H704" t="s">
        <v>4740</v>
      </c>
      <c r="I704">
        <v>86</v>
      </c>
      <c r="J704" t="s">
        <v>4741</v>
      </c>
      <c r="K704" t="s">
        <v>4742</v>
      </c>
      <c r="L704" t="s">
        <v>2065</v>
      </c>
      <c r="M704" t="s">
        <v>4743</v>
      </c>
      <c r="N704" t="s">
        <v>1273</v>
      </c>
      <c r="O704">
        <v>102415</v>
      </c>
      <c r="P704">
        <v>0</v>
      </c>
    </row>
    <row r="705" spans="1:16" x14ac:dyDescent="0.35">
      <c r="A705" t="s">
        <v>4744</v>
      </c>
      <c r="B705" t="s">
        <v>4745</v>
      </c>
      <c r="C705">
        <v>1964</v>
      </c>
      <c r="D705" t="s">
        <v>52</v>
      </c>
      <c r="E705">
        <v>170</v>
      </c>
      <c r="F705" t="s">
        <v>2996</v>
      </c>
      <c r="G705">
        <v>7.8</v>
      </c>
      <c r="H705" t="s">
        <v>4746</v>
      </c>
      <c r="I705">
        <v>95</v>
      </c>
      <c r="J705" t="s">
        <v>2284</v>
      </c>
      <c r="K705" t="s">
        <v>3146</v>
      </c>
      <c r="L705" t="s">
        <v>4747</v>
      </c>
      <c r="M705" t="s">
        <v>3183</v>
      </c>
      <c r="N705" t="s">
        <v>4748</v>
      </c>
      <c r="O705">
        <v>86525</v>
      </c>
      <c r="P705" s="1">
        <v>72000000</v>
      </c>
    </row>
    <row r="706" spans="1:16" x14ac:dyDescent="0.35">
      <c r="A706" t="s">
        <v>4749</v>
      </c>
      <c r="B706" t="s">
        <v>4750</v>
      </c>
      <c r="C706">
        <v>1964</v>
      </c>
      <c r="D706" t="s">
        <v>52</v>
      </c>
      <c r="E706">
        <v>139</v>
      </c>
      <c r="F706" t="s">
        <v>4751</v>
      </c>
      <c r="G706">
        <v>7.8</v>
      </c>
      <c r="H706" t="s">
        <v>4752</v>
      </c>
      <c r="I706">
        <v>88</v>
      </c>
      <c r="J706" t="s">
        <v>4753</v>
      </c>
      <c r="K706" t="s">
        <v>3043</v>
      </c>
      <c r="L706" t="s">
        <v>4754</v>
      </c>
      <c r="M706" t="s">
        <v>4755</v>
      </c>
      <c r="N706" t="s">
        <v>4756</v>
      </c>
      <c r="O706">
        <v>158029</v>
      </c>
      <c r="P706" s="1">
        <v>102272727</v>
      </c>
    </row>
    <row r="707" spans="1:16" x14ac:dyDescent="0.35">
      <c r="A707" t="s">
        <v>4757</v>
      </c>
      <c r="B707" t="s">
        <v>4758</v>
      </c>
      <c r="C707">
        <v>1962</v>
      </c>
      <c r="D707" t="s">
        <v>424</v>
      </c>
      <c r="E707">
        <v>178</v>
      </c>
      <c r="F707" t="s">
        <v>3956</v>
      </c>
      <c r="G707">
        <v>7.8</v>
      </c>
      <c r="H707" t="s">
        <v>4759</v>
      </c>
      <c r="I707">
        <v>75</v>
      </c>
      <c r="J707" t="s">
        <v>4760</v>
      </c>
      <c r="K707" t="s">
        <v>4761</v>
      </c>
      <c r="L707" t="s">
        <v>4762</v>
      </c>
      <c r="M707" t="s">
        <v>4763</v>
      </c>
      <c r="N707" t="s">
        <v>4764</v>
      </c>
      <c r="O707">
        <v>52141</v>
      </c>
      <c r="P707" s="1">
        <v>39100000</v>
      </c>
    </row>
    <row r="708" spans="1:16" x14ac:dyDescent="0.35">
      <c r="A708" t="s">
        <v>4765</v>
      </c>
      <c r="B708" t="s">
        <v>4766</v>
      </c>
      <c r="C708">
        <v>1962</v>
      </c>
      <c r="D708" t="s">
        <v>257</v>
      </c>
      <c r="E708">
        <v>105</v>
      </c>
      <c r="F708" t="s">
        <v>107</v>
      </c>
      <c r="G708">
        <v>7.8</v>
      </c>
      <c r="H708" t="s">
        <v>4767</v>
      </c>
      <c r="I708">
        <v>97</v>
      </c>
      <c r="J708" t="s">
        <v>2185</v>
      </c>
      <c r="K708" t="s">
        <v>4768</v>
      </c>
      <c r="L708" t="s">
        <v>4769</v>
      </c>
      <c r="M708" t="s">
        <v>4770</v>
      </c>
      <c r="N708" t="s">
        <v>4771</v>
      </c>
      <c r="O708">
        <v>37605</v>
      </c>
      <c r="P708">
        <v>0</v>
      </c>
    </row>
    <row r="709" spans="1:16" x14ac:dyDescent="0.35">
      <c r="A709" t="s">
        <v>4772</v>
      </c>
      <c r="B709" t="s">
        <v>4773</v>
      </c>
      <c r="C709">
        <v>1961</v>
      </c>
      <c r="D709" t="s">
        <v>18</v>
      </c>
      <c r="E709">
        <v>100</v>
      </c>
      <c r="F709" t="s">
        <v>2980</v>
      </c>
      <c r="G709">
        <v>7.8</v>
      </c>
      <c r="H709" t="s">
        <v>4774</v>
      </c>
      <c r="I709">
        <v>88</v>
      </c>
      <c r="J709" t="s">
        <v>4775</v>
      </c>
      <c r="K709" t="s">
        <v>4776</v>
      </c>
      <c r="L709" t="s">
        <v>4777</v>
      </c>
      <c r="M709" t="s">
        <v>4778</v>
      </c>
      <c r="N709" t="s">
        <v>4779</v>
      </c>
      <c r="O709">
        <v>27007</v>
      </c>
      <c r="P709" s="1">
        <v>2616000</v>
      </c>
    </row>
    <row r="710" spans="1:16" x14ac:dyDescent="0.35">
      <c r="A710" t="s">
        <v>4780</v>
      </c>
      <c r="B710" t="s">
        <v>4781</v>
      </c>
      <c r="C710">
        <v>1960</v>
      </c>
      <c r="D710" t="s">
        <v>52</v>
      </c>
      <c r="E710">
        <v>90</v>
      </c>
      <c r="F710" t="s">
        <v>28</v>
      </c>
      <c r="G710">
        <v>7.8</v>
      </c>
      <c r="H710" t="s">
        <v>4782</v>
      </c>
      <c r="I710" t="s">
        <v>181</v>
      </c>
      <c r="J710" t="s">
        <v>3067</v>
      </c>
      <c r="K710" t="s">
        <v>4783</v>
      </c>
      <c r="L710" t="s">
        <v>4784</v>
      </c>
      <c r="M710" t="s">
        <v>4785</v>
      </c>
      <c r="N710" t="s">
        <v>4786</v>
      </c>
      <c r="O710">
        <v>73251</v>
      </c>
      <c r="P710" s="1">
        <v>336705</v>
      </c>
    </row>
    <row r="711" spans="1:16" x14ac:dyDescent="0.35">
      <c r="A711" t="s">
        <v>4787</v>
      </c>
      <c r="B711" t="s">
        <v>4788</v>
      </c>
      <c r="C711">
        <v>1948</v>
      </c>
      <c r="D711" t="s">
        <v>651</v>
      </c>
      <c r="E711">
        <v>133</v>
      </c>
      <c r="F711" t="s">
        <v>61</v>
      </c>
      <c r="G711">
        <v>7.8</v>
      </c>
      <c r="H711" t="s">
        <v>4789</v>
      </c>
      <c r="I711" t="s">
        <v>181</v>
      </c>
      <c r="J711" t="s">
        <v>3086</v>
      </c>
      <c r="K711" t="s">
        <v>4790</v>
      </c>
      <c r="L711" t="s">
        <v>2162</v>
      </c>
      <c r="M711" t="s">
        <v>4791</v>
      </c>
      <c r="N711" t="s">
        <v>4792</v>
      </c>
      <c r="O711">
        <v>28167</v>
      </c>
      <c r="P711">
        <v>0</v>
      </c>
    </row>
    <row r="712" spans="1:16" x14ac:dyDescent="0.35">
      <c r="A712" t="s">
        <v>4793</v>
      </c>
      <c r="B712" t="s">
        <v>4794</v>
      </c>
      <c r="C712">
        <v>1948</v>
      </c>
      <c r="D712" t="s">
        <v>257</v>
      </c>
      <c r="E712">
        <v>100</v>
      </c>
      <c r="F712" t="s">
        <v>38</v>
      </c>
      <c r="G712">
        <v>7.8</v>
      </c>
      <c r="H712" t="s">
        <v>4795</v>
      </c>
      <c r="I712" t="s">
        <v>181</v>
      </c>
      <c r="J712" t="s">
        <v>1445</v>
      </c>
      <c r="K712" t="s">
        <v>418</v>
      </c>
      <c r="L712" t="s">
        <v>962</v>
      </c>
      <c r="M712" t="s">
        <v>2722</v>
      </c>
      <c r="N712" t="s">
        <v>281</v>
      </c>
      <c r="O712">
        <v>36995</v>
      </c>
      <c r="P712">
        <v>0</v>
      </c>
    </row>
    <row r="713" spans="1:16" x14ac:dyDescent="0.35">
      <c r="A713" t="s">
        <v>4796</v>
      </c>
      <c r="B713" t="s">
        <v>4797</v>
      </c>
      <c r="C713">
        <v>1944</v>
      </c>
      <c r="D713" t="s">
        <v>275</v>
      </c>
      <c r="E713">
        <v>100</v>
      </c>
      <c r="F713" t="s">
        <v>4798</v>
      </c>
      <c r="G713">
        <v>7.8</v>
      </c>
      <c r="H713" t="s">
        <v>4799</v>
      </c>
      <c r="I713" t="s">
        <v>181</v>
      </c>
      <c r="J713" t="s">
        <v>3086</v>
      </c>
      <c r="K713" t="s">
        <v>418</v>
      </c>
      <c r="L713" t="s">
        <v>2722</v>
      </c>
      <c r="M713" t="s">
        <v>4800</v>
      </c>
      <c r="N713" t="s">
        <v>4801</v>
      </c>
      <c r="O713">
        <v>31053</v>
      </c>
      <c r="P713">
        <v>0</v>
      </c>
    </row>
    <row r="714" spans="1:16" x14ac:dyDescent="0.35">
      <c r="A714" t="s">
        <v>4802</v>
      </c>
      <c r="B714" t="s">
        <v>4803</v>
      </c>
      <c r="C714">
        <v>1943</v>
      </c>
      <c r="D714" t="s">
        <v>275</v>
      </c>
      <c r="E714">
        <v>108</v>
      </c>
      <c r="F714" t="s">
        <v>4804</v>
      </c>
      <c r="G714">
        <v>7.8</v>
      </c>
      <c r="H714" t="s">
        <v>4805</v>
      </c>
      <c r="I714">
        <v>94</v>
      </c>
      <c r="J714" t="s">
        <v>408</v>
      </c>
      <c r="K714" t="s">
        <v>3196</v>
      </c>
      <c r="L714" t="s">
        <v>969</v>
      </c>
      <c r="M714" t="s">
        <v>4806</v>
      </c>
      <c r="N714" t="s">
        <v>4807</v>
      </c>
      <c r="O714">
        <v>59556</v>
      </c>
      <c r="P714">
        <v>0</v>
      </c>
    </row>
    <row r="715" spans="1:16" x14ac:dyDescent="0.35">
      <c r="A715" t="s">
        <v>4808</v>
      </c>
      <c r="B715" t="s">
        <v>4809</v>
      </c>
      <c r="C715">
        <v>1939</v>
      </c>
      <c r="D715" t="s">
        <v>651</v>
      </c>
      <c r="E715">
        <v>96</v>
      </c>
      <c r="F715" t="s">
        <v>1443</v>
      </c>
      <c r="G715">
        <v>7.8</v>
      </c>
      <c r="H715" t="s">
        <v>4810</v>
      </c>
      <c r="I715">
        <v>93</v>
      </c>
      <c r="J715" t="s">
        <v>2161</v>
      </c>
      <c r="K715" t="s">
        <v>2162</v>
      </c>
      <c r="L715" t="s">
        <v>4811</v>
      </c>
      <c r="M715" t="s">
        <v>4812</v>
      </c>
      <c r="N715" t="s">
        <v>3213</v>
      </c>
      <c r="O715">
        <v>43621</v>
      </c>
      <c r="P715">
        <v>0</v>
      </c>
    </row>
    <row r="716" spans="1:16" x14ac:dyDescent="0.35">
      <c r="A716" t="s">
        <v>4813</v>
      </c>
      <c r="B716" t="s">
        <v>4814</v>
      </c>
      <c r="C716">
        <v>1938</v>
      </c>
      <c r="D716" t="s">
        <v>257</v>
      </c>
      <c r="E716">
        <v>96</v>
      </c>
      <c r="F716" t="s">
        <v>560</v>
      </c>
      <c r="G716">
        <v>7.8</v>
      </c>
      <c r="H716" t="s">
        <v>4815</v>
      </c>
      <c r="I716">
        <v>98</v>
      </c>
      <c r="J716" t="s">
        <v>408</v>
      </c>
      <c r="K716" t="s">
        <v>4816</v>
      </c>
      <c r="L716" t="s">
        <v>4779</v>
      </c>
      <c r="M716" t="s">
        <v>4817</v>
      </c>
      <c r="N716" t="s">
        <v>4818</v>
      </c>
      <c r="O716">
        <v>47400</v>
      </c>
      <c r="P716">
        <v>0</v>
      </c>
    </row>
    <row r="717" spans="1:16" x14ac:dyDescent="0.35">
      <c r="A717" t="s">
        <v>4819</v>
      </c>
      <c r="B717" t="s">
        <v>4820</v>
      </c>
      <c r="C717">
        <v>1938</v>
      </c>
      <c r="D717" t="s">
        <v>651</v>
      </c>
      <c r="E717">
        <v>102</v>
      </c>
      <c r="F717" t="s">
        <v>4821</v>
      </c>
      <c r="G717">
        <v>7.8</v>
      </c>
      <c r="H717" t="s">
        <v>4822</v>
      </c>
      <c r="I717">
        <v>91</v>
      </c>
      <c r="J717" t="s">
        <v>3086</v>
      </c>
      <c r="K717" t="s">
        <v>3781</v>
      </c>
      <c r="L717" t="s">
        <v>924</v>
      </c>
      <c r="M717" t="s">
        <v>4823</v>
      </c>
      <c r="N717" t="s">
        <v>4824</v>
      </c>
      <c r="O717">
        <v>55163</v>
      </c>
      <c r="P717">
        <v>0</v>
      </c>
    </row>
    <row r="718" spans="1:16" x14ac:dyDescent="0.35">
      <c r="A718" t="s">
        <v>4825</v>
      </c>
      <c r="B718" t="s">
        <v>4826</v>
      </c>
      <c r="C718">
        <v>1935</v>
      </c>
      <c r="D718" t="s">
        <v>257</v>
      </c>
      <c r="E718">
        <v>75</v>
      </c>
      <c r="F718" t="s">
        <v>4827</v>
      </c>
      <c r="G718">
        <v>7.8</v>
      </c>
      <c r="H718" t="s">
        <v>4828</v>
      </c>
      <c r="I718">
        <v>95</v>
      </c>
      <c r="J718" t="s">
        <v>4829</v>
      </c>
      <c r="K718" t="s">
        <v>4830</v>
      </c>
      <c r="L718" t="s">
        <v>635</v>
      </c>
      <c r="M718" t="s">
        <v>4831</v>
      </c>
      <c r="N718" t="s">
        <v>3165</v>
      </c>
      <c r="O718">
        <v>43542</v>
      </c>
      <c r="P718" s="1">
        <v>4360000</v>
      </c>
    </row>
    <row r="719" spans="1:16" x14ac:dyDescent="0.35">
      <c r="A719" t="s">
        <v>4832</v>
      </c>
      <c r="B719" t="s">
        <v>4833</v>
      </c>
      <c r="C719">
        <v>1933</v>
      </c>
      <c r="D719" t="s">
        <v>257</v>
      </c>
      <c r="E719">
        <v>69</v>
      </c>
      <c r="F719" t="s">
        <v>4834</v>
      </c>
      <c r="G719">
        <v>7.8</v>
      </c>
      <c r="H719" t="s">
        <v>4835</v>
      </c>
      <c r="I719">
        <v>93</v>
      </c>
      <c r="J719" t="s">
        <v>4836</v>
      </c>
      <c r="K719" t="s">
        <v>3903</v>
      </c>
      <c r="L719" t="s">
        <v>3905</v>
      </c>
      <c r="M719" t="s">
        <v>3904</v>
      </c>
      <c r="N719" t="s">
        <v>4837</v>
      </c>
      <c r="O719">
        <v>55581</v>
      </c>
      <c r="P719">
        <v>0</v>
      </c>
    </row>
    <row r="720" spans="1:16" x14ac:dyDescent="0.35">
      <c r="A720" t="s">
        <v>4838</v>
      </c>
      <c r="B720" t="s">
        <v>4839</v>
      </c>
      <c r="C720">
        <v>1932</v>
      </c>
      <c r="D720" t="s">
        <v>275</v>
      </c>
      <c r="E720">
        <v>93</v>
      </c>
      <c r="F720" t="s">
        <v>38</v>
      </c>
      <c r="G720">
        <v>7.8</v>
      </c>
      <c r="H720" t="s">
        <v>4840</v>
      </c>
      <c r="I720">
        <v>87</v>
      </c>
      <c r="J720" t="s">
        <v>3086</v>
      </c>
      <c r="K720" t="s">
        <v>4841</v>
      </c>
      <c r="L720" t="s">
        <v>4842</v>
      </c>
      <c r="M720" t="s">
        <v>4843</v>
      </c>
      <c r="N720" t="s">
        <v>4844</v>
      </c>
      <c r="O720">
        <v>25312</v>
      </c>
      <c r="P720">
        <v>0</v>
      </c>
    </row>
    <row r="721" spans="1:16" x14ac:dyDescent="0.35">
      <c r="A721" t="s">
        <v>4845</v>
      </c>
      <c r="B721" t="s">
        <v>4846</v>
      </c>
      <c r="C721">
        <v>1931</v>
      </c>
      <c r="D721" t="s">
        <v>651</v>
      </c>
      <c r="E721">
        <v>70</v>
      </c>
      <c r="F721" t="s">
        <v>4827</v>
      </c>
      <c r="G721">
        <v>7.8</v>
      </c>
      <c r="H721" t="s">
        <v>4847</v>
      </c>
      <c r="I721">
        <v>91</v>
      </c>
      <c r="J721" t="s">
        <v>4829</v>
      </c>
      <c r="K721" t="s">
        <v>4831</v>
      </c>
      <c r="L721" t="s">
        <v>4848</v>
      </c>
      <c r="M721" t="s">
        <v>4830</v>
      </c>
      <c r="N721" t="s">
        <v>4849</v>
      </c>
      <c r="O721">
        <v>65341</v>
      </c>
      <c r="P721">
        <v>0</v>
      </c>
    </row>
    <row r="722" spans="1:16" x14ac:dyDescent="0.35">
      <c r="A722" t="s">
        <v>4850</v>
      </c>
      <c r="B722" t="s">
        <v>4851</v>
      </c>
      <c r="C722">
        <v>2018</v>
      </c>
      <c r="D722" t="s">
        <v>214</v>
      </c>
      <c r="E722">
        <v>135</v>
      </c>
      <c r="F722" t="s">
        <v>19</v>
      </c>
      <c r="G722">
        <v>7.7</v>
      </c>
      <c r="H722" t="s">
        <v>4852</v>
      </c>
      <c r="I722">
        <v>96</v>
      </c>
      <c r="J722" t="s">
        <v>3533</v>
      </c>
      <c r="K722" t="s">
        <v>4853</v>
      </c>
      <c r="L722" t="s">
        <v>4854</v>
      </c>
      <c r="M722" t="s">
        <v>4855</v>
      </c>
      <c r="N722" t="s">
        <v>4856</v>
      </c>
      <c r="O722">
        <v>140375</v>
      </c>
      <c r="P722">
        <v>0</v>
      </c>
    </row>
    <row r="723" spans="1:16" x14ac:dyDescent="0.35">
      <c r="A723" t="s">
        <v>4857</v>
      </c>
      <c r="B723" t="s">
        <v>4858</v>
      </c>
      <c r="C723">
        <v>2017</v>
      </c>
      <c r="D723" t="s">
        <v>257</v>
      </c>
      <c r="E723">
        <v>104</v>
      </c>
      <c r="F723" t="s">
        <v>107</v>
      </c>
      <c r="G723">
        <v>7.7</v>
      </c>
      <c r="H723" t="s">
        <v>4859</v>
      </c>
      <c r="I723">
        <v>85</v>
      </c>
      <c r="J723" t="s">
        <v>4860</v>
      </c>
      <c r="K723" t="s">
        <v>4861</v>
      </c>
      <c r="L723" t="s">
        <v>4862</v>
      </c>
      <c r="M723" t="s">
        <v>4863</v>
      </c>
      <c r="N723" t="s">
        <v>4864</v>
      </c>
      <c r="O723">
        <v>25198</v>
      </c>
      <c r="P723" s="1">
        <v>335609</v>
      </c>
    </row>
    <row r="724" spans="1:16" x14ac:dyDescent="0.35">
      <c r="A724" t="s">
        <v>4865</v>
      </c>
      <c r="B724" t="s">
        <v>4866</v>
      </c>
      <c r="C724">
        <v>2018</v>
      </c>
      <c r="D724" t="s">
        <v>214</v>
      </c>
      <c r="E724">
        <v>119</v>
      </c>
      <c r="F724" t="s">
        <v>1340</v>
      </c>
      <c r="G724">
        <v>7.7</v>
      </c>
      <c r="H724" t="s">
        <v>4867</v>
      </c>
      <c r="I724">
        <v>66</v>
      </c>
      <c r="J724" t="s">
        <v>4868</v>
      </c>
      <c r="K724" t="s">
        <v>2510</v>
      </c>
      <c r="L724" t="s">
        <v>1747</v>
      </c>
      <c r="M724" t="s">
        <v>2511</v>
      </c>
      <c r="N724" t="s">
        <v>3304</v>
      </c>
      <c r="O724">
        <v>478586</v>
      </c>
      <c r="P724" s="1">
        <v>324591735</v>
      </c>
    </row>
    <row r="725" spans="1:16" x14ac:dyDescent="0.35">
      <c r="A725" t="s">
        <v>4869</v>
      </c>
      <c r="B725" t="s">
        <v>4870</v>
      </c>
      <c r="C725">
        <v>2017</v>
      </c>
      <c r="D725" t="s">
        <v>214</v>
      </c>
      <c r="E725">
        <v>107</v>
      </c>
      <c r="F725" t="s">
        <v>237</v>
      </c>
      <c r="G725">
        <v>7.7</v>
      </c>
      <c r="H725" t="s">
        <v>4871</v>
      </c>
      <c r="I725">
        <v>73</v>
      </c>
      <c r="J725" t="s">
        <v>4872</v>
      </c>
      <c r="K725" t="s">
        <v>4873</v>
      </c>
      <c r="L725" t="s">
        <v>2565</v>
      </c>
      <c r="M725" t="s">
        <v>4874</v>
      </c>
      <c r="N725" t="s">
        <v>4875</v>
      </c>
      <c r="O725">
        <v>205444</v>
      </c>
      <c r="P725" s="1">
        <v>33800859</v>
      </c>
    </row>
    <row r="726" spans="1:16" x14ac:dyDescent="0.35">
      <c r="A726" t="s">
        <v>4876</v>
      </c>
      <c r="B726" t="s">
        <v>4877</v>
      </c>
      <c r="C726">
        <v>2017</v>
      </c>
      <c r="D726" t="s">
        <v>214</v>
      </c>
      <c r="E726">
        <v>104</v>
      </c>
      <c r="F726" t="s">
        <v>406</v>
      </c>
      <c r="G726">
        <v>7.7</v>
      </c>
      <c r="H726" t="s">
        <v>4878</v>
      </c>
      <c r="I726">
        <v>85</v>
      </c>
      <c r="J726" t="s">
        <v>4879</v>
      </c>
      <c r="K726" t="s">
        <v>4880</v>
      </c>
      <c r="L726" t="s">
        <v>4881</v>
      </c>
      <c r="M726" t="s">
        <v>4882</v>
      </c>
      <c r="N726" t="s">
        <v>1738</v>
      </c>
      <c r="O726">
        <v>492851</v>
      </c>
      <c r="P726" s="1">
        <v>176040665</v>
      </c>
    </row>
    <row r="727" spans="1:16" x14ac:dyDescent="0.35">
      <c r="A727" t="s">
        <v>4883</v>
      </c>
      <c r="B727" t="s">
        <v>4884</v>
      </c>
      <c r="C727">
        <v>2018</v>
      </c>
      <c r="D727" t="s">
        <v>37</v>
      </c>
      <c r="E727">
        <v>147</v>
      </c>
      <c r="F727" t="s">
        <v>2643</v>
      </c>
      <c r="G727">
        <v>7.7</v>
      </c>
      <c r="H727" t="s">
        <v>4885</v>
      </c>
      <c r="I727">
        <v>86</v>
      </c>
      <c r="J727" t="s">
        <v>4886</v>
      </c>
      <c r="K727" t="s">
        <v>2738</v>
      </c>
      <c r="L727" t="s">
        <v>4887</v>
      </c>
      <c r="M727" t="s">
        <v>4888</v>
      </c>
      <c r="N727" t="s">
        <v>3447</v>
      </c>
      <c r="O727">
        <v>291257</v>
      </c>
      <c r="P727" s="1">
        <v>220159104</v>
      </c>
    </row>
    <row r="728" spans="1:16" x14ac:dyDescent="0.35">
      <c r="A728" t="s">
        <v>4889</v>
      </c>
      <c r="B728" t="s">
        <v>4890</v>
      </c>
      <c r="C728">
        <v>2015</v>
      </c>
      <c r="D728" t="s">
        <v>162</v>
      </c>
      <c r="E728">
        <v>116</v>
      </c>
      <c r="F728" t="s">
        <v>229</v>
      </c>
      <c r="G728">
        <v>7.7</v>
      </c>
      <c r="H728" t="s">
        <v>4891</v>
      </c>
      <c r="I728">
        <v>70</v>
      </c>
      <c r="J728" t="s">
        <v>4892</v>
      </c>
      <c r="K728" t="s">
        <v>4893</v>
      </c>
      <c r="L728" t="s">
        <v>4894</v>
      </c>
      <c r="M728" t="s">
        <v>4895</v>
      </c>
      <c r="N728" t="s">
        <v>4896</v>
      </c>
      <c r="O728">
        <v>47444</v>
      </c>
      <c r="P728" s="1">
        <v>3358518</v>
      </c>
    </row>
    <row r="729" spans="1:16" x14ac:dyDescent="0.35">
      <c r="A729" t="s">
        <v>4897</v>
      </c>
      <c r="B729" t="s">
        <v>4898</v>
      </c>
      <c r="C729">
        <v>2014</v>
      </c>
      <c r="D729" t="s">
        <v>214</v>
      </c>
      <c r="E729">
        <v>86</v>
      </c>
      <c r="F729" t="s">
        <v>3511</v>
      </c>
      <c r="G729">
        <v>7.7</v>
      </c>
      <c r="H729" t="s">
        <v>4899</v>
      </c>
      <c r="I729">
        <v>76</v>
      </c>
      <c r="J729" t="s">
        <v>4900</v>
      </c>
      <c r="K729" t="s">
        <v>3303</v>
      </c>
      <c r="L729" t="s">
        <v>4900</v>
      </c>
      <c r="M729" t="s">
        <v>3303</v>
      </c>
      <c r="N729" t="s">
        <v>4901</v>
      </c>
      <c r="O729">
        <v>157498</v>
      </c>
      <c r="P729" s="1">
        <v>3333000</v>
      </c>
    </row>
    <row r="730" spans="1:16" x14ac:dyDescent="0.35">
      <c r="A730" t="s">
        <v>4902</v>
      </c>
      <c r="B730" t="s">
        <v>4903</v>
      </c>
      <c r="C730">
        <v>2014</v>
      </c>
      <c r="D730" t="s">
        <v>52</v>
      </c>
      <c r="E730">
        <v>103</v>
      </c>
      <c r="F730" t="s">
        <v>1488</v>
      </c>
      <c r="G730">
        <v>7.7</v>
      </c>
      <c r="H730" t="s">
        <v>4904</v>
      </c>
      <c r="I730">
        <v>72</v>
      </c>
      <c r="J730" t="s">
        <v>4905</v>
      </c>
      <c r="K730" t="s">
        <v>4906</v>
      </c>
      <c r="L730" t="s">
        <v>4907</v>
      </c>
      <c r="M730" t="s">
        <v>4908</v>
      </c>
      <c r="N730" t="s">
        <v>4909</v>
      </c>
      <c r="O730">
        <v>32798</v>
      </c>
      <c r="P730" s="1">
        <v>765127</v>
      </c>
    </row>
    <row r="731" spans="1:16" x14ac:dyDescent="0.35">
      <c r="A731" t="s">
        <v>4910</v>
      </c>
      <c r="B731" t="s">
        <v>4911</v>
      </c>
      <c r="C731">
        <v>2014</v>
      </c>
      <c r="D731" t="s">
        <v>52</v>
      </c>
      <c r="E731">
        <v>123</v>
      </c>
      <c r="F731" t="s">
        <v>4912</v>
      </c>
      <c r="G731">
        <v>7.7</v>
      </c>
      <c r="H731" t="s">
        <v>4913</v>
      </c>
      <c r="I731">
        <v>72</v>
      </c>
      <c r="J731" t="s">
        <v>4914</v>
      </c>
      <c r="K731" t="s">
        <v>4207</v>
      </c>
      <c r="L731" t="s">
        <v>4019</v>
      </c>
      <c r="M731" t="s">
        <v>4915</v>
      </c>
      <c r="N731" t="s">
        <v>4916</v>
      </c>
      <c r="O731">
        <v>404182</v>
      </c>
      <c r="P731" s="1">
        <v>35893537</v>
      </c>
    </row>
    <row r="732" spans="1:16" x14ac:dyDescent="0.35">
      <c r="A732" t="s">
        <v>4917</v>
      </c>
      <c r="B732" t="s">
        <v>4918</v>
      </c>
      <c r="C732">
        <v>2014</v>
      </c>
      <c r="D732" t="s">
        <v>18</v>
      </c>
      <c r="E732">
        <v>129</v>
      </c>
      <c r="F732" t="s">
        <v>1340</v>
      </c>
      <c r="G732">
        <v>7.7</v>
      </c>
      <c r="H732" t="s">
        <v>4919</v>
      </c>
      <c r="I732">
        <v>60</v>
      </c>
      <c r="J732" t="s">
        <v>4920</v>
      </c>
      <c r="K732" t="s">
        <v>671</v>
      </c>
      <c r="L732" t="s">
        <v>4921</v>
      </c>
      <c r="M732" t="s">
        <v>74</v>
      </c>
      <c r="N732" t="s">
        <v>44</v>
      </c>
      <c r="O732">
        <v>590440</v>
      </c>
      <c r="P732" s="1">
        <v>128261724</v>
      </c>
    </row>
    <row r="733" spans="1:16" x14ac:dyDescent="0.35">
      <c r="A733" t="s">
        <v>4922</v>
      </c>
      <c r="B733" t="s">
        <v>4923</v>
      </c>
      <c r="C733">
        <v>2014</v>
      </c>
      <c r="D733" t="s">
        <v>37</v>
      </c>
      <c r="E733">
        <v>126</v>
      </c>
      <c r="F733" t="s">
        <v>107</v>
      </c>
      <c r="G733">
        <v>7.7</v>
      </c>
      <c r="H733" t="s">
        <v>4924</v>
      </c>
      <c r="I733">
        <v>69</v>
      </c>
      <c r="J733" t="s">
        <v>4925</v>
      </c>
      <c r="K733" t="s">
        <v>4926</v>
      </c>
      <c r="L733" t="s">
        <v>4927</v>
      </c>
      <c r="M733" t="s">
        <v>4928</v>
      </c>
      <c r="N733" t="s">
        <v>1937</v>
      </c>
      <c r="O733">
        <v>344312</v>
      </c>
      <c r="P733" s="1">
        <v>124872350</v>
      </c>
    </row>
    <row r="734" spans="1:16" x14ac:dyDescent="0.35">
      <c r="A734" t="s">
        <v>4929</v>
      </c>
      <c r="B734" t="s">
        <v>4930</v>
      </c>
      <c r="C734">
        <v>2015</v>
      </c>
      <c r="D734" t="s">
        <v>162</v>
      </c>
      <c r="E734">
        <v>105</v>
      </c>
      <c r="F734" t="s">
        <v>521</v>
      </c>
      <c r="G734">
        <v>7.7</v>
      </c>
      <c r="H734" t="s">
        <v>4931</v>
      </c>
      <c r="I734">
        <v>74</v>
      </c>
      <c r="J734" t="s">
        <v>4932</v>
      </c>
      <c r="K734" t="s">
        <v>4933</v>
      </c>
      <c r="L734" t="s">
        <v>4934</v>
      </c>
      <c r="M734" t="s">
        <v>3946</v>
      </c>
      <c r="N734" t="s">
        <v>4935</v>
      </c>
      <c r="O734">
        <v>123210</v>
      </c>
      <c r="P734" s="1">
        <v>6743776</v>
      </c>
    </row>
    <row r="735" spans="1:16" x14ac:dyDescent="0.35">
      <c r="A735" t="s">
        <v>4936</v>
      </c>
      <c r="B735" t="s">
        <v>4937</v>
      </c>
      <c r="C735">
        <v>2014</v>
      </c>
      <c r="D735" t="s">
        <v>18</v>
      </c>
      <c r="E735">
        <v>119</v>
      </c>
      <c r="F735" t="s">
        <v>521</v>
      </c>
      <c r="G735">
        <v>7.7</v>
      </c>
      <c r="H735" t="s">
        <v>4938</v>
      </c>
      <c r="I735">
        <v>87</v>
      </c>
      <c r="J735" t="s">
        <v>1814</v>
      </c>
      <c r="K735" t="s">
        <v>1637</v>
      </c>
      <c r="L735" t="s">
        <v>4939</v>
      </c>
      <c r="M735" t="s">
        <v>98</v>
      </c>
      <c r="N735" t="s">
        <v>4940</v>
      </c>
      <c r="O735">
        <v>580291</v>
      </c>
      <c r="P735" s="1">
        <v>42340598</v>
      </c>
    </row>
    <row r="736" spans="1:16" x14ac:dyDescent="0.35">
      <c r="A736" t="s">
        <v>4941</v>
      </c>
      <c r="B736" t="s">
        <v>4942</v>
      </c>
      <c r="C736">
        <v>2013</v>
      </c>
      <c r="D736" t="s">
        <v>18</v>
      </c>
      <c r="E736">
        <v>180</v>
      </c>
      <c r="F736" t="s">
        <v>107</v>
      </c>
      <c r="G736">
        <v>7.7</v>
      </c>
      <c r="H736" t="s">
        <v>4943</v>
      </c>
      <c r="I736">
        <v>89</v>
      </c>
      <c r="J736" t="s">
        <v>4944</v>
      </c>
      <c r="K736" t="s">
        <v>4945</v>
      </c>
      <c r="L736" t="s">
        <v>4946</v>
      </c>
      <c r="M736" t="s">
        <v>4947</v>
      </c>
      <c r="N736" t="s">
        <v>4948</v>
      </c>
      <c r="O736">
        <v>138741</v>
      </c>
      <c r="P736" s="1">
        <v>2199675</v>
      </c>
    </row>
    <row r="737" spans="1:16" x14ac:dyDescent="0.35">
      <c r="A737" t="s">
        <v>4949</v>
      </c>
      <c r="B737" t="s">
        <v>4950</v>
      </c>
      <c r="C737">
        <v>2013</v>
      </c>
      <c r="D737" t="s">
        <v>52</v>
      </c>
      <c r="E737">
        <v>130</v>
      </c>
      <c r="F737" t="s">
        <v>1754</v>
      </c>
      <c r="G737">
        <v>7.7</v>
      </c>
      <c r="H737" t="s">
        <v>4951</v>
      </c>
      <c r="I737">
        <v>40</v>
      </c>
      <c r="J737" t="s">
        <v>4952</v>
      </c>
      <c r="K737" t="s">
        <v>4953</v>
      </c>
      <c r="L737" t="s">
        <v>997</v>
      </c>
      <c r="M737" t="s">
        <v>1067</v>
      </c>
      <c r="N737" t="s">
        <v>4954</v>
      </c>
      <c r="O737">
        <v>32628</v>
      </c>
      <c r="P737" s="1">
        <v>1122527</v>
      </c>
    </row>
    <row r="738" spans="1:16" x14ac:dyDescent="0.35">
      <c r="A738" t="s">
        <v>4955</v>
      </c>
      <c r="B738" t="s">
        <v>4956</v>
      </c>
      <c r="C738">
        <v>2012</v>
      </c>
      <c r="D738" t="s">
        <v>257</v>
      </c>
      <c r="E738">
        <v>111</v>
      </c>
      <c r="F738" t="s">
        <v>1847</v>
      </c>
      <c r="G738">
        <v>7.7</v>
      </c>
      <c r="H738" t="s">
        <v>4957</v>
      </c>
      <c r="I738">
        <v>70</v>
      </c>
      <c r="J738" t="s">
        <v>4958</v>
      </c>
      <c r="K738" t="s">
        <v>4959</v>
      </c>
      <c r="L738" t="s">
        <v>4960</v>
      </c>
      <c r="M738" t="s">
        <v>4961</v>
      </c>
      <c r="N738" t="s">
        <v>4962</v>
      </c>
      <c r="O738">
        <v>39379</v>
      </c>
      <c r="P738" s="1">
        <v>175058</v>
      </c>
    </row>
    <row r="739" spans="1:16" x14ac:dyDescent="0.35">
      <c r="A739" t="s">
        <v>4963</v>
      </c>
      <c r="B739" t="s">
        <v>4964</v>
      </c>
      <c r="C739">
        <v>2014</v>
      </c>
      <c r="D739" t="s">
        <v>37</v>
      </c>
      <c r="E739">
        <v>136</v>
      </c>
      <c r="F739" t="s">
        <v>87</v>
      </c>
      <c r="G739">
        <v>7.7</v>
      </c>
      <c r="H739" t="s">
        <v>4965</v>
      </c>
      <c r="I739">
        <v>70</v>
      </c>
      <c r="J739" t="s">
        <v>490</v>
      </c>
      <c r="K739" t="s">
        <v>491</v>
      </c>
      <c r="L739" t="s">
        <v>493</v>
      </c>
      <c r="M739" t="s">
        <v>74</v>
      </c>
      <c r="N739" t="s">
        <v>313</v>
      </c>
      <c r="O739">
        <v>736182</v>
      </c>
      <c r="P739" s="1">
        <v>259766572</v>
      </c>
    </row>
    <row r="740" spans="1:16" x14ac:dyDescent="0.35">
      <c r="A740" t="s">
        <v>4966</v>
      </c>
      <c r="B740" t="s">
        <v>4967</v>
      </c>
      <c r="C740">
        <v>2011</v>
      </c>
      <c r="D740" t="s">
        <v>37</v>
      </c>
      <c r="E740">
        <v>159</v>
      </c>
      <c r="F740" t="s">
        <v>3704</v>
      </c>
      <c r="G740">
        <v>7.7</v>
      </c>
      <c r="H740" t="s">
        <v>4968</v>
      </c>
      <c r="I740" t="s">
        <v>181</v>
      </c>
      <c r="J740" t="s">
        <v>3425</v>
      </c>
      <c r="K740" t="s">
        <v>1613</v>
      </c>
      <c r="L740" t="s">
        <v>4969</v>
      </c>
      <c r="M740" t="s">
        <v>4970</v>
      </c>
      <c r="N740" t="s">
        <v>2356</v>
      </c>
      <c r="O740">
        <v>39501</v>
      </c>
      <c r="P740" s="1">
        <v>985912</v>
      </c>
    </row>
    <row r="741" spans="1:16" x14ac:dyDescent="0.35">
      <c r="A741" t="s">
        <v>4971</v>
      </c>
      <c r="B741" t="s">
        <v>4972</v>
      </c>
      <c r="C741">
        <v>2013</v>
      </c>
      <c r="D741" t="s">
        <v>37</v>
      </c>
      <c r="E741">
        <v>115</v>
      </c>
      <c r="F741" t="s">
        <v>1063</v>
      </c>
      <c r="G741">
        <v>7.7</v>
      </c>
      <c r="H741" t="s">
        <v>4973</v>
      </c>
      <c r="I741">
        <v>87</v>
      </c>
      <c r="J741" t="s">
        <v>4974</v>
      </c>
      <c r="K741" t="s">
        <v>4975</v>
      </c>
      <c r="L741" t="s">
        <v>4976</v>
      </c>
      <c r="M741" t="s">
        <v>4977</v>
      </c>
      <c r="N741" t="s">
        <v>4978</v>
      </c>
      <c r="O741">
        <v>112298</v>
      </c>
      <c r="P741" s="1">
        <v>17654912</v>
      </c>
    </row>
    <row r="742" spans="1:16" x14ac:dyDescent="0.35">
      <c r="A742" t="s">
        <v>4979</v>
      </c>
      <c r="B742" t="s">
        <v>4980</v>
      </c>
      <c r="C742">
        <v>2012</v>
      </c>
      <c r="D742" t="s">
        <v>52</v>
      </c>
      <c r="E742">
        <v>101</v>
      </c>
      <c r="F742" t="s">
        <v>803</v>
      </c>
      <c r="G742">
        <v>7.7</v>
      </c>
      <c r="H742" t="s">
        <v>4981</v>
      </c>
      <c r="I742">
        <v>72</v>
      </c>
      <c r="J742" t="s">
        <v>2393</v>
      </c>
      <c r="K742" t="s">
        <v>4982</v>
      </c>
      <c r="L742" t="s">
        <v>4983</v>
      </c>
      <c r="M742" t="s">
        <v>4984</v>
      </c>
      <c r="N742" t="s">
        <v>4985</v>
      </c>
      <c r="O742">
        <v>380195</v>
      </c>
      <c r="P742" s="1">
        <v>189422889</v>
      </c>
    </row>
    <row r="743" spans="1:16" x14ac:dyDescent="0.35">
      <c r="A743" t="s">
        <v>4986</v>
      </c>
      <c r="B743" t="s">
        <v>4987</v>
      </c>
      <c r="C743">
        <v>2015</v>
      </c>
      <c r="D743" t="s">
        <v>275</v>
      </c>
      <c r="E743">
        <v>108</v>
      </c>
      <c r="F743" t="s">
        <v>359</v>
      </c>
      <c r="G743">
        <v>7.7</v>
      </c>
      <c r="H743" t="s">
        <v>4988</v>
      </c>
      <c r="I743">
        <v>70</v>
      </c>
      <c r="J743" t="s">
        <v>4989</v>
      </c>
      <c r="K743" t="s">
        <v>1870</v>
      </c>
      <c r="L743" t="s">
        <v>194</v>
      </c>
      <c r="M743" t="s">
        <v>1638</v>
      </c>
      <c r="N743" t="s">
        <v>4990</v>
      </c>
      <c r="O743">
        <v>56720</v>
      </c>
      <c r="P743" s="1">
        <v>1339152</v>
      </c>
    </row>
    <row r="744" spans="1:16" x14ac:dyDescent="0.35">
      <c r="A744" t="s">
        <v>4991</v>
      </c>
      <c r="B744" t="s">
        <v>4992</v>
      </c>
      <c r="C744">
        <v>2011</v>
      </c>
      <c r="D744" t="s">
        <v>257</v>
      </c>
      <c r="E744">
        <v>98</v>
      </c>
      <c r="F744" t="s">
        <v>19</v>
      </c>
      <c r="G744">
        <v>7.7</v>
      </c>
      <c r="H744" t="s">
        <v>4993</v>
      </c>
      <c r="I744">
        <v>52</v>
      </c>
      <c r="J744" t="s">
        <v>337</v>
      </c>
      <c r="K744" t="s">
        <v>323</v>
      </c>
      <c r="L744" t="s">
        <v>4994</v>
      </c>
      <c r="M744" t="s">
        <v>1739</v>
      </c>
      <c r="N744" t="s">
        <v>4995</v>
      </c>
      <c r="O744">
        <v>77071</v>
      </c>
      <c r="P744" s="1">
        <v>71177</v>
      </c>
    </row>
    <row r="745" spans="1:16" x14ac:dyDescent="0.35">
      <c r="A745" t="s">
        <v>4996</v>
      </c>
      <c r="B745" t="s">
        <v>4997</v>
      </c>
      <c r="C745">
        <v>2011</v>
      </c>
      <c r="D745" t="s">
        <v>162</v>
      </c>
      <c r="E745">
        <v>96</v>
      </c>
      <c r="F745" t="s">
        <v>2830</v>
      </c>
      <c r="G745">
        <v>7.7</v>
      </c>
      <c r="H745" t="s">
        <v>4998</v>
      </c>
      <c r="I745">
        <v>81</v>
      </c>
      <c r="J745" t="s">
        <v>2950</v>
      </c>
      <c r="K745" t="s">
        <v>2412</v>
      </c>
      <c r="L745" t="s">
        <v>1638</v>
      </c>
      <c r="M745" t="s">
        <v>4441</v>
      </c>
      <c r="N745" t="s">
        <v>4999</v>
      </c>
      <c r="O745">
        <v>388089</v>
      </c>
      <c r="P745" s="1">
        <v>56816662</v>
      </c>
    </row>
    <row r="746" spans="1:16" x14ac:dyDescent="0.35">
      <c r="A746" t="s">
        <v>5000</v>
      </c>
      <c r="B746" t="s">
        <v>5001</v>
      </c>
      <c r="C746">
        <v>2014</v>
      </c>
      <c r="D746" t="s">
        <v>52</v>
      </c>
      <c r="E746">
        <v>100</v>
      </c>
      <c r="F746" t="s">
        <v>480</v>
      </c>
      <c r="G746">
        <v>7.7</v>
      </c>
      <c r="H746" t="s">
        <v>5002</v>
      </c>
      <c r="I746">
        <v>83</v>
      </c>
      <c r="J746" t="s">
        <v>5003</v>
      </c>
      <c r="K746" t="s">
        <v>5004</v>
      </c>
      <c r="L746" t="s">
        <v>2453</v>
      </c>
      <c r="M746" t="s">
        <v>5005</v>
      </c>
      <c r="N746" t="s">
        <v>5006</v>
      </c>
      <c r="O746">
        <v>323982</v>
      </c>
      <c r="P746" s="1">
        <v>257760692</v>
      </c>
    </row>
    <row r="747" spans="1:16" x14ac:dyDescent="0.35">
      <c r="A747" t="s">
        <v>5007</v>
      </c>
      <c r="B747" t="s">
        <v>5008</v>
      </c>
      <c r="C747">
        <v>2013</v>
      </c>
      <c r="D747" t="s">
        <v>37</v>
      </c>
      <c r="E747">
        <v>91</v>
      </c>
      <c r="F747" t="s">
        <v>4451</v>
      </c>
      <c r="G747">
        <v>7.7</v>
      </c>
      <c r="H747" t="s">
        <v>5009</v>
      </c>
      <c r="I747">
        <v>96</v>
      </c>
      <c r="J747" t="s">
        <v>3533</v>
      </c>
      <c r="K747" t="s">
        <v>5010</v>
      </c>
      <c r="L747" t="s">
        <v>3486</v>
      </c>
      <c r="M747" t="s">
        <v>1225</v>
      </c>
      <c r="N747" t="s">
        <v>5011</v>
      </c>
      <c r="O747">
        <v>769145</v>
      </c>
      <c r="P747" s="1">
        <v>274092705</v>
      </c>
    </row>
    <row r="748" spans="1:16" x14ac:dyDescent="0.35">
      <c r="A748" t="s">
        <v>5012</v>
      </c>
      <c r="B748" t="s">
        <v>5013</v>
      </c>
      <c r="C748">
        <v>2013</v>
      </c>
      <c r="D748" t="s">
        <v>37</v>
      </c>
      <c r="E748">
        <v>132</v>
      </c>
      <c r="F748" t="s">
        <v>87</v>
      </c>
      <c r="G748">
        <v>7.7</v>
      </c>
      <c r="H748" t="s">
        <v>5014</v>
      </c>
      <c r="I748">
        <v>72</v>
      </c>
      <c r="J748" t="s">
        <v>3345</v>
      </c>
      <c r="K748" t="s">
        <v>3445</v>
      </c>
      <c r="L748" t="s">
        <v>3446</v>
      </c>
      <c r="M748" t="s">
        <v>2456</v>
      </c>
      <c r="N748" t="s">
        <v>2445</v>
      </c>
      <c r="O748">
        <v>463188</v>
      </c>
      <c r="P748" s="1">
        <v>228778661</v>
      </c>
    </row>
    <row r="749" spans="1:16" x14ac:dyDescent="0.35">
      <c r="A749" t="s">
        <v>5015</v>
      </c>
      <c r="B749" t="s">
        <v>5016</v>
      </c>
      <c r="C749">
        <v>2015</v>
      </c>
      <c r="D749" t="s">
        <v>257</v>
      </c>
      <c r="E749">
        <v>137</v>
      </c>
      <c r="F749" t="s">
        <v>215</v>
      </c>
      <c r="G749">
        <v>7.7</v>
      </c>
      <c r="H749" t="s">
        <v>5017</v>
      </c>
      <c r="I749">
        <v>79</v>
      </c>
      <c r="J749" t="s">
        <v>5018</v>
      </c>
      <c r="K749" t="s">
        <v>5019</v>
      </c>
      <c r="L749" t="s">
        <v>5020</v>
      </c>
      <c r="M749" t="s">
        <v>5021</v>
      </c>
      <c r="N749" t="s">
        <v>5022</v>
      </c>
      <c r="O749">
        <v>73964</v>
      </c>
      <c r="P749" s="1">
        <v>83861</v>
      </c>
    </row>
    <row r="750" spans="1:16" x14ac:dyDescent="0.35">
      <c r="A750" t="s">
        <v>5023</v>
      </c>
      <c r="B750" t="s">
        <v>5024</v>
      </c>
      <c r="C750">
        <v>2010</v>
      </c>
      <c r="D750" t="s">
        <v>37</v>
      </c>
      <c r="E750">
        <v>120</v>
      </c>
      <c r="F750" t="s">
        <v>1222</v>
      </c>
      <c r="G750">
        <v>7.7</v>
      </c>
      <c r="H750" t="s">
        <v>5025</v>
      </c>
      <c r="I750">
        <v>95</v>
      </c>
      <c r="J750" t="s">
        <v>96</v>
      </c>
      <c r="K750" t="s">
        <v>5026</v>
      </c>
      <c r="L750" t="s">
        <v>1598</v>
      </c>
      <c r="M750" t="s">
        <v>5027</v>
      </c>
      <c r="N750" t="s">
        <v>2382</v>
      </c>
      <c r="O750">
        <v>624982</v>
      </c>
      <c r="P750" s="1">
        <v>96962694</v>
      </c>
    </row>
    <row r="751" spans="1:16" x14ac:dyDescent="0.35">
      <c r="A751" t="s">
        <v>5028</v>
      </c>
      <c r="B751" t="s">
        <v>5029</v>
      </c>
      <c r="C751">
        <v>2011</v>
      </c>
      <c r="D751" t="s">
        <v>37</v>
      </c>
      <c r="E751">
        <v>131</v>
      </c>
      <c r="F751" t="s">
        <v>87</v>
      </c>
      <c r="G751">
        <v>7.7</v>
      </c>
      <c r="H751" t="s">
        <v>5030</v>
      </c>
      <c r="I751">
        <v>65</v>
      </c>
      <c r="J751" t="s">
        <v>4920</v>
      </c>
      <c r="K751" t="s">
        <v>3357</v>
      </c>
      <c r="L751" t="s">
        <v>1622</v>
      </c>
      <c r="M751" t="s">
        <v>5031</v>
      </c>
      <c r="N751" t="s">
        <v>3528</v>
      </c>
      <c r="O751">
        <v>645512</v>
      </c>
      <c r="P751" s="1">
        <v>146408305</v>
      </c>
    </row>
    <row r="752" spans="1:16" x14ac:dyDescent="0.35">
      <c r="A752" t="s">
        <v>5032</v>
      </c>
      <c r="B752" t="s">
        <v>5033</v>
      </c>
      <c r="C752">
        <v>2009</v>
      </c>
      <c r="D752" t="s">
        <v>37</v>
      </c>
      <c r="E752">
        <v>100</v>
      </c>
      <c r="F752" t="s">
        <v>622</v>
      </c>
      <c r="G752">
        <v>7.7</v>
      </c>
      <c r="H752" t="s">
        <v>5034</v>
      </c>
      <c r="I752">
        <v>73</v>
      </c>
      <c r="J752" t="s">
        <v>286</v>
      </c>
      <c r="K752" t="s">
        <v>4939</v>
      </c>
      <c r="L752" t="s">
        <v>2455</v>
      </c>
      <c r="M752" t="s">
        <v>5035</v>
      </c>
      <c r="N752" t="s">
        <v>5036</v>
      </c>
      <c r="O752">
        <v>717559</v>
      </c>
      <c r="P752" s="1">
        <v>277322503</v>
      </c>
    </row>
    <row r="753" spans="1:16" x14ac:dyDescent="0.35">
      <c r="A753" t="s">
        <v>5037</v>
      </c>
      <c r="B753" t="s">
        <v>5038</v>
      </c>
      <c r="C753">
        <v>2012</v>
      </c>
      <c r="D753" t="s">
        <v>37</v>
      </c>
      <c r="E753">
        <v>143</v>
      </c>
      <c r="F753" t="s">
        <v>2643</v>
      </c>
      <c r="G753">
        <v>7.7</v>
      </c>
      <c r="H753" t="s">
        <v>5039</v>
      </c>
      <c r="I753">
        <v>81</v>
      </c>
      <c r="J753" t="s">
        <v>667</v>
      </c>
      <c r="K753" t="s">
        <v>2646</v>
      </c>
      <c r="L753" t="s">
        <v>1746</v>
      </c>
      <c r="M753" t="s">
        <v>5040</v>
      </c>
      <c r="N753" t="s">
        <v>2648</v>
      </c>
      <c r="O753">
        <v>630614</v>
      </c>
      <c r="P753" s="1">
        <v>304360277</v>
      </c>
    </row>
    <row r="754" spans="1:16" x14ac:dyDescent="0.35">
      <c r="A754" t="s">
        <v>5041</v>
      </c>
      <c r="B754" t="s">
        <v>5042</v>
      </c>
      <c r="C754">
        <v>2012</v>
      </c>
      <c r="D754" t="s">
        <v>18</v>
      </c>
      <c r="E754">
        <v>122</v>
      </c>
      <c r="F754" t="s">
        <v>229</v>
      </c>
      <c r="G754">
        <v>7.7</v>
      </c>
      <c r="H754" t="s">
        <v>5043</v>
      </c>
      <c r="I754">
        <v>81</v>
      </c>
      <c r="J754" t="s">
        <v>4218</v>
      </c>
      <c r="K754" t="s">
        <v>2455</v>
      </c>
      <c r="L754" t="s">
        <v>5031</v>
      </c>
      <c r="M754" t="s">
        <v>48</v>
      </c>
      <c r="N754" t="s">
        <v>5044</v>
      </c>
      <c r="O754">
        <v>661871</v>
      </c>
      <c r="P754" s="1">
        <v>132092958</v>
      </c>
    </row>
    <row r="755" spans="1:16" x14ac:dyDescent="0.35">
      <c r="A755" t="s">
        <v>5045</v>
      </c>
      <c r="B755" t="s">
        <v>5046</v>
      </c>
      <c r="C755">
        <v>2012</v>
      </c>
      <c r="D755" t="s">
        <v>18</v>
      </c>
      <c r="E755">
        <v>120</v>
      </c>
      <c r="F755" t="s">
        <v>2442</v>
      </c>
      <c r="G755">
        <v>7.7</v>
      </c>
      <c r="H755" t="s">
        <v>5047</v>
      </c>
      <c r="I755">
        <v>86</v>
      </c>
      <c r="J755" t="s">
        <v>790</v>
      </c>
      <c r="K755" t="s">
        <v>790</v>
      </c>
      <c r="L755" t="s">
        <v>3297</v>
      </c>
      <c r="M755" t="s">
        <v>1823</v>
      </c>
      <c r="N755" t="s">
        <v>4731</v>
      </c>
      <c r="O755">
        <v>572581</v>
      </c>
      <c r="P755" s="1">
        <v>136025503</v>
      </c>
    </row>
    <row r="756" spans="1:16" x14ac:dyDescent="0.35">
      <c r="A756" t="s">
        <v>5048</v>
      </c>
      <c r="B756" t="s">
        <v>5049</v>
      </c>
      <c r="C756">
        <v>2009</v>
      </c>
      <c r="D756" t="s">
        <v>37</v>
      </c>
      <c r="E756">
        <v>95</v>
      </c>
      <c r="F756" t="s">
        <v>229</v>
      </c>
      <c r="G756">
        <v>7.7</v>
      </c>
      <c r="H756" t="s">
        <v>5050</v>
      </c>
      <c r="I756">
        <v>76</v>
      </c>
      <c r="J756" t="s">
        <v>5051</v>
      </c>
      <c r="K756" t="s">
        <v>5052</v>
      </c>
      <c r="L756" t="s">
        <v>90</v>
      </c>
      <c r="M756" t="s">
        <v>5053</v>
      </c>
      <c r="N756" t="s">
        <v>2405</v>
      </c>
      <c r="O756">
        <v>472242</v>
      </c>
      <c r="P756" s="1">
        <v>32391374</v>
      </c>
    </row>
    <row r="757" spans="1:16" x14ac:dyDescent="0.35">
      <c r="A757" t="s">
        <v>5054</v>
      </c>
      <c r="B757" t="s">
        <v>5055</v>
      </c>
      <c r="C757">
        <v>2010</v>
      </c>
      <c r="D757" t="s">
        <v>18</v>
      </c>
      <c r="E757">
        <v>146</v>
      </c>
      <c r="F757" t="s">
        <v>2901</v>
      </c>
      <c r="G757">
        <v>7.7</v>
      </c>
      <c r="H757" t="s">
        <v>5056</v>
      </c>
      <c r="I757">
        <v>65</v>
      </c>
      <c r="J757" t="s">
        <v>1693</v>
      </c>
      <c r="K757" t="s">
        <v>1694</v>
      </c>
      <c r="L757" t="s">
        <v>1695</v>
      </c>
      <c r="M757" t="s">
        <v>1696</v>
      </c>
      <c r="N757" t="s">
        <v>4050</v>
      </c>
      <c r="O757">
        <v>479120</v>
      </c>
      <c r="P757" s="1">
        <v>295983305</v>
      </c>
    </row>
    <row r="758" spans="1:16" x14ac:dyDescent="0.35">
      <c r="A758" t="s">
        <v>5057</v>
      </c>
      <c r="B758" t="s">
        <v>5058</v>
      </c>
      <c r="C758">
        <v>2008</v>
      </c>
      <c r="D758" t="s">
        <v>52</v>
      </c>
      <c r="E758">
        <v>101</v>
      </c>
      <c r="F758" t="s">
        <v>803</v>
      </c>
      <c r="G758">
        <v>7.7</v>
      </c>
      <c r="H758" t="s">
        <v>5059</v>
      </c>
      <c r="I758">
        <v>86</v>
      </c>
      <c r="J758" t="s">
        <v>207</v>
      </c>
      <c r="K758" t="s">
        <v>3325</v>
      </c>
      <c r="L758" t="s">
        <v>217</v>
      </c>
      <c r="M758" t="s">
        <v>81</v>
      </c>
      <c r="N758" t="s">
        <v>5060</v>
      </c>
      <c r="O758">
        <v>125317</v>
      </c>
      <c r="P758" s="1">
        <v>15090400</v>
      </c>
    </row>
    <row r="759" spans="1:16" x14ac:dyDescent="0.35">
      <c r="A759" t="s">
        <v>5061</v>
      </c>
      <c r="B759" t="s">
        <v>5062</v>
      </c>
      <c r="C759">
        <v>2008</v>
      </c>
      <c r="D759" t="s">
        <v>214</v>
      </c>
      <c r="E759">
        <v>122</v>
      </c>
      <c r="F759" t="s">
        <v>78</v>
      </c>
      <c r="G759">
        <v>7.7</v>
      </c>
      <c r="H759" t="s">
        <v>5063</v>
      </c>
      <c r="I759">
        <v>80</v>
      </c>
      <c r="J759" t="s">
        <v>1224</v>
      </c>
      <c r="K759" t="s">
        <v>5064</v>
      </c>
      <c r="L759" t="s">
        <v>5065</v>
      </c>
      <c r="M759" t="s">
        <v>3528</v>
      </c>
      <c r="N759" t="s">
        <v>1031</v>
      </c>
      <c r="O759">
        <v>103330</v>
      </c>
      <c r="P759" s="1">
        <v>18593156</v>
      </c>
    </row>
    <row r="760" spans="1:16" x14ac:dyDescent="0.35">
      <c r="A760" t="s">
        <v>5066</v>
      </c>
      <c r="B760" t="s">
        <v>5067</v>
      </c>
      <c r="C760">
        <v>2006</v>
      </c>
      <c r="D760" t="s">
        <v>52</v>
      </c>
      <c r="E760">
        <v>90</v>
      </c>
      <c r="F760" t="s">
        <v>462</v>
      </c>
      <c r="G760">
        <v>7.7</v>
      </c>
      <c r="H760" t="s">
        <v>5068</v>
      </c>
      <c r="I760">
        <v>81</v>
      </c>
      <c r="J760" t="s">
        <v>2756</v>
      </c>
      <c r="K760" t="s">
        <v>1831</v>
      </c>
      <c r="L760" t="s">
        <v>4322</v>
      </c>
      <c r="M760" t="s">
        <v>5069</v>
      </c>
      <c r="N760" t="s">
        <v>5070</v>
      </c>
      <c r="O760">
        <v>71379</v>
      </c>
      <c r="P760" s="1">
        <v>881302</v>
      </c>
    </row>
    <row r="761" spans="1:16" x14ac:dyDescent="0.35">
      <c r="A761" t="s">
        <v>5071</v>
      </c>
      <c r="B761" t="s">
        <v>5072</v>
      </c>
      <c r="C761">
        <v>2008</v>
      </c>
      <c r="D761" t="s">
        <v>214</v>
      </c>
      <c r="E761">
        <v>141</v>
      </c>
      <c r="F761" t="s">
        <v>137</v>
      </c>
      <c r="G761">
        <v>7.7</v>
      </c>
      <c r="H761" t="s">
        <v>5073</v>
      </c>
      <c r="I761">
        <v>63</v>
      </c>
      <c r="J761" t="s">
        <v>119</v>
      </c>
      <c r="K761" t="s">
        <v>5074</v>
      </c>
      <c r="L761" t="s">
        <v>5075</v>
      </c>
      <c r="M761" t="s">
        <v>5076</v>
      </c>
      <c r="N761" t="s">
        <v>5077</v>
      </c>
      <c r="O761">
        <v>239203</v>
      </c>
      <c r="P761" s="1">
        <v>35739802</v>
      </c>
    </row>
    <row r="762" spans="1:16" x14ac:dyDescent="0.35">
      <c r="A762" t="s">
        <v>5078</v>
      </c>
      <c r="B762" t="s">
        <v>5079</v>
      </c>
      <c r="C762">
        <v>2010</v>
      </c>
      <c r="D762" t="s">
        <v>275</v>
      </c>
      <c r="E762">
        <v>90</v>
      </c>
      <c r="F762" t="s">
        <v>229</v>
      </c>
      <c r="G762">
        <v>7.7</v>
      </c>
      <c r="H762" t="s">
        <v>5080</v>
      </c>
      <c r="I762">
        <v>45</v>
      </c>
      <c r="J762" t="s">
        <v>1971</v>
      </c>
      <c r="K762" t="s">
        <v>5081</v>
      </c>
      <c r="L762" t="s">
        <v>5082</v>
      </c>
      <c r="M762" t="s">
        <v>5083</v>
      </c>
      <c r="N762" t="s">
        <v>5084</v>
      </c>
      <c r="O762">
        <v>81446</v>
      </c>
      <c r="P762" s="1">
        <v>1752214</v>
      </c>
    </row>
    <row r="763" spans="1:16" x14ac:dyDescent="0.35">
      <c r="A763" t="s">
        <v>5085</v>
      </c>
      <c r="B763" t="s">
        <v>5086</v>
      </c>
      <c r="C763">
        <v>2006</v>
      </c>
      <c r="D763" t="s">
        <v>52</v>
      </c>
      <c r="E763">
        <v>98</v>
      </c>
      <c r="F763" t="s">
        <v>803</v>
      </c>
      <c r="G763">
        <v>7.7</v>
      </c>
      <c r="H763" t="s">
        <v>5087</v>
      </c>
      <c r="I763" t="s">
        <v>181</v>
      </c>
      <c r="J763" t="s">
        <v>1590</v>
      </c>
      <c r="K763" t="s">
        <v>5088</v>
      </c>
      <c r="L763" t="s">
        <v>5089</v>
      </c>
      <c r="M763" t="s">
        <v>5090</v>
      </c>
      <c r="N763" t="s">
        <v>5091</v>
      </c>
      <c r="O763">
        <v>60368</v>
      </c>
      <c r="P763">
        <v>0</v>
      </c>
    </row>
    <row r="764" spans="1:16" x14ac:dyDescent="0.35">
      <c r="A764" t="s">
        <v>5092</v>
      </c>
      <c r="B764" t="s">
        <v>5093</v>
      </c>
      <c r="C764">
        <v>2006</v>
      </c>
      <c r="D764" t="s">
        <v>257</v>
      </c>
      <c r="E764">
        <v>126</v>
      </c>
      <c r="F764" t="s">
        <v>222</v>
      </c>
      <c r="G764">
        <v>7.7</v>
      </c>
      <c r="H764" t="s">
        <v>5094</v>
      </c>
      <c r="I764" t="s">
        <v>181</v>
      </c>
      <c r="J764" t="s">
        <v>5095</v>
      </c>
      <c r="K764" t="s">
        <v>5096</v>
      </c>
      <c r="L764" t="s">
        <v>5097</v>
      </c>
      <c r="M764" t="s">
        <v>5098</v>
      </c>
      <c r="N764" t="s">
        <v>5099</v>
      </c>
      <c r="O764">
        <v>28630</v>
      </c>
      <c r="P764">
        <v>0</v>
      </c>
    </row>
    <row r="765" spans="1:16" x14ac:dyDescent="0.35">
      <c r="A765" t="s">
        <v>5100</v>
      </c>
      <c r="B765" t="s">
        <v>5101</v>
      </c>
      <c r="C765">
        <v>2006</v>
      </c>
      <c r="D765" t="s">
        <v>257</v>
      </c>
      <c r="E765">
        <v>101</v>
      </c>
      <c r="F765" t="s">
        <v>28</v>
      </c>
      <c r="G765">
        <v>7.7</v>
      </c>
      <c r="H765" t="s">
        <v>5102</v>
      </c>
      <c r="I765">
        <v>86</v>
      </c>
      <c r="J765" t="s">
        <v>5103</v>
      </c>
      <c r="K765" t="s">
        <v>5104</v>
      </c>
      <c r="L765" t="s">
        <v>5105</v>
      </c>
      <c r="M765" t="s">
        <v>5106</v>
      </c>
      <c r="N765" t="s">
        <v>5107</v>
      </c>
      <c r="O765">
        <v>115576</v>
      </c>
      <c r="P765" s="1">
        <v>327919</v>
      </c>
    </row>
    <row r="766" spans="1:16" x14ac:dyDescent="0.35">
      <c r="A766" t="s">
        <v>5108</v>
      </c>
      <c r="B766" t="s">
        <v>5109</v>
      </c>
      <c r="C766">
        <v>2014</v>
      </c>
      <c r="D766" t="s">
        <v>37</v>
      </c>
      <c r="E766">
        <v>108</v>
      </c>
      <c r="F766" t="s">
        <v>4451</v>
      </c>
      <c r="G766">
        <v>7.7</v>
      </c>
      <c r="H766" t="s">
        <v>5110</v>
      </c>
      <c r="I766">
        <v>78</v>
      </c>
      <c r="J766" t="s">
        <v>5111</v>
      </c>
      <c r="K766" t="s">
        <v>5112</v>
      </c>
      <c r="L766" t="s">
        <v>2478</v>
      </c>
      <c r="M766" t="s">
        <v>3348</v>
      </c>
      <c r="N766" t="s">
        <v>5113</v>
      </c>
      <c r="O766">
        <v>474141</v>
      </c>
      <c r="P766" s="1">
        <v>25442958</v>
      </c>
    </row>
    <row r="767" spans="1:16" x14ac:dyDescent="0.35">
      <c r="A767" t="s">
        <v>5114</v>
      </c>
      <c r="B767" t="s">
        <v>5115</v>
      </c>
      <c r="C767">
        <v>2006</v>
      </c>
      <c r="D767" t="s">
        <v>214</v>
      </c>
      <c r="E767">
        <v>120</v>
      </c>
      <c r="F767" t="s">
        <v>19</v>
      </c>
      <c r="G767">
        <v>7.7</v>
      </c>
      <c r="H767" t="s">
        <v>5116</v>
      </c>
      <c r="I767">
        <v>78</v>
      </c>
      <c r="J767" t="s">
        <v>5117</v>
      </c>
      <c r="K767" t="s">
        <v>702</v>
      </c>
      <c r="L767" t="s">
        <v>5118</v>
      </c>
      <c r="M767" t="s">
        <v>4893</v>
      </c>
      <c r="N767" t="s">
        <v>5119</v>
      </c>
      <c r="O767">
        <v>32001</v>
      </c>
      <c r="P767" s="1">
        <v>412544</v>
      </c>
    </row>
    <row r="768" spans="1:16" x14ac:dyDescent="0.35">
      <c r="A768" t="s">
        <v>5120</v>
      </c>
      <c r="B768" t="s">
        <v>5121</v>
      </c>
      <c r="C768">
        <v>2006</v>
      </c>
      <c r="D768" t="s">
        <v>214</v>
      </c>
      <c r="E768">
        <v>123</v>
      </c>
      <c r="F768" t="s">
        <v>78</v>
      </c>
      <c r="G768">
        <v>7.7</v>
      </c>
      <c r="H768" t="s">
        <v>5122</v>
      </c>
      <c r="I768">
        <v>74</v>
      </c>
      <c r="J768" t="s">
        <v>5123</v>
      </c>
      <c r="K768" t="s">
        <v>3357</v>
      </c>
      <c r="L768" t="s">
        <v>3341</v>
      </c>
      <c r="M768" t="s">
        <v>5124</v>
      </c>
      <c r="N768" t="s">
        <v>513</v>
      </c>
      <c r="O768">
        <v>175355</v>
      </c>
      <c r="P768" s="1">
        <v>17605861</v>
      </c>
    </row>
    <row r="769" spans="1:16" x14ac:dyDescent="0.35">
      <c r="A769" t="s">
        <v>5125</v>
      </c>
      <c r="B769" t="s">
        <v>5126</v>
      </c>
      <c r="C769">
        <v>2007</v>
      </c>
      <c r="D769" t="s">
        <v>37</v>
      </c>
      <c r="E769">
        <v>157</v>
      </c>
      <c r="F769" t="s">
        <v>237</v>
      </c>
      <c r="G769">
        <v>7.7</v>
      </c>
      <c r="H769" t="s">
        <v>5127</v>
      </c>
      <c r="I769">
        <v>78</v>
      </c>
      <c r="J769" t="s">
        <v>96</v>
      </c>
      <c r="K769" t="s">
        <v>1665</v>
      </c>
      <c r="L769" t="s">
        <v>492</v>
      </c>
      <c r="M769" t="s">
        <v>494</v>
      </c>
      <c r="N769" t="s">
        <v>5084</v>
      </c>
      <c r="O769">
        <v>466080</v>
      </c>
      <c r="P769" s="1">
        <v>33080084</v>
      </c>
    </row>
    <row r="770" spans="1:16" x14ac:dyDescent="0.35">
      <c r="A770" t="s">
        <v>5128</v>
      </c>
      <c r="B770" t="s">
        <v>5129</v>
      </c>
      <c r="C770">
        <v>2006</v>
      </c>
      <c r="D770" t="s">
        <v>214</v>
      </c>
      <c r="E770">
        <v>110</v>
      </c>
      <c r="F770" t="s">
        <v>38</v>
      </c>
      <c r="G770">
        <v>7.7</v>
      </c>
      <c r="H770" t="s">
        <v>5130</v>
      </c>
      <c r="I770">
        <v>53</v>
      </c>
      <c r="J770" t="s">
        <v>5131</v>
      </c>
      <c r="K770" t="s">
        <v>5132</v>
      </c>
      <c r="L770" t="s">
        <v>83</v>
      </c>
      <c r="M770" t="s">
        <v>23</v>
      </c>
      <c r="N770" t="s">
        <v>4995</v>
      </c>
      <c r="O770">
        <v>299524</v>
      </c>
      <c r="P770" s="1">
        <v>22494487</v>
      </c>
    </row>
    <row r="771" spans="1:16" x14ac:dyDescent="0.35">
      <c r="A771" t="s">
        <v>5133</v>
      </c>
      <c r="B771" t="s">
        <v>5134</v>
      </c>
      <c r="C771">
        <v>2005</v>
      </c>
      <c r="D771" t="s">
        <v>162</v>
      </c>
      <c r="E771">
        <v>116</v>
      </c>
      <c r="F771" t="s">
        <v>5135</v>
      </c>
      <c r="G771">
        <v>7.7</v>
      </c>
      <c r="H771" t="s">
        <v>5136</v>
      </c>
      <c r="I771">
        <v>70</v>
      </c>
      <c r="J771" t="s">
        <v>5137</v>
      </c>
      <c r="K771" t="s">
        <v>742</v>
      </c>
      <c r="L771" t="s">
        <v>5138</v>
      </c>
      <c r="M771" t="s">
        <v>5139</v>
      </c>
      <c r="N771" t="s">
        <v>5140</v>
      </c>
      <c r="O771">
        <v>28003</v>
      </c>
      <c r="P771" s="1">
        <v>1054361</v>
      </c>
    </row>
    <row r="772" spans="1:16" x14ac:dyDescent="0.35">
      <c r="A772" t="s">
        <v>5141</v>
      </c>
      <c r="B772" t="s">
        <v>5142</v>
      </c>
      <c r="C772">
        <v>2007</v>
      </c>
      <c r="D772" t="s">
        <v>214</v>
      </c>
      <c r="E772">
        <v>122</v>
      </c>
      <c r="F772" t="s">
        <v>320</v>
      </c>
      <c r="G772">
        <v>7.7</v>
      </c>
      <c r="H772" t="s">
        <v>5143</v>
      </c>
      <c r="I772">
        <v>78</v>
      </c>
      <c r="J772" t="s">
        <v>5144</v>
      </c>
      <c r="K772" t="s">
        <v>5145</v>
      </c>
      <c r="L772" t="s">
        <v>5146</v>
      </c>
      <c r="M772" t="s">
        <v>5147</v>
      </c>
      <c r="N772" t="s">
        <v>1210</v>
      </c>
      <c r="O772">
        <v>61609</v>
      </c>
      <c r="P772" s="1">
        <v>871577</v>
      </c>
    </row>
    <row r="773" spans="1:16" x14ac:dyDescent="0.35">
      <c r="A773" t="s">
        <v>5148</v>
      </c>
      <c r="B773" t="s">
        <v>5149</v>
      </c>
      <c r="C773">
        <v>2010</v>
      </c>
      <c r="D773" t="s">
        <v>52</v>
      </c>
      <c r="E773">
        <v>100</v>
      </c>
      <c r="F773" t="s">
        <v>803</v>
      </c>
      <c r="G773">
        <v>7.7</v>
      </c>
      <c r="H773" t="s">
        <v>5150</v>
      </c>
      <c r="I773">
        <v>71</v>
      </c>
      <c r="J773" t="s">
        <v>5151</v>
      </c>
      <c r="K773" t="s">
        <v>2392</v>
      </c>
      <c r="L773" t="s">
        <v>5152</v>
      </c>
      <c r="M773" t="s">
        <v>5153</v>
      </c>
      <c r="N773" t="s">
        <v>5154</v>
      </c>
      <c r="O773">
        <v>405922</v>
      </c>
      <c r="P773" s="1">
        <v>200821936</v>
      </c>
    </row>
    <row r="774" spans="1:16" x14ac:dyDescent="0.35">
      <c r="A774" t="s">
        <v>5155</v>
      </c>
      <c r="B774" t="s">
        <v>5156</v>
      </c>
      <c r="C774">
        <v>2006</v>
      </c>
      <c r="D774" t="s">
        <v>214</v>
      </c>
      <c r="E774">
        <v>145</v>
      </c>
      <c r="F774" t="s">
        <v>665</v>
      </c>
      <c r="G774">
        <v>7.7</v>
      </c>
      <c r="H774" t="s">
        <v>5157</v>
      </c>
      <c r="I774">
        <v>71</v>
      </c>
      <c r="J774" t="s">
        <v>5158</v>
      </c>
      <c r="K774" t="s">
        <v>5159</v>
      </c>
      <c r="L774" t="s">
        <v>548</v>
      </c>
      <c r="M774" t="s">
        <v>5160</v>
      </c>
      <c r="N774" t="s">
        <v>5161</v>
      </c>
      <c r="O774">
        <v>72643</v>
      </c>
      <c r="P774" s="1">
        <v>4398392</v>
      </c>
    </row>
    <row r="775" spans="1:16" x14ac:dyDescent="0.35">
      <c r="A775" t="s">
        <v>5162</v>
      </c>
      <c r="B775" t="s">
        <v>5163</v>
      </c>
      <c r="C775">
        <v>2005</v>
      </c>
      <c r="D775" t="s">
        <v>18</v>
      </c>
      <c r="E775">
        <v>134</v>
      </c>
      <c r="F775" t="s">
        <v>107</v>
      </c>
      <c r="G775">
        <v>7.7</v>
      </c>
      <c r="H775" t="s">
        <v>5164</v>
      </c>
      <c r="I775">
        <v>87</v>
      </c>
      <c r="J775" t="s">
        <v>3480</v>
      </c>
      <c r="K775" t="s">
        <v>1665</v>
      </c>
      <c r="L775" t="s">
        <v>42</v>
      </c>
      <c r="M775" t="s">
        <v>4004</v>
      </c>
      <c r="N775" t="s">
        <v>5165</v>
      </c>
      <c r="O775">
        <v>323103</v>
      </c>
      <c r="P775" s="1">
        <v>83043761</v>
      </c>
    </row>
    <row r="776" spans="1:16" x14ac:dyDescent="0.35">
      <c r="A776" t="s">
        <v>5166</v>
      </c>
      <c r="B776" t="s">
        <v>5167</v>
      </c>
      <c r="C776">
        <v>2007</v>
      </c>
      <c r="D776" t="s">
        <v>18</v>
      </c>
      <c r="E776">
        <v>122</v>
      </c>
      <c r="F776" t="s">
        <v>38</v>
      </c>
      <c r="G776">
        <v>7.7</v>
      </c>
      <c r="H776" t="s">
        <v>5168</v>
      </c>
      <c r="I776">
        <v>76</v>
      </c>
      <c r="J776" t="s">
        <v>1527</v>
      </c>
      <c r="K776" t="s">
        <v>331</v>
      </c>
      <c r="L776" t="s">
        <v>41</v>
      </c>
      <c r="M776" t="s">
        <v>5169</v>
      </c>
      <c r="N776" t="s">
        <v>2482</v>
      </c>
      <c r="O776">
        <v>288797</v>
      </c>
      <c r="P776" s="1">
        <v>53606916</v>
      </c>
    </row>
    <row r="777" spans="1:16" x14ac:dyDescent="0.35">
      <c r="A777" t="s">
        <v>5170</v>
      </c>
      <c r="B777" t="s">
        <v>5171</v>
      </c>
      <c r="C777">
        <v>2004</v>
      </c>
      <c r="D777" t="s">
        <v>37</v>
      </c>
      <c r="E777">
        <v>112</v>
      </c>
      <c r="F777" t="s">
        <v>243</v>
      </c>
      <c r="G777">
        <v>7.7</v>
      </c>
      <c r="H777" t="s">
        <v>5172</v>
      </c>
      <c r="I777">
        <v>66</v>
      </c>
      <c r="J777" t="s">
        <v>5173</v>
      </c>
      <c r="K777" t="s">
        <v>1761</v>
      </c>
      <c r="L777" t="s">
        <v>5010</v>
      </c>
      <c r="M777" t="s">
        <v>2586</v>
      </c>
      <c r="N777" t="s">
        <v>5174</v>
      </c>
      <c r="O777">
        <v>419483</v>
      </c>
      <c r="P777" s="1">
        <v>54580300</v>
      </c>
    </row>
    <row r="778" spans="1:16" x14ac:dyDescent="0.35">
      <c r="A778" t="s">
        <v>5175</v>
      </c>
      <c r="B778" t="s">
        <v>5176</v>
      </c>
      <c r="C778">
        <v>2004</v>
      </c>
      <c r="D778" t="s">
        <v>37</v>
      </c>
      <c r="E778">
        <v>99</v>
      </c>
      <c r="F778" t="s">
        <v>4586</v>
      </c>
      <c r="G778">
        <v>7.7</v>
      </c>
      <c r="H778" t="s">
        <v>5177</v>
      </c>
      <c r="I778">
        <v>78</v>
      </c>
      <c r="J778" t="s">
        <v>5178</v>
      </c>
      <c r="K778" t="s">
        <v>5178</v>
      </c>
      <c r="L778" t="s">
        <v>5179</v>
      </c>
      <c r="M778" t="s">
        <v>5180</v>
      </c>
      <c r="N778" t="s">
        <v>5181</v>
      </c>
      <c r="O778">
        <v>127250</v>
      </c>
      <c r="P778" s="1">
        <v>17108591</v>
      </c>
    </row>
    <row r="779" spans="1:16" x14ac:dyDescent="0.35">
      <c r="A779" t="s">
        <v>5182</v>
      </c>
      <c r="B779" t="s">
        <v>5183</v>
      </c>
      <c r="C779">
        <v>2004</v>
      </c>
      <c r="D779" t="s">
        <v>18</v>
      </c>
      <c r="E779">
        <v>108</v>
      </c>
      <c r="F779" t="s">
        <v>2597</v>
      </c>
      <c r="G779">
        <v>7.7</v>
      </c>
      <c r="H779" t="s">
        <v>5184</v>
      </c>
      <c r="I779">
        <v>73</v>
      </c>
      <c r="J779" t="s">
        <v>2599</v>
      </c>
      <c r="K779" t="s">
        <v>217</v>
      </c>
      <c r="L779" t="s">
        <v>3567</v>
      </c>
      <c r="M779" t="s">
        <v>1712</v>
      </c>
      <c r="N779" t="s">
        <v>5185</v>
      </c>
      <c r="O779">
        <v>434841</v>
      </c>
      <c r="P779" s="1">
        <v>176241941</v>
      </c>
    </row>
    <row r="780" spans="1:16" x14ac:dyDescent="0.35">
      <c r="A780" t="s">
        <v>5186</v>
      </c>
      <c r="B780" t="s">
        <v>5187</v>
      </c>
      <c r="C780">
        <v>2004</v>
      </c>
      <c r="D780" t="s">
        <v>214</v>
      </c>
      <c r="E780">
        <v>101</v>
      </c>
      <c r="F780" t="s">
        <v>1480</v>
      </c>
      <c r="G780">
        <v>7.7</v>
      </c>
      <c r="H780" t="s">
        <v>5188</v>
      </c>
      <c r="I780">
        <v>61</v>
      </c>
      <c r="J780" t="s">
        <v>5189</v>
      </c>
      <c r="K780" t="s">
        <v>41</v>
      </c>
      <c r="L780" t="s">
        <v>4028</v>
      </c>
      <c r="M780" t="s">
        <v>5190</v>
      </c>
      <c r="N780" t="s">
        <v>5191</v>
      </c>
      <c r="O780">
        <v>358432</v>
      </c>
      <c r="P780" s="1">
        <v>1082715</v>
      </c>
    </row>
    <row r="781" spans="1:16" x14ac:dyDescent="0.35">
      <c r="A781" t="s">
        <v>5192</v>
      </c>
      <c r="B781" t="s">
        <v>5193</v>
      </c>
      <c r="C781">
        <v>2004</v>
      </c>
      <c r="D781" t="s">
        <v>18</v>
      </c>
      <c r="E781">
        <v>152</v>
      </c>
      <c r="F781" t="s">
        <v>320</v>
      </c>
      <c r="G781">
        <v>7.7</v>
      </c>
      <c r="H781" t="s">
        <v>5194</v>
      </c>
      <c r="I781">
        <v>73</v>
      </c>
      <c r="J781" t="s">
        <v>2840</v>
      </c>
      <c r="K781" t="s">
        <v>511</v>
      </c>
      <c r="L781" t="s">
        <v>5195</v>
      </c>
      <c r="M781" t="s">
        <v>513</v>
      </c>
      <c r="N781" t="s">
        <v>5196</v>
      </c>
      <c r="O781">
        <v>138356</v>
      </c>
      <c r="P781" s="1">
        <v>75331600</v>
      </c>
    </row>
    <row r="782" spans="1:16" x14ac:dyDescent="0.35">
      <c r="A782" t="s">
        <v>5197</v>
      </c>
      <c r="B782" t="s">
        <v>5198</v>
      </c>
      <c r="C782">
        <v>2003</v>
      </c>
      <c r="D782" t="s">
        <v>37</v>
      </c>
      <c r="E782">
        <v>102</v>
      </c>
      <c r="F782" t="s">
        <v>521</v>
      </c>
      <c r="G782">
        <v>7.7</v>
      </c>
      <c r="H782" t="s">
        <v>5199</v>
      </c>
      <c r="I782">
        <v>89</v>
      </c>
      <c r="J782" t="s">
        <v>5200</v>
      </c>
      <c r="K782" t="s">
        <v>2833</v>
      </c>
      <c r="L782" t="s">
        <v>313</v>
      </c>
      <c r="M782" t="s">
        <v>5201</v>
      </c>
      <c r="N782" t="s">
        <v>5202</v>
      </c>
      <c r="O782">
        <v>415074</v>
      </c>
      <c r="P782" s="1">
        <v>44585453</v>
      </c>
    </row>
    <row r="783" spans="1:16" x14ac:dyDescent="0.35">
      <c r="A783" t="s">
        <v>5203</v>
      </c>
      <c r="B783" t="s">
        <v>5204</v>
      </c>
      <c r="C783">
        <v>2005</v>
      </c>
      <c r="D783" t="s">
        <v>37</v>
      </c>
      <c r="E783">
        <v>157</v>
      </c>
      <c r="F783" t="s">
        <v>2901</v>
      </c>
      <c r="G783">
        <v>7.7</v>
      </c>
      <c r="H783" t="s">
        <v>5205</v>
      </c>
      <c r="I783">
        <v>81</v>
      </c>
      <c r="J783" t="s">
        <v>5206</v>
      </c>
      <c r="K783" t="s">
        <v>1694</v>
      </c>
      <c r="L783" t="s">
        <v>1695</v>
      </c>
      <c r="M783" t="s">
        <v>1696</v>
      </c>
      <c r="N783" t="s">
        <v>5207</v>
      </c>
      <c r="O783">
        <v>548619</v>
      </c>
      <c r="P783" s="1">
        <v>290013036</v>
      </c>
    </row>
    <row r="784" spans="1:16" x14ac:dyDescent="0.35">
      <c r="A784" t="s">
        <v>5208</v>
      </c>
      <c r="B784" t="s">
        <v>5209</v>
      </c>
      <c r="C784">
        <v>2004</v>
      </c>
      <c r="D784" t="s">
        <v>37</v>
      </c>
      <c r="E784">
        <v>146</v>
      </c>
      <c r="F784" t="s">
        <v>38</v>
      </c>
      <c r="G784">
        <v>7.7</v>
      </c>
      <c r="H784" t="s">
        <v>5210</v>
      </c>
      <c r="I784">
        <v>47</v>
      </c>
      <c r="J784" t="s">
        <v>3620</v>
      </c>
      <c r="K784" t="s">
        <v>4264</v>
      </c>
      <c r="L784" t="s">
        <v>1810</v>
      </c>
      <c r="M784" t="s">
        <v>5211</v>
      </c>
      <c r="N784" t="s">
        <v>5212</v>
      </c>
      <c r="O784">
        <v>329592</v>
      </c>
      <c r="P784" s="1">
        <v>77911774</v>
      </c>
    </row>
    <row r="785" spans="1:16" x14ac:dyDescent="0.35">
      <c r="A785" t="s">
        <v>5213</v>
      </c>
      <c r="B785" t="s">
        <v>5214</v>
      </c>
      <c r="C785">
        <v>2009</v>
      </c>
      <c r="D785" t="s">
        <v>52</v>
      </c>
      <c r="E785">
        <v>100</v>
      </c>
      <c r="F785" t="s">
        <v>1488</v>
      </c>
      <c r="G785">
        <v>7.7</v>
      </c>
      <c r="H785" t="s">
        <v>5215</v>
      </c>
      <c r="I785">
        <v>80</v>
      </c>
      <c r="J785" t="s">
        <v>2823</v>
      </c>
      <c r="K785" t="s">
        <v>5211</v>
      </c>
      <c r="L785" t="s">
        <v>5216</v>
      </c>
      <c r="M785" t="s">
        <v>5217</v>
      </c>
      <c r="N785" t="s">
        <v>5218</v>
      </c>
      <c r="O785">
        <v>197761</v>
      </c>
      <c r="P785" s="1">
        <v>75286229</v>
      </c>
    </row>
    <row r="786" spans="1:16" x14ac:dyDescent="0.35">
      <c r="A786" t="s">
        <v>5219</v>
      </c>
      <c r="B786" t="s">
        <v>5220</v>
      </c>
      <c r="C786">
        <v>2003</v>
      </c>
      <c r="D786" t="s">
        <v>37</v>
      </c>
      <c r="E786">
        <v>154</v>
      </c>
      <c r="F786" t="s">
        <v>1011</v>
      </c>
      <c r="G786">
        <v>7.7</v>
      </c>
      <c r="H786" t="s">
        <v>5221</v>
      </c>
      <c r="I786">
        <v>55</v>
      </c>
      <c r="J786" t="s">
        <v>2592</v>
      </c>
      <c r="K786" t="s">
        <v>2738</v>
      </c>
      <c r="L786" t="s">
        <v>92</v>
      </c>
      <c r="M786" t="s">
        <v>5222</v>
      </c>
      <c r="N786" t="s">
        <v>5223</v>
      </c>
      <c r="O786">
        <v>400049</v>
      </c>
      <c r="P786" s="1">
        <v>111110575</v>
      </c>
    </row>
    <row r="787" spans="1:16" x14ac:dyDescent="0.35">
      <c r="A787" t="s">
        <v>5224</v>
      </c>
      <c r="B787" t="s">
        <v>5225</v>
      </c>
      <c r="C787">
        <v>2002</v>
      </c>
      <c r="D787" t="s">
        <v>214</v>
      </c>
      <c r="E787">
        <v>114</v>
      </c>
      <c r="F787" t="s">
        <v>19</v>
      </c>
      <c r="G787">
        <v>7.7</v>
      </c>
      <c r="H787" t="s">
        <v>5226</v>
      </c>
      <c r="I787">
        <v>83</v>
      </c>
      <c r="J787" t="s">
        <v>5227</v>
      </c>
      <c r="K787" t="s">
        <v>5228</v>
      </c>
      <c r="L787" t="s">
        <v>5229</v>
      </c>
      <c r="M787" t="s">
        <v>5230</v>
      </c>
      <c r="N787" t="s">
        <v>5231</v>
      </c>
      <c r="O787">
        <v>25938</v>
      </c>
      <c r="P787" s="1">
        <v>4890878</v>
      </c>
    </row>
    <row r="788" spans="1:16" x14ac:dyDescent="0.35">
      <c r="A788" t="s">
        <v>5232</v>
      </c>
      <c r="B788" t="s">
        <v>5233</v>
      </c>
      <c r="C788">
        <v>2003</v>
      </c>
      <c r="D788" t="s">
        <v>214</v>
      </c>
      <c r="E788">
        <v>121</v>
      </c>
      <c r="F788" t="s">
        <v>229</v>
      </c>
      <c r="G788">
        <v>7.7</v>
      </c>
      <c r="H788" t="s">
        <v>5234</v>
      </c>
      <c r="I788">
        <v>68</v>
      </c>
      <c r="J788" t="s">
        <v>5235</v>
      </c>
      <c r="K788" t="s">
        <v>1626</v>
      </c>
      <c r="L788" t="s">
        <v>5236</v>
      </c>
      <c r="M788" t="s">
        <v>5237</v>
      </c>
      <c r="N788" t="s">
        <v>5238</v>
      </c>
      <c r="O788">
        <v>137981</v>
      </c>
      <c r="P788" s="1">
        <v>4064200</v>
      </c>
    </row>
    <row r="789" spans="1:16" x14ac:dyDescent="0.35">
      <c r="A789" t="s">
        <v>5239</v>
      </c>
      <c r="B789" t="s">
        <v>5240</v>
      </c>
      <c r="C789">
        <v>2002</v>
      </c>
      <c r="D789" t="s">
        <v>162</v>
      </c>
      <c r="E789">
        <v>105</v>
      </c>
      <c r="F789" t="s">
        <v>19</v>
      </c>
      <c r="G789">
        <v>7.7</v>
      </c>
      <c r="H789" t="s">
        <v>5241</v>
      </c>
      <c r="I789">
        <v>76</v>
      </c>
      <c r="J789" t="s">
        <v>1942</v>
      </c>
      <c r="K789" t="s">
        <v>4053</v>
      </c>
      <c r="L789" t="s">
        <v>5146</v>
      </c>
      <c r="M789" t="s">
        <v>2593</v>
      </c>
      <c r="N789" t="s">
        <v>5242</v>
      </c>
      <c r="O789">
        <v>40403</v>
      </c>
      <c r="P789" s="1">
        <v>15539266</v>
      </c>
    </row>
    <row r="790" spans="1:16" x14ac:dyDescent="0.35">
      <c r="A790" t="s">
        <v>5243</v>
      </c>
      <c r="B790" t="s">
        <v>5244</v>
      </c>
      <c r="C790">
        <v>2001</v>
      </c>
      <c r="D790" t="s">
        <v>162</v>
      </c>
      <c r="E790">
        <v>132</v>
      </c>
      <c r="F790" t="s">
        <v>19</v>
      </c>
      <c r="G790">
        <v>7.7</v>
      </c>
      <c r="H790" t="s">
        <v>5245</v>
      </c>
      <c r="I790">
        <v>28</v>
      </c>
      <c r="J790" t="s">
        <v>5246</v>
      </c>
      <c r="K790" t="s">
        <v>1735</v>
      </c>
      <c r="L790" t="s">
        <v>854</v>
      </c>
      <c r="M790" t="s">
        <v>5211</v>
      </c>
      <c r="N790" t="s">
        <v>3645</v>
      </c>
      <c r="O790">
        <v>142863</v>
      </c>
      <c r="P790" s="1">
        <v>40311852</v>
      </c>
    </row>
    <row r="791" spans="1:16" x14ac:dyDescent="0.35">
      <c r="A791" t="s">
        <v>5247</v>
      </c>
      <c r="B791" t="s">
        <v>5248</v>
      </c>
      <c r="C791">
        <v>2002</v>
      </c>
      <c r="D791" t="s">
        <v>214</v>
      </c>
      <c r="E791">
        <v>115</v>
      </c>
      <c r="F791" t="s">
        <v>521</v>
      </c>
      <c r="G791">
        <v>7.7</v>
      </c>
      <c r="H791" t="s">
        <v>5249</v>
      </c>
      <c r="I791">
        <v>83</v>
      </c>
      <c r="J791" t="s">
        <v>2465</v>
      </c>
      <c r="K791" t="s">
        <v>5250</v>
      </c>
      <c r="L791" t="s">
        <v>3487</v>
      </c>
      <c r="M791" t="s">
        <v>3568</v>
      </c>
      <c r="N791" t="s">
        <v>4295</v>
      </c>
      <c r="O791">
        <v>178565</v>
      </c>
      <c r="P791" s="1">
        <v>22245861</v>
      </c>
    </row>
    <row r="792" spans="1:16" x14ac:dyDescent="0.35">
      <c r="A792" t="s">
        <v>5251</v>
      </c>
      <c r="B792" t="s">
        <v>5252</v>
      </c>
      <c r="C792">
        <v>2001</v>
      </c>
      <c r="D792" t="s">
        <v>18</v>
      </c>
      <c r="E792">
        <v>144</v>
      </c>
      <c r="F792" t="s">
        <v>2938</v>
      </c>
      <c r="G792">
        <v>7.7</v>
      </c>
      <c r="H792" t="s">
        <v>5253</v>
      </c>
      <c r="I792">
        <v>74</v>
      </c>
      <c r="J792" t="s">
        <v>330</v>
      </c>
      <c r="K792" t="s">
        <v>5132</v>
      </c>
      <c r="L792" t="s">
        <v>1884</v>
      </c>
      <c r="M792" t="s">
        <v>218</v>
      </c>
      <c r="N792" t="s">
        <v>1722</v>
      </c>
      <c r="O792">
        <v>364254</v>
      </c>
      <c r="P792" s="1">
        <v>108638745</v>
      </c>
    </row>
    <row r="793" spans="1:16" x14ac:dyDescent="0.35">
      <c r="A793" t="s">
        <v>5254</v>
      </c>
      <c r="B793" t="s">
        <v>5255</v>
      </c>
      <c r="C793">
        <v>2002</v>
      </c>
      <c r="D793" t="s">
        <v>18</v>
      </c>
      <c r="E793">
        <v>117</v>
      </c>
      <c r="F793" t="s">
        <v>243</v>
      </c>
      <c r="G793">
        <v>7.7</v>
      </c>
      <c r="H793" t="s">
        <v>5256</v>
      </c>
      <c r="I793">
        <v>72</v>
      </c>
      <c r="J793" t="s">
        <v>667</v>
      </c>
      <c r="K793" t="s">
        <v>110</v>
      </c>
      <c r="L793" t="s">
        <v>5257</v>
      </c>
      <c r="M793" t="s">
        <v>5258</v>
      </c>
      <c r="N793" t="s">
        <v>5259</v>
      </c>
      <c r="O793">
        <v>246840</v>
      </c>
      <c r="P793" s="1">
        <v>104454762</v>
      </c>
    </row>
    <row r="794" spans="1:16" x14ac:dyDescent="0.35">
      <c r="A794" t="s">
        <v>5260</v>
      </c>
      <c r="B794" t="s">
        <v>5261</v>
      </c>
      <c r="C794">
        <v>2001</v>
      </c>
      <c r="D794" t="s">
        <v>214</v>
      </c>
      <c r="E794">
        <v>120</v>
      </c>
      <c r="F794" t="s">
        <v>1480</v>
      </c>
      <c r="G794">
        <v>7.7</v>
      </c>
      <c r="H794" t="s">
        <v>5262</v>
      </c>
      <c r="I794">
        <v>60</v>
      </c>
      <c r="J794" t="s">
        <v>1208</v>
      </c>
      <c r="K794" t="s">
        <v>2789</v>
      </c>
      <c r="L794" t="s">
        <v>5263</v>
      </c>
      <c r="M794" t="s">
        <v>5264</v>
      </c>
      <c r="N794" t="s">
        <v>5265</v>
      </c>
      <c r="O794">
        <v>90842</v>
      </c>
      <c r="P794" s="1">
        <v>141072</v>
      </c>
    </row>
    <row r="795" spans="1:16" x14ac:dyDescent="0.35">
      <c r="A795" t="s">
        <v>5266</v>
      </c>
      <c r="B795" t="s">
        <v>5267</v>
      </c>
      <c r="C795">
        <v>2000</v>
      </c>
      <c r="D795" t="s">
        <v>214</v>
      </c>
      <c r="E795">
        <v>110</v>
      </c>
      <c r="F795" t="s">
        <v>292</v>
      </c>
      <c r="G795">
        <v>7.7</v>
      </c>
      <c r="H795" t="s">
        <v>5268</v>
      </c>
      <c r="I795">
        <v>74</v>
      </c>
      <c r="J795" t="s">
        <v>5269</v>
      </c>
      <c r="K795" t="s">
        <v>5270</v>
      </c>
      <c r="L795" t="s">
        <v>5271</v>
      </c>
      <c r="M795" t="s">
        <v>5272</v>
      </c>
      <c r="N795" t="s">
        <v>5273</v>
      </c>
      <c r="O795">
        <v>126770</v>
      </c>
      <c r="P795" s="1">
        <v>21995263</v>
      </c>
    </row>
    <row r="796" spans="1:16" x14ac:dyDescent="0.35">
      <c r="A796" t="s">
        <v>5274</v>
      </c>
      <c r="B796" t="s">
        <v>5275</v>
      </c>
      <c r="C796">
        <v>2001</v>
      </c>
      <c r="D796" t="s">
        <v>214</v>
      </c>
      <c r="E796">
        <v>95</v>
      </c>
      <c r="F796" t="s">
        <v>2371</v>
      </c>
      <c r="G796">
        <v>7.7</v>
      </c>
      <c r="H796" t="s">
        <v>5276</v>
      </c>
      <c r="I796">
        <v>85</v>
      </c>
      <c r="J796" t="s">
        <v>5277</v>
      </c>
      <c r="K796" t="s">
        <v>5277</v>
      </c>
      <c r="L796" t="s">
        <v>5278</v>
      </c>
      <c r="M796" t="s">
        <v>5279</v>
      </c>
      <c r="N796" t="s">
        <v>5280</v>
      </c>
      <c r="O796">
        <v>31957</v>
      </c>
      <c r="P796" s="1">
        <v>3029081</v>
      </c>
    </row>
    <row r="797" spans="1:16" x14ac:dyDescent="0.35">
      <c r="A797" t="s">
        <v>5281</v>
      </c>
      <c r="B797" t="s">
        <v>5282</v>
      </c>
      <c r="C797">
        <v>2001</v>
      </c>
      <c r="D797" t="s">
        <v>37</v>
      </c>
      <c r="E797">
        <v>116</v>
      </c>
      <c r="F797" t="s">
        <v>1415</v>
      </c>
      <c r="G797">
        <v>7.7</v>
      </c>
      <c r="H797" t="s">
        <v>5283</v>
      </c>
      <c r="I797">
        <v>74</v>
      </c>
      <c r="J797" t="s">
        <v>5284</v>
      </c>
      <c r="K797" t="s">
        <v>3486</v>
      </c>
      <c r="L797" t="s">
        <v>97</v>
      </c>
      <c r="M797" t="s">
        <v>2414</v>
      </c>
      <c r="N797" t="s">
        <v>217</v>
      </c>
      <c r="O797">
        <v>516372</v>
      </c>
      <c r="P797" s="1">
        <v>183417150</v>
      </c>
    </row>
    <row r="798" spans="1:16" x14ac:dyDescent="0.35">
      <c r="A798" t="s">
        <v>5285</v>
      </c>
      <c r="B798" t="s">
        <v>5286</v>
      </c>
      <c r="C798">
        <v>2000</v>
      </c>
      <c r="D798" t="s">
        <v>52</v>
      </c>
      <c r="E798">
        <v>103</v>
      </c>
      <c r="F798" t="s">
        <v>5287</v>
      </c>
      <c r="G798">
        <v>7.7</v>
      </c>
      <c r="H798" t="s">
        <v>5288</v>
      </c>
      <c r="I798">
        <v>62</v>
      </c>
      <c r="J798" t="s">
        <v>3633</v>
      </c>
      <c r="K798" t="s">
        <v>5289</v>
      </c>
      <c r="L798" t="s">
        <v>5290</v>
      </c>
      <c r="M798" t="s">
        <v>5291</v>
      </c>
      <c r="N798" t="s">
        <v>5292</v>
      </c>
      <c r="O798">
        <v>29210</v>
      </c>
      <c r="P798" s="1">
        <v>151086</v>
      </c>
    </row>
    <row r="799" spans="1:16" x14ac:dyDescent="0.35">
      <c r="A799" t="s">
        <v>5293</v>
      </c>
      <c r="B799" t="s">
        <v>5294</v>
      </c>
      <c r="C799">
        <v>2000</v>
      </c>
      <c r="D799" t="s">
        <v>52</v>
      </c>
      <c r="E799">
        <v>107</v>
      </c>
      <c r="F799" t="s">
        <v>1577</v>
      </c>
      <c r="G799">
        <v>7.7</v>
      </c>
      <c r="H799" t="s">
        <v>5295</v>
      </c>
      <c r="I799">
        <v>69</v>
      </c>
      <c r="J799" t="s">
        <v>1744</v>
      </c>
      <c r="K799" t="s">
        <v>1743</v>
      </c>
      <c r="L799" t="s">
        <v>3486</v>
      </c>
      <c r="M799" t="s">
        <v>5296</v>
      </c>
      <c r="N799" t="s">
        <v>5297</v>
      </c>
      <c r="O799">
        <v>286742</v>
      </c>
      <c r="P799" s="1">
        <v>45512588</v>
      </c>
    </row>
    <row r="800" spans="1:16" x14ac:dyDescent="0.35">
      <c r="A800" t="s">
        <v>5298</v>
      </c>
      <c r="B800" t="s">
        <v>5299</v>
      </c>
      <c r="C800">
        <v>2002</v>
      </c>
      <c r="D800" t="s">
        <v>214</v>
      </c>
      <c r="E800">
        <v>116</v>
      </c>
      <c r="F800" t="s">
        <v>1063</v>
      </c>
      <c r="G800">
        <v>7.7</v>
      </c>
      <c r="H800" t="s">
        <v>5300</v>
      </c>
      <c r="I800" t="s">
        <v>181</v>
      </c>
      <c r="J800" t="s">
        <v>5301</v>
      </c>
      <c r="K800" t="s">
        <v>2407</v>
      </c>
      <c r="L800" t="s">
        <v>354</v>
      </c>
      <c r="M800" t="s">
        <v>2005</v>
      </c>
      <c r="N800" t="s">
        <v>5302</v>
      </c>
      <c r="O800">
        <v>29999</v>
      </c>
      <c r="P800">
        <v>0</v>
      </c>
    </row>
    <row r="801" spans="1:16" x14ac:dyDescent="0.35">
      <c r="A801" t="s">
        <v>5303</v>
      </c>
      <c r="B801" t="s">
        <v>5304</v>
      </c>
      <c r="C801">
        <v>1999</v>
      </c>
      <c r="D801" t="s">
        <v>18</v>
      </c>
      <c r="E801">
        <v>81</v>
      </c>
      <c r="F801" t="s">
        <v>5305</v>
      </c>
      <c r="G801">
        <v>7.7</v>
      </c>
      <c r="H801" t="s">
        <v>5306</v>
      </c>
      <c r="I801">
        <v>73</v>
      </c>
      <c r="J801" t="s">
        <v>5307</v>
      </c>
      <c r="K801" t="s">
        <v>5307</v>
      </c>
      <c r="L801" t="s">
        <v>5308</v>
      </c>
      <c r="M801" t="s">
        <v>5309</v>
      </c>
      <c r="N801" t="s">
        <v>5310</v>
      </c>
      <c r="O801">
        <v>192112</v>
      </c>
      <c r="P801" s="1">
        <v>52037603</v>
      </c>
    </row>
    <row r="802" spans="1:16" x14ac:dyDescent="0.35">
      <c r="A802" t="s">
        <v>5311</v>
      </c>
      <c r="B802" t="s">
        <v>5312</v>
      </c>
      <c r="C802">
        <v>1999</v>
      </c>
      <c r="D802" t="s">
        <v>214</v>
      </c>
      <c r="E802">
        <v>89</v>
      </c>
      <c r="F802" t="s">
        <v>622</v>
      </c>
      <c r="G802">
        <v>7.7</v>
      </c>
      <c r="H802" t="s">
        <v>5313</v>
      </c>
      <c r="I802">
        <v>68</v>
      </c>
      <c r="J802" t="s">
        <v>5314</v>
      </c>
      <c r="K802" t="s">
        <v>5315</v>
      </c>
      <c r="L802" t="s">
        <v>2780</v>
      </c>
      <c r="M802" t="s">
        <v>5316</v>
      </c>
      <c r="N802" t="s">
        <v>5317</v>
      </c>
      <c r="O802">
        <v>241575</v>
      </c>
      <c r="P802" s="1">
        <v>10824921</v>
      </c>
    </row>
    <row r="803" spans="1:16" x14ac:dyDescent="0.35">
      <c r="A803" t="s">
        <v>5318</v>
      </c>
      <c r="B803" t="s">
        <v>5319</v>
      </c>
      <c r="C803">
        <v>1998</v>
      </c>
      <c r="D803" t="s">
        <v>257</v>
      </c>
      <c r="E803">
        <v>134</v>
      </c>
      <c r="F803" t="s">
        <v>521</v>
      </c>
      <c r="G803">
        <v>7.7</v>
      </c>
      <c r="H803" t="s">
        <v>5320</v>
      </c>
      <c r="I803">
        <v>81</v>
      </c>
      <c r="J803" t="s">
        <v>5321</v>
      </c>
      <c r="K803" t="s">
        <v>5322</v>
      </c>
      <c r="L803" t="s">
        <v>5323</v>
      </c>
      <c r="M803" t="s">
        <v>1721</v>
      </c>
      <c r="N803" t="s">
        <v>5324</v>
      </c>
      <c r="O803">
        <v>66408</v>
      </c>
      <c r="P803" s="1">
        <v>2807390</v>
      </c>
    </row>
    <row r="804" spans="1:16" x14ac:dyDescent="0.35">
      <c r="A804" t="s">
        <v>5325</v>
      </c>
      <c r="B804" t="s">
        <v>5326</v>
      </c>
      <c r="C804">
        <v>2001</v>
      </c>
      <c r="D804" t="s">
        <v>18</v>
      </c>
      <c r="E804">
        <v>122</v>
      </c>
      <c r="F804" t="s">
        <v>243</v>
      </c>
      <c r="G804">
        <v>7.7</v>
      </c>
      <c r="H804" t="s">
        <v>5327</v>
      </c>
      <c r="I804">
        <v>69</v>
      </c>
      <c r="J804" t="s">
        <v>5328</v>
      </c>
      <c r="K804" t="s">
        <v>4264</v>
      </c>
      <c r="L804" t="s">
        <v>1776</v>
      </c>
      <c r="M804" t="s">
        <v>4642</v>
      </c>
      <c r="N804" t="s">
        <v>1981</v>
      </c>
      <c r="O804">
        <v>390247</v>
      </c>
      <c r="P804" s="1">
        <v>76631907</v>
      </c>
    </row>
    <row r="805" spans="1:16" x14ac:dyDescent="0.35">
      <c r="A805" t="s">
        <v>5329</v>
      </c>
      <c r="B805" t="s">
        <v>5330</v>
      </c>
      <c r="C805">
        <v>1998</v>
      </c>
      <c r="D805" t="s">
        <v>37</v>
      </c>
      <c r="E805">
        <v>93</v>
      </c>
      <c r="F805" t="s">
        <v>229</v>
      </c>
      <c r="G805">
        <v>7.7</v>
      </c>
      <c r="H805" t="s">
        <v>5331</v>
      </c>
      <c r="I805">
        <v>86</v>
      </c>
      <c r="J805" t="s">
        <v>1579</v>
      </c>
      <c r="K805" t="s">
        <v>1053</v>
      </c>
      <c r="L805" t="s">
        <v>2833</v>
      </c>
      <c r="M805" t="s">
        <v>1844</v>
      </c>
      <c r="N805" t="s">
        <v>5332</v>
      </c>
      <c r="O805">
        <v>169229</v>
      </c>
      <c r="P805" s="1">
        <v>17105219</v>
      </c>
    </row>
    <row r="806" spans="1:16" x14ac:dyDescent="0.35">
      <c r="A806" t="s">
        <v>5333</v>
      </c>
      <c r="B806" t="s">
        <v>5334</v>
      </c>
      <c r="C806">
        <v>1997</v>
      </c>
      <c r="D806" t="s">
        <v>52</v>
      </c>
      <c r="E806">
        <v>119</v>
      </c>
      <c r="F806" t="s">
        <v>310</v>
      </c>
      <c r="G806">
        <v>7.7</v>
      </c>
      <c r="H806" t="s">
        <v>5335</v>
      </c>
      <c r="I806" t="s">
        <v>181</v>
      </c>
      <c r="J806" t="s">
        <v>2670</v>
      </c>
      <c r="K806" t="s">
        <v>5336</v>
      </c>
      <c r="L806" t="s">
        <v>5337</v>
      </c>
      <c r="M806" t="s">
        <v>5338</v>
      </c>
      <c r="N806" t="s">
        <v>5339</v>
      </c>
      <c r="O806">
        <v>64082</v>
      </c>
      <c r="P806" s="1">
        <v>368234</v>
      </c>
    </row>
    <row r="807" spans="1:16" x14ac:dyDescent="0.35">
      <c r="A807" t="s">
        <v>5340</v>
      </c>
      <c r="B807" t="s">
        <v>5341</v>
      </c>
      <c r="C807">
        <v>1999</v>
      </c>
      <c r="D807" t="s">
        <v>214</v>
      </c>
      <c r="E807">
        <v>113</v>
      </c>
      <c r="F807" t="s">
        <v>1570</v>
      </c>
      <c r="G807">
        <v>7.7</v>
      </c>
      <c r="H807" t="s">
        <v>5342</v>
      </c>
      <c r="I807">
        <v>90</v>
      </c>
      <c r="J807" t="s">
        <v>2465</v>
      </c>
      <c r="K807" t="s">
        <v>5343</v>
      </c>
      <c r="L807" t="s">
        <v>4436</v>
      </c>
      <c r="M807" t="s">
        <v>1738</v>
      </c>
      <c r="N807" t="s">
        <v>4631</v>
      </c>
      <c r="O807">
        <v>312542</v>
      </c>
      <c r="P807" s="1">
        <v>22858926</v>
      </c>
    </row>
    <row r="808" spans="1:16" x14ac:dyDescent="0.35">
      <c r="A808" t="s">
        <v>5344</v>
      </c>
      <c r="B808" t="s">
        <v>5345</v>
      </c>
      <c r="C808">
        <v>1997</v>
      </c>
      <c r="D808" t="s">
        <v>18</v>
      </c>
      <c r="E808">
        <v>139</v>
      </c>
      <c r="F808" t="s">
        <v>229</v>
      </c>
      <c r="G808">
        <v>7.7</v>
      </c>
      <c r="H808" t="s">
        <v>5346</v>
      </c>
      <c r="I808">
        <v>67</v>
      </c>
      <c r="J808" t="s">
        <v>5347</v>
      </c>
      <c r="K808" t="s">
        <v>156</v>
      </c>
      <c r="L808" t="s">
        <v>4410</v>
      </c>
      <c r="M808" t="s">
        <v>4287</v>
      </c>
      <c r="N808" t="s">
        <v>4541</v>
      </c>
      <c r="O808">
        <v>275755</v>
      </c>
      <c r="P808" s="1">
        <v>148478011</v>
      </c>
    </row>
    <row r="809" spans="1:16" x14ac:dyDescent="0.35">
      <c r="A809" t="s">
        <v>5348</v>
      </c>
      <c r="B809" t="s">
        <v>5349</v>
      </c>
      <c r="C809">
        <v>1997</v>
      </c>
      <c r="D809" t="s">
        <v>37</v>
      </c>
      <c r="E809">
        <v>126</v>
      </c>
      <c r="F809" t="s">
        <v>87</v>
      </c>
      <c r="G809">
        <v>7.7</v>
      </c>
      <c r="H809" t="s">
        <v>5350</v>
      </c>
      <c r="I809">
        <v>52</v>
      </c>
      <c r="J809" t="s">
        <v>352</v>
      </c>
      <c r="K809" t="s">
        <v>75</v>
      </c>
      <c r="L809" t="s">
        <v>5351</v>
      </c>
      <c r="M809" t="s">
        <v>354</v>
      </c>
      <c r="N809" t="s">
        <v>5352</v>
      </c>
      <c r="O809">
        <v>434125</v>
      </c>
      <c r="P809" s="1">
        <v>63540020</v>
      </c>
    </row>
    <row r="810" spans="1:16" x14ac:dyDescent="0.35">
      <c r="A810" t="s">
        <v>5353</v>
      </c>
      <c r="B810" t="s">
        <v>5354</v>
      </c>
      <c r="C810">
        <v>1998</v>
      </c>
      <c r="D810" t="s">
        <v>162</v>
      </c>
      <c r="E810">
        <v>80</v>
      </c>
      <c r="F810" t="s">
        <v>622</v>
      </c>
      <c r="G810">
        <v>7.7</v>
      </c>
      <c r="H810" t="s">
        <v>5355</v>
      </c>
      <c r="I810">
        <v>73</v>
      </c>
      <c r="J810" t="s">
        <v>5356</v>
      </c>
      <c r="K810" t="s">
        <v>5357</v>
      </c>
      <c r="L810" t="s">
        <v>5358</v>
      </c>
      <c r="M810" t="s">
        <v>5359</v>
      </c>
      <c r="N810" t="s">
        <v>5360</v>
      </c>
      <c r="O810">
        <v>37424</v>
      </c>
      <c r="P810" s="1">
        <v>4065116</v>
      </c>
    </row>
    <row r="811" spans="1:16" x14ac:dyDescent="0.35">
      <c r="A811" t="s">
        <v>5361</v>
      </c>
      <c r="B811" t="s">
        <v>5362</v>
      </c>
      <c r="C811">
        <v>1997</v>
      </c>
      <c r="D811" t="s">
        <v>18</v>
      </c>
      <c r="E811">
        <v>127</v>
      </c>
      <c r="F811" t="s">
        <v>137</v>
      </c>
      <c r="G811">
        <v>7.7</v>
      </c>
      <c r="H811" t="s">
        <v>5363</v>
      </c>
      <c r="I811">
        <v>76</v>
      </c>
      <c r="J811" t="s">
        <v>5206</v>
      </c>
      <c r="K811" t="s">
        <v>32</v>
      </c>
      <c r="L811" t="s">
        <v>2696</v>
      </c>
      <c r="M811" t="s">
        <v>821</v>
      </c>
      <c r="N811" t="s">
        <v>5364</v>
      </c>
      <c r="O811">
        <v>279318</v>
      </c>
      <c r="P811" s="1">
        <v>41909762</v>
      </c>
    </row>
    <row r="812" spans="1:16" x14ac:dyDescent="0.35">
      <c r="A812" t="s">
        <v>5365</v>
      </c>
      <c r="B812" t="s">
        <v>5366</v>
      </c>
      <c r="C812">
        <v>1996</v>
      </c>
      <c r="D812" t="s">
        <v>52</v>
      </c>
      <c r="E812">
        <v>105</v>
      </c>
      <c r="F812" t="s">
        <v>320</v>
      </c>
      <c r="G812">
        <v>7.7</v>
      </c>
      <c r="H812" t="s">
        <v>5367</v>
      </c>
      <c r="I812">
        <v>87</v>
      </c>
      <c r="J812" t="s">
        <v>5368</v>
      </c>
      <c r="K812" t="s">
        <v>2497</v>
      </c>
      <c r="L812" t="s">
        <v>5369</v>
      </c>
      <c r="M812" t="s">
        <v>5370</v>
      </c>
      <c r="N812" t="s">
        <v>5371</v>
      </c>
      <c r="O812">
        <v>51350</v>
      </c>
      <c r="P812" s="1">
        <v>35811509</v>
      </c>
    </row>
    <row r="813" spans="1:16" x14ac:dyDescent="0.35">
      <c r="A813" t="s">
        <v>5372</v>
      </c>
      <c r="B813" t="s">
        <v>5373</v>
      </c>
      <c r="C813">
        <v>1996</v>
      </c>
      <c r="D813" t="s">
        <v>18</v>
      </c>
      <c r="E813">
        <v>129</v>
      </c>
      <c r="F813" t="s">
        <v>237</v>
      </c>
      <c r="G813">
        <v>7.7</v>
      </c>
      <c r="H813" t="s">
        <v>5374</v>
      </c>
      <c r="I813">
        <v>47</v>
      </c>
      <c r="J813" t="s">
        <v>5375</v>
      </c>
      <c r="K813" t="s">
        <v>1711</v>
      </c>
      <c r="L813" t="s">
        <v>1856</v>
      </c>
      <c r="M813" t="s">
        <v>98</v>
      </c>
      <c r="N813" t="s">
        <v>5376</v>
      </c>
      <c r="O813">
        <v>189716</v>
      </c>
      <c r="P813" s="1">
        <v>56116183</v>
      </c>
    </row>
    <row r="814" spans="1:16" x14ac:dyDescent="0.35">
      <c r="A814" t="s">
        <v>5377</v>
      </c>
      <c r="B814" t="s">
        <v>5378</v>
      </c>
      <c r="C814">
        <v>1996</v>
      </c>
      <c r="D814" t="s">
        <v>162</v>
      </c>
      <c r="E814">
        <v>242</v>
      </c>
      <c r="F814" t="s">
        <v>19</v>
      </c>
      <c r="G814">
        <v>7.7</v>
      </c>
      <c r="H814" t="s">
        <v>5379</v>
      </c>
      <c r="I814" t="s">
        <v>181</v>
      </c>
      <c r="J814" t="s">
        <v>5380</v>
      </c>
      <c r="K814" t="s">
        <v>5380</v>
      </c>
      <c r="L814" t="s">
        <v>3050</v>
      </c>
      <c r="M814" t="s">
        <v>2499</v>
      </c>
      <c r="N814" t="s">
        <v>751</v>
      </c>
      <c r="O814">
        <v>35991</v>
      </c>
      <c r="P814" s="1">
        <v>4414535</v>
      </c>
    </row>
    <row r="815" spans="1:16" x14ac:dyDescent="0.35">
      <c r="A815" t="s">
        <v>5381</v>
      </c>
      <c r="B815" t="s">
        <v>5382</v>
      </c>
      <c r="C815">
        <v>1995</v>
      </c>
      <c r="D815" t="s">
        <v>52</v>
      </c>
      <c r="E815">
        <v>97</v>
      </c>
      <c r="F815" t="s">
        <v>276</v>
      </c>
      <c r="G815">
        <v>7.7</v>
      </c>
      <c r="H815" t="s">
        <v>5383</v>
      </c>
      <c r="I815">
        <v>83</v>
      </c>
      <c r="J815" t="s">
        <v>3533</v>
      </c>
      <c r="K815" t="s">
        <v>5384</v>
      </c>
      <c r="L815" t="s">
        <v>5385</v>
      </c>
      <c r="M815" t="s">
        <v>5386</v>
      </c>
      <c r="N815" t="s">
        <v>5387</v>
      </c>
      <c r="O815">
        <v>32236</v>
      </c>
      <c r="P815" s="1">
        <v>10019307</v>
      </c>
    </row>
    <row r="816" spans="1:16" x14ac:dyDescent="0.35">
      <c r="A816" t="s">
        <v>5388</v>
      </c>
      <c r="B816" t="s">
        <v>5389</v>
      </c>
      <c r="C816">
        <v>1995</v>
      </c>
      <c r="D816" t="s">
        <v>37</v>
      </c>
      <c r="E816">
        <v>99</v>
      </c>
      <c r="F816" t="s">
        <v>877</v>
      </c>
      <c r="G816">
        <v>7.7</v>
      </c>
      <c r="H816" t="s">
        <v>5390</v>
      </c>
      <c r="I816">
        <v>71</v>
      </c>
      <c r="J816" t="s">
        <v>1875</v>
      </c>
      <c r="K816" t="s">
        <v>5391</v>
      </c>
      <c r="L816" t="s">
        <v>5392</v>
      </c>
      <c r="M816" t="s">
        <v>1931</v>
      </c>
      <c r="N816" t="s">
        <v>5393</v>
      </c>
      <c r="O816">
        <v>26429</v>
      </c>
      <c r="P816">
        <v>0</v>
      </c>
    </row>
    <row r="817" spans="1:16" x14ac:dyDescent="0.35">
      <c r="A817" t="s">
        <v>5394</v>
      </c>
      <c r="B817" t="s">
        <v>5395</v>
      </c>
      <c r="C817">
        <v>1994</v>
      </c>
      <c r="D817" t="s">
        <v>52</v>
      </c>
      <c r="E817">
        <v>108</v>
      </c>
      <c r="F817" t="s">
        <v>301</v>
      </c>
      <c r="G817">
        <v>7.7</v>
      </c>
      <c r="H817" t="s">
        <v>5396</v>
      </c>
      <c r="I817">
        <v>81</v>
      </c>
      <c r="J817" t="s">
        <v>5397</v>
      </c>
      <c r="K817" t="s">
        <v>5398</v>
      </c>
      <c r="L817" t="s">
        <v>5398</v>
      </c>
      <c r="M817" t="s">
        <v>377</v>
      </c>
      <c r="N817" t="s">
        <v>5399</v>
      </c>
      <c r="O817">
        <v>33600</v>
      </c>
      <c r="P817" s="1">
        <v>21848932</v>
      </c>
    </row>
    <row r="818" spans="1:16" x14ac:dyDescent="0.35">
      <c r="A818" t="s">
        <v>5400</v>
      </c>
      <c r="B818" t="s">
        <v>5401</v>
      </c>
      <c r="C818">
        <v>1994</v>
      </c>
      <c r="D818" t="s">
        <v>214</v>
      </c>
      <c r="E818">
        <v>92</v>
      </c>
      <c r="F818" t="s">
        <v>622</v>
      </c>
      <c r="G818">
        <v>7.7</v>
      </c>
      <c r="H818" t="s">
        <v>5402</v>
      </c>
      <c r="I818">
        <v>70</v>
      </c>
      <c r="J818" t="s">
        <v>5403</v>
      </c>
      <c r="K818" t="s">
        <v>5404</v>
      </c>
      <c r="L818" t="s">
        <v>5405</v>
      </c>
      <c r="M818" t="s">
        <v>5406</v>
      </c>
      <c r="N818" t="s">
        <v>5407</v>
      </c>
      <c r="O818">
        <v>211450</v>
      </c>
      <c r="P818" s="1">
        <v>3151130</v>
      </c>
    </row>
    <row r="819" spans="1:16" x14ac:dyDescent="0.35">
      <c r="A819" t="s">
        <v>5408</v>
      </c>
      <c r="B819" t="s">
        <v>5409</v>
      </c>
      <c r="C819">
        <v>1993</v>
      </c>
      <c r="D819" t="s">
        <v>214</v>
      </c>
      <c r="E819">
        <v>188</v>
      </c>
      <c r="F819" t="s">
        <v>521</v>
      </c>
      <c r="G819">
        <v>7.7</v>
      </c>
      <c r="H819" t="s">
        <v>5410</v>
      </c>
      <c r="I819">
        <v>79</v>
      </c>
      <c r="J819" t="s">
        <v>5411</v>
      </c>
      <c r="K819" t="s">
        <v>2834</v>
      </c>
      <c r="L819" t="s">
        <v>1871</v>
      </c>
      <c r="M819" t="s">
        <v>22</v>
      </c>
      <c r="N819" t="s">
        <v>5412</v>
      </c>
      <c r="O819">
        <v>42275</v>
      </c>
      <c r="P819" s="1">
        <v>6110979</v>
      </c>
    </row>
    <row r="820" spans="1:16" x14ac:dyDescent="0.35">
      <c r="A820" t="s">
        <v>5413</v>
      </c>
      <c r="B820" t="s">
        <v>5414</v>
      </c>
      <c r="C820">
        <v>1993</v>
      </c>
      <c r="D820" t="s">
        <v>37</v>
      </c>
      <c r="E820">
        <v>125</v>
      </c>
      <c r="F820" t="s">
        <v>19</v>
      </c>
      <c r="G820">
        <v>7.7</v>
      </c>
      <c r="H820" t="s">
        <v>5415</v>
      </c>
      <c r="I820">
        <v>66</v>
      </c>
      <c r="J820" t="s">
        <v>245</v>
      </c>
      <c r="K820" t="s">
        <v>110</v>
      </c>
      <c r="L820" t="s">
        <v>4264</v>
      </c>
      <c r="M820" t="s">
        <v>5416</v>
      </c>
      <c r="N820" t="s">
        <v>5417</v>
      </c>
      <c r="O820">
        <v>224169</v>
      </c>
      <c r="P820" s="1">
        <v>77324422</v>
      </c>
    </row>
    <row r="821" spans="1:16" x14ac:dyDescent="0.35">
      <c r="A821" t="s">
        <v>5418</v>
      </c>
      <c r="B821" t="s">
        <v>5419</v>
      </c>
      <c r="C821">
        <v>1992</v>
      </c>
      <c r="D821" t="s">
        <v>424</v>
      </c>
      <c r="E821">
        <v>85</v>
      </c>
      <c r="F821" t="s">
        <v>425</v>
      </c>
      <c r="G821">
        <v>7.7</v>
      </c>
      <c r="H821" t="s">
        <v>5420</v>
      </c>
      <c r="I821">
        <v>64</v>
      </c>
      <c r="J821" t="s">
        <v>5421</v>
      </c>
      <c r="K821" t="s">
        <v>44</v>
      </c>
      <c r="L821" t="s">
        <v>5422</v>
      </c>
      <c r="M821" t="s">
        <v>5423</v>
      </c>
      <c r="N821" t="s">
        <v>5424</v>
      </c>
      <c r="O821">
        <v>50298</v>
      </c>
      <c r="P821" s="1">
        <v>27281507</v>
      </c>
    </row>
    <row r="822" spans="1:16" x14ac:dyDescent="0.35">
      <c r="A822" t="s">
        <v>5425</v>
      </c>
      <c r="B822" t="s">
        <v>5426</v>
      </c>
      <c r="C822">
        <v>1992</v>
      </c>
      <c r="D822" t="s">
        <v>52</v>
      </c>
      <c r="E822">
        <v>202</v>
      </c>
      <c r="F822" t="s">
        <v>78</v>
      </c>
      <c r="G822">
        <v>7.7</v>
      </c>
      <c r="H822" t="s">
        <v>5427</v>
      </c>
      <c r="I822">
        <v>73</v>
      </c>
      <c r="J822" t="s">
        <v>2880</v>
      </c>
      <c r="K822" t="s">
        <v>4264</v>
      </c>
      <c r="L822" t="s">
        <v>5428</v>
      </c>
      <c r="M822" t="s">
        <v>5429</v>
      </c>
      <c r="N822" t="s">
        <v>2880</v>
      </c>
      <c r="O822">
        <v>85819</v>
      </c>
      <c r="P822" s="1">
        <v>48169908</v>
      </c>
    </row>
    <row r="823" spans="1:16" x14ac:dyDescent="0.35">
      <c r="A823" t="s">
        <v>5430</v>
      </c>
      <c r="B823" t="s">
        <v>5431</v>
      </c>
      <c r="C823">
        <v>1992</v>
      </c>
      <c r="D823" t="s">
        <v>37</v>
      </c>
      <c r="E823">
        <v>112</v>
      </c>
      <c r="F823" t="s">
        <v>61</v>
      </c>
      <c r="G823">
        <v>7.7</v>
      </c>
      <c r="H823" t="s">
        <v>5432</v>
      </c>
      <c r="I823">
        <v>76</v>
      </c>
      <c r="J823" t="s">
        <v>1255</v>
      </c>
      <c r="K823" t="s">
        <v>1157</v>
      </c>
      <c r="L823" t="s">
        <v>2809</v>
      </c>
      <c r="M823" t="s">
        <v>5433</v>
      </c>
      <c r="N823" t="s">
        <v>5434</v>
      </c>
      <c r="O823">
        <v>150409</v>
      </c>
      <c r="P823" s="1">
        <v>75505856</v>
      </c>
    </row>
    <row r="824" spans="1:16" x14ac:dyDescent="0.35">
      <c r="A824" t="s">
        <v>5435</v>
      </c>
      <c r="B824" t="s">
        <v>5436</v>
      </c>
      <c r="C824">
        <v>1992</v>
      </c>
      <c r="D824" t="s">
        <v>52</v>
      </c>
      <c r="E824">
        <v>94</v>
      </c>
      <c r="F824" t="s">
        <v>803</v>
      </c>
      <c r="G824">
        <v>7.7</v>
      </c>
      <c r="H824" t="s">
        <v>5437</v>
      </c>
      <c r="I824">
        <v>83</v>
      </c>
      <c r="J824" t="s">
        <v>207</v>
      </c>
      <c r="K824" t="s">
        <v>5438</v>
      </c>
      <c r="L824" t="s">
        <v>5439</v>
      </c>
      <c r="M824" t="s">
        <v>5440</v>
      </c>
      <c r="N824" t="s">
        <v>5441</v>
      </c>
      <c r="O824">
        <v>77798</v>
      </c>
      <c r="P824">
        <v>0</v>
      </c>
    </row>
    <row r="825" spans="1:16" x14ac:dyDescent="0.35">
      <c r="A825" t="s">
        <v>5442</v>
      </c>
      <c r="B825" t="s">
        <v>5443</v>
      </c>
      <c r="C825">
        <v>1992</v>
      </c>
      <c r="D825" t="s">
        <v>214</v>
      </c>
      <c r="E825">
        <v>100</v>
      </c>
      <c r="F825" t="s">
        <v>237</v>
      </c>
      <c r="G825">
        <v>7.7</v>
      </c>
      <c r="H825" t="s">
        <v>5444</v>
      </c>
      <c r="I825">
        <v>82</v>
      </c>
      <c r="J825" t="s">
        <v>5445</v>
      </c>
      <c r="K825" t="s">
        <v>32</v>
      </c>
      <c r="L825" t="s">
        <v>916</v>
      </c>
      <c r="M825" t="s">
        <v>5446</v>
      </c>
      <c r="N825" t="s">
        <v>4731</v>
      </c>
      <c r="O825">
        <v>95826</v>
      </c>
      <c r="P825" s="1">
        <v>10725228</v>
      </c>
    </row>
    <row r="826" spans="1:16" x14ac:dyDescent="0.35">
      <c r="A826" t="s">
        <v>5447</v>
      </c>
      <c r="B826" t="s">
        <v>5448</v>
      </c>
      <c r="C826">
        <v>1992</v>
      </c>
      <c r="D826" t="s">
        <v>52</v>
      </c>
      <c r="E826">
        <v>138</v>
      </c>
      <c r="F826" t="s">
        <v>1480</v>
      </c>
      <c r="G826">
        <v>7.7</v>
      </c>
      <c r="H826" t="s">
        <v>5449</v>
      </c>
      <c r="I826">
        <v>62</v>
      </c>
      <c r="J826" t="s">
        <v>1971</v>
      </c>
      <c r="K826" t="s">
        <v>2738</v>
      </c>
      <c r="L826" t="s">
        <v>156</v>
      </c>
      <c r="M826" t="s">
        <v>5450</v>
      </c>
      <c r="N826" t="s">
        <v>3528</v>
      </c>
      <c r="O826">
        <v>235388</v>
      </c>
      <c r="P826" s="1">
        <v>141340178</v>
      </c>
    </row>
    <row r="827" spans="1:16" x14ac:dyDescent="0.35">
      <c r="A827" t="s">
        <v>5451</v>
      </c>
      <c r="B827" t="s">
        <v>5452</v>
      </c>
      <c r="C827">
        <v>1991</v>
      </c>
      <c r="D827" t="s">
        <v>162</v>
      </c>
      <c r="E827">
        <v>130</v>
      </c>
      <c r="F827" t="s">
        <v>19</v>
      </c>
      <c r="G827">
        <v>7.7</v>
      </c>
      <c r="H827" t="s">
        <v>5453</v>
      </c>
      <c r="I827">
        <v>64</v>
      </c>
      <c r="J827" t="s">
        <v>5454</v>
      </c>
      <c r="K827" t="s">
        <v>4441</v>
      </c>
      <c r="L827" t="s">
        <v>5455</v>
      </c>
      <c r="M827" t="s">
        <v>5456</v>
      </c>
      <c r="N827" t="s">
        <v>5457</v>
      </c>
      <c r="O827">
        <v>66941</v>
      </c>
      <c r="P827" s="1">
        <v>82418501</v>
      </c>
    </row>
    <row r="828" spans="1:16" x14ac:dyDescent="0.35">
      <c r="A828" t="s">
        <v>5458</v>
      </c>
      <c r="B828" t="s">
        <v>5459</v>
      </c>
      <c r="C828">
        <v>1991</v>
      </c>
      <c r="D828" t="s">
        <v>52</v>
      </c>
      <c r="E828">
        <v>116</v>
      </c>
      <c r="F828" t="s">
        <v>171</v>
      </c>
      <c r="G828">
        <v>7.7</v>
      </c>
      <c r="H828" t="s">
        <v>5460</v>
      </c>
      <c r="I828">
        <v>69</v>
      </c>
      <c r="J828" t="s">
        <v>1744</v>
      </c>
      <c r="K828" t="s">
        <v>1743</v>
      </c>
      <c r="L828" t="s">
        <v>5296</v>
      </c>
      <c r="M828" t="s">
        <v>1823</v>
      </c>
      <c r="N828" t="s">
        <v>5461</v>
      </c>
      <c r="O828">
        <v>113240</v>
      </c>
      <c r="P828" s="1">
        <v>6153939</v>
      </c>
    </row>
    <row r="829" spans="1:16" x14ac:dyDescent="0.35">
      <c r="A829" t="s">
        <v>5462</v>
      </c>
      <c r="B829" t="s">
        <v>5463</v>
      </c>
      <c r="C829">
        <v>1990</v>
      </c>
      <c r="D829" t="s">
        <v>214</v>
      </c>
      <c r="E829">
        <v>115</v>
      </c>
      <c r="F829" t="s">
        <v>243</v>
      </c>
      <c r="G829">
        <v>7.7</v>
      </c>
      <c r="H829" t="s">
        <v>5464</v>
      </c>
      <c r="I829">
        <v>66</v>
      </c>
      <c r="J829" t="s">
        <v>1744</v>
      </c>
      <c r="K829" t="s">
        <v>1743</v>
      </c>
      <c r="L829" t="s">
        <v>346</v>
      </c>
      <c r="M829" t="s">
        <v>2701</v>
      </c>
      <c r="N829" t="s">
        <v>5296</v>
      </c>
      <c r="O829">
        <v>125822</v>
      </c>
      <c r="P829" s="1">
        <v>5080409</v>
      </c>
    </row>
    <row r="830" spans="1:16" x14ac:dyDescent="0.35">
      <c r="A830" t="s">
        <v>5465</v>
      </c>
      <c r="B830" t="s">
        <v>5466</v>
      </c>
      <c r="C830">
        <v>1988</v>
      </c>
      <c r="D830" t="s">
        <v>52</v>
      </c>
      <c r="E830">
        <v>104</v>
      </c>
      <c r="F830" t="s">
        <v>803</v>
      </c>
      <c r="G830">
        <v>7.7</v>
      </c>
      <c r="H830" t="s">
        <v>5467</v>
      </c>
      <c r="I830">
        <v>83</v>
      </c>
      <c r="J830" t="s">
        <v>109</v>
      </c>
      <c r="K830" t="s">
        <v>5468</v>
      </c>
      <c r="L830" t="s">
        <v>395</v>
      </c>
      <c r="M830" t="s">
        <v>5469</v>
      </c>
      <c r="N830" t="s">
        <v>5470</v>
      </c>
      <c r="O830">
        <v>182009</v>
      </c>
      <c r="P830" s="1">
        <v>156452370</v>
      </c>
    </row>
    <row r="831" spans="1:16" x14ac:dyDescent="0.35">
      <c r="A831" t="s">
        <v>5471</v>
      </c>
      <c r="B831" t="s">
        <v>5472</v>
      </c>
      <c r="C831">
        <v>1988</v>
      </c>
      <c r="D831" t="s">
        <v>257</v>
      </c>
      <c r="E831">
        <v>107</v>
      </c>
      <c r="F831" t="s">
        <v>560</v>
      </c>
      <c r="G831">
        <v>7.7</v>
      </c>
      <c r="H831" t="s">
        <v>5473</v>
      </c>
      <c r="I831" t="s">
        <v>181</v>
      </c>
      <c r="J831" t="s">
        <v>5474</v>
      </c>
      <c r="K831" t="s">
        <v>5475</v>
      </c>
      <c r="L831" t="s">
        <v>5476</v>
      </c>
      <c r="M831" t="s">
        <v>5477</v>
      </c>
      <c r="N831" t="s">
        <v>5478</v>
      </c>
      <c r="O831">
        <v>33982</v>
      </c>
      <c r="P831">
        <v>0</v>
      </c>
    </row>
    <row r="832" spans="1:16" x14ac:dyDescent="0.35">
      <c r="A832" t="s">
        <v>5479</v>
      </c>
      <c r="B832" t="s">
        <v>5480</v>
      </c>
      <c r="C832">
        <v>1987</v>
      </c>
      <c r="D832" t="s">
        <v>214</v>
      </c>
      <c r="E832">
        <v>107</v>
      </c>
      <c r="F832" t="s">
        <v>521</v>
      </c>
      <c r="G832">
        <v>7.7</v>
      </c>
      <c r="H832" t="s">
        <v>5481</v>
      </c>
      <c r="I832">
        <v>84</v>
      </c>
      <c r="J832" t="s">
        <v>5482</v>
      </c>
      <c r="K832" t="s">
        <v>5483</v>
      </c>
      <c r="L832" t="s">
        <v>5484</v>
      </c>
      <c r="M832" t="s">
        <v>3534</v>
      </c>
      <c r="N832" t="s">
        <v>5485</v>
      </c>
      <c r="O832">
        <v>40396</v>
      </c>
      <c r="P832" s="1">
        <v>1544889</v>
      </c>
    </row>
    <row r="833" spans="1:16" x14ac:dyDescent="0.35">
      <c r="A833" t="s">
        <v>5486</v>
      </c>
      <c r="B833" t="s">
        <v>5487</v>
      </c>
      <c r="C833">
        <v>1987</v>
      </c>
      <c r="D833" t="s">
        <v>52</v>
      </c>
      <c r="E833">
        <v>163</v>
      </c>
      <c r="F833" t="s">
        <v>78</v>
      </c>
      <c r="G833">
        <v>7.7</v>
      </c>
      <c r="H833" t="s">
        <v>5488</v>
      </c>
      <c r="I833">
        <v>76</v>
      </c>
      <c r="J833" t="s">
        <v>3006</v>
      </c>
      <c r="K833" t="s">
        <v>5489</v>
      </c>
      <c r="L833" t="s">
        <v>5490</v>
      </c>
      <c r="M833" t="s">
        <v>910</v>
      </c>
      <c r="N833" t="s">
        <v>5491</v>
      </c>
      <c r="O833">
        <v>94326</v>
      </c>
      <c r="P833" s="1">
        <v>43984230</v>
      </c>
    </row>
    <row r="834" spans="1:16" x14ac:dyDescent="0.35">
      <c r="A834" t="s">
        <v>5492</v>
      </c>
      <c r="B834" t="s">
        <v>5493</v>
      </c>
      <c r="C834">
        <v>1987</v>
      </c>
      <c r="D834" t="s">
        <v>52</v>
      </c>
      <c r="E834">
        <v>153</v>
      </c>
      <c r="F834" t="s">
        <v>3956</v>
      </c>
      <c r="G834">
        <v>7.7</v>
      </c>
      <c r="H834" t="s">
        <v>5494</v>
      </c>
      <c r="I834">
        <v>62</v>
      </c>
      <c r="J834" t="s">
        <v>80</v>
      </c>
      <c r="K834" t="s">
        <v>41</v>
      </c>
      <c r="L834" t="s">
        <v>4631</v>
      </c>
      <c r="M834" t="s">
        <v>5495</v>
      </c>
      <c r="N834" t="s">
        <v>5496</v>
      </c>
      <c r="O834">
        <v>115677</v>
      </c>
      <c r="P834" s="1">
        <v>22238696</v>
      </c>
    </row>
    <row r="835" spans="1:16" x14ac:dyDescent="0.35">
      <c r="A835" t="s">
        <v>5497</v>
      </c>
      <c r="B835" t="s">
        <v>5498</v>
      </c>
      <c r="C835">
        <v>1986</v>
      </c>
      <c r="D835" t="s">
        <v>214</v>
      </c>
      <c r="E835">
        <v>130</v>
      </c>
      <c r="F835" t="s">
        <v>237</v>
      </c>
      <c r="G835">
        <v>7.7</v>
      </c>
      <c r="H835" t="s">
        <v>5499</v>
      </c>
      <c r="I835">
        <v>54</v>
      </c>
      <c r="J835" t="s">
        <v>5500</v>
      </c>
      <c r="K835" t="s">
        <v>1278</v>
      </c>
      <c r="L835" t="s">
        <v>3621</v>
      </c>
      <c r="M835" t="s">
        <v>5501</v>
      </c>
      <c r="N835" t="s">
        <v>5502</v>
      </c>
      <c r="O835">
        <v>102031</v>
      </c>
      <c r="P835" s="1">
        <v>7153487</v>
      </c>
    </row>
    <row r="836" spans="1:16" x14ac:dyDescent="0.35">
      <c r="A836" t="s">
        <v>5503</v>
      </c>
      <c r="B836" t="s">
        <v>5504</v>
      </c>
      <c r="C836">
        <v>1986</v>
      </c>
      <c r="D836" t="s">
        <v>18</v>
      </c>
      <c r="E836">
        <v>120</v>
      </c>
      <c r="F836" t="s">
        <v>543</v>
      </c>
      <c r="G836">
        <v>7.7</v>
      </c>
      <c r="H836" t="s">
        <v>5505</v>
      </c>
      <c r="I836">
        <v>76</v>
      </c>
      <c r="J836" t="s">
        <v>2041</v>
      </c>
      <c r="K836" t="s">
        <v>5506</v>
      </c>
      <c r="L836" t="s">
        <v>5507</v>
      </c>
      <c r="M836" t="s">
        <v>3622</v>
      </c>
      <c r="N836" t="s">
        <v>1937</v>
      </c>
      <c r="O836">
        <v>181285</v>
      </c>
      <c r="P836" s="1">
        <v>8551228</v>
      </c>
    </row>
    <row r="837" spans="1:16" x14ac:dyDescent="0.35">
      <c r="A837" t="s">
        <v>5508</v>
      </c>
      <c r="B837" t="s">
        <v>5509</v>
      </c>
      <c r="C837">
        <v>1985</v>
      </c>
      <c r="D837" t="s">
        <v>52</v>
      </c>
      <c r="E837">
        <v>82</v>
      </c>
      <c r="F837" t="s">
        <v>2830</v>
      </c>
      <c r="G837">
        <v>7.7</v>
      </c>
      <c r="H837" t="s">
        <v>5510</v>
      </c>
      <c r="I837">
        <v>75</v>
      </c>
      <c r="J837" t="s">
        <v>2950</v>
      </c>
      <c r="K837" t="s">
        <v>3017</v>
      </c>
      <c r="L837" t="s">
        <v>5511</v>
      </c>
      <c r="M837" t="s">
        <v>356</v>
      </c>
      <c r="N837" t="s">
        <v>5512</v>
      </c>
      <c r="O837">
        <v>47102</v>
      </c>
      <c r="P837" s="1">
        <v>10631333</v>
      </c>
    </row>
    <row r="838" spans="1:16" x14ac:dyDescent="0.35">
      <c r="A838" t="s">
        <v>5513</v>
      </c>
      <c r="B838" t="s">
        <v>5514</v>
      </c>
      <c r="C838">
        <v>1985</v>
      </c>
      <c r="D838" t="s">
        <v>37</v>
      </c>
      <c r="E838">
        <v>97</v>
      </c>
      <c r="F838" t="s">
        <v>877</v>
      </c>
      <c r="G838">
        <v>7.7</v>
      </c>
      <c r="H838" t="s">
        <v>5515</v>
      </c>
      <c r="I838">
        <v>90</v>
      </c>
      <c r="J838" t="s">
        <v>139</v>
      </c>
      <c r="K838" t="s">
        <v>5516</v>
      </c>
      <c r="L838" t="s">
        <v>5517</v>
      </c>
      <c r="M838" t="s">
        <v>5518</v>
      </c>
      <c r="N838" t="s">
        <v>5519</v>
      </c>
      <c r="O838">
        <v>59635</v>
      </c>
      <c r="P838" s="1">
        <v>10600000</v>
      </c>
    </row>
    <row r="839" spans="1:16" x14ac:dyDescent="0.35">
      <c r="A839" t="s">
        <v>5520</v>
      </c>
      <c r="B839" t="s">
        <v>5521</v>
      </c>
      <c r="C839">
        <v>1983</v>
      </c>
      <c r="D839" t="s">
        <v>275</v>
      </c>
      <c r="E839">
        <v>79</v>
      </c>
      <c r="F839" t="s">
        <v>622</v>
      </c>
      <c r="G839">
        <v>7.7</v>
      </c>
      <c r="H839" t="s">
        <v>5522</v>
      </c>
      <c r="I839" t="s">
        <v>181</v>
      </c>
      <c r="J839" t="s">
        <v>2950</v>
      </c>
      <c r="K839" t="s">
        <v>2950</v>
      </c>
      <c r="L839" t="s">
        <v>3017</v>
      </c>
      <c r="M839" t="s">
        <v>5523</v>
      </c>
      <c r="N839" t="s">
        <v>5524</v>
      </c>
      <c r="O839">
        <v>39881</v>
      </c>
      <c r="P839" s="1">
        <v>11798616</v>
      </c>
    </row>
    <row r="840" spans="1:16" x14ac:dyDescent="0.35">
      <c r="A840" t="s">
        <v>5525</v>
      </c>
      <c r="B840" t="s">
        <v>5526</v>
      </c>
      <c r="C840">
        <v>1982</v>
      </c>
      <c r="D840" t="s">
        <v>52</v>
      </c>
      <c r="E840">
        <v>129</v>
      </c>
      <c r="F840" t="s">
        <v>19</v>
      </c>
      <c r="G840">
        <v>7.7</v>
      </c>
      <c r="H840" t="s">
        <v>5527</v>
      </c>
      <c r="I840">
        <v>77</v>
      </c>
      <c r="J840" t="s">
        <v>54</v>
      </c>
      <c r="K840" t="s">
        <v>880</v>
      </c>
      <c r="L840" t="s">
        <v>5528</v>
      </c>
      <c r="M840" t="s">
        <v>2946</v>
      </c>
      <c r="N840" t="s">
        <v>926</v>
      </c>
      <c r="O840">
        <v>36096</v>
      </c>
      <c r="P840" s="1">
        <v>54000000</v>
      </c>
    </row>
    <row r="841" spans="1:16" x14ac:dyDescent="0.35">
      <c r="A841" t="s">
        <v>5529</v>
      </c>
      <c r="B841" t="s">
        <v>5530</v>
      </c>
      <c r="C841">
        <v>1982</v>
      </c>
      <c r="D841" t="s">
        <v>52</v>
      </c>
      <c r="E841">
        <v>113</v>
      </c>
      <c r="F841" t="s">
        <v>87</v>
      </c>
      <c r="G841">
        <v>7.7</v>
      </c>
      <c r="H841" t="s">
        <v>5531</v>
      </c>
      <c r="I841">
        <v>67</v>
      </c>
      <c r="J841" t="s">
        <v>5532</v>
      </c>
      <c r="K841" t="s">
        <v>5533</v>
      </c>
      <c r="L841" t="s">
        <v>3448</v>
      </c>
      <c r="M841" t="s">
        <v>5534</v>
      </c>
      <c r="N841" t="s">
        <v>5535</v>
      </c>
      <c r="O841">
        <v>112704</v>
      </c>
      <c r="P841" s="1">
        <v>78912963</v>
      </c>
    </row>
    <row r="842" spans="1:16" x14ac:dyDescent="0.35">
      <c r="A842" t="s">
        <v>5536</v>
      </c>
      <c r="B842" t="s">
        <v>5537</v>
      </c>
      <c r="C842">
        <v>1982</v>
      </c>
      <c r="D842" t="s">
        <v>18</v>
      </c>
      <c r="E842">
        <v>93</v>
      </c>
      <c r="F842" t="s">
        <v>516</v>
      </c>
      <c r="G842">
        <v>7.7</v>
      </c>
      <c r="H842" t="s">
        <v>5538</v>
      </c>
      <c r="I842">
        <v>61</v>
      </c>
      <c r="J842" t="s">
        <v>5539</v>
      </c>
      <c r="K842" t="s">
        <v>2058</v>
      </c>
      <c r="L842" t="s">
        <v>5540</v>
      </c>
      <c r="M842" t="s">
        <v>4732</v>
      </c>
      <c r="N842" t="s">
        <v>4675</v>
      </c>
      <c r="O842">
        <v>226541</v>
      </c>
      <c r="P842" s="1">
        <v>47212904</v>
      </c>
    </row>
    <row r="843" spans="1:16" x14ac:dyDescent="0.35">
      <c r="A843" t="s">
        <v>5541</v>
      </c>
      <c r="B843" t="s">
        <v>5542</v>
      </c>
      <c r="C843">
        <v>1980</v>
      </c>
      <c r="D843" t="s">
        <v>52</v>
      </c>
      <c r="E843">
        <v>124</v>
      </c>
      <c r="F843" t="s">
        <v>19</v>
      </c>
      <c r="G843">
        <v>7.7</v>
      </c>
      <c r="H843" t="s">
        <v>5543</v>
      </c>
      <c r="I843">
        <v>86</v>
      </c>
      <c r="J843" t="s">
        <v>881</v>
      </c>
      <c r="K843" t="s">
        <v>4115</v>
      </c>
      <c r="L843" t="s">
        <v>5544</v>
      </c>
      <c r="M843" t="s">
        <v>5545</v>
      </c>
      <c r="N843" t="s">
        <v>5546</v>
      </c>
      <c r="O843">
        <v>47099</v>
      </c>
      <c r="P843" s="1">
        <v>54800000</v>
      </c>
    </row>
    <row r="844" spans="1:16" x14ac:dyDescent="0.35">
      <c r="A844" t="s">
        <v>5547</v>
      </c>
      <c r="B844" t="s">
        <v>5548</v>
      </c>
      <c r="C844">
        <v>1980</v>
      </c>
      <c r="D844" t="s">
        <v>52</v>
      </c>
      <c r="E844">
        <v>88</v>
      </c>
      <c r="F844" t="s">
        <v>622</v>
      </c>
      <c r="G844">
        <v>7.7</v>
      </c>
      <c r="H844" t="s">
        <v>5549</v>
      </c>
      <c r="I844">
        <v>78</v>
      </c>
      <c r="J844" t="s">
        <v>5550</v>
      </c>
      <c r="K844" t="s">
        <v>5551</v>
      </c>
      <c r="L844" t="s">
        <v>5552</v>
      </c>
      <c r="M844" t="s">
        <v>5553</v>
      </c>
      <c r="N844" t="s">
        <v>5554</v>
      </c>
      <c r="O844">
        <v>214882</v>
      </c>
      <c r="P844" s="1">
        <v>83400000</v>
      </c>
    </row>
    <row r="845" spans="1:16" x14ac:dyDescent="0.35">
      <c r="A845" t="s">
        <v>5555</v>
      </c>
      <c r="B845" t="s">
        <v>5556</v>
      </c>
      <c r="C845">
        <v>1979</v>
      </c>
      <c r="D845" t="s">
        <v>52</v>
      </c>
      <c r="E845">
        <v>100</v>
      </c>
      <c r="F845" t="s">
        <v>205</v>
      </c>
      <c r="G845">
        <v>7.7</v>
      </c>
      <c r="H845" t="s">
        <v>5557</v>
      </c>
      <c r="I845">
        <v>71</v>
      </c>
      <c r="J845" t="s">
        <v>207</v>
      </c>
      <c r="K845" t="s">
        <v>5558</v>
      </c>
      <c r="L845" t="s">
        <v>5559</v>
      </c>
      <c r="M845" t="s">
        <v>5560</v>
      </c>
      <c r="N845" t="s">
        <v>5561</v>
      </c>
      <c r="O845">
        <v>27014</v>
      </c>
      <c r="P845">
        <v>0</v>
      </c>
    </row>
    <row r="846" spans="1:16" x14ac:dyDescent="0.35">
      <c r="A846" t="s">
        <v>5562</v>
      </c>
      <c r="B846" t="s">
        <v>5563</v>
      </c>
      <c r="C846">
        <v>1978</v>
      </c>
      <c r="D846" t="s">
        <v>18</v>
      </c>
      <c r="E846">
        <v>91</v>
      </c>
      <c r="F846" t="s">
        <v>3771</v>
      </c>
      <c r="G846">
        <v>7.7</v>
      </c>
      <c r="H846" t="s">
        <v>5564</v>
      </c>
      <c r="I846">
        <v>87</v>
      </c>
      <c r="J846" t="s">
        <v>2004</v>
      </c>
      <c r="K846" t="s">
        <v>5565</v>
      </c>
      <c r="L846" t="s">
        <v>3256</v>
      </c>
      <c r="M846" t="s">
        <v>5566</v>
      </c>
      <c r="N846" t="s">
        <v>5567</v>
      </c>
      <c r="O846">
        <v>233106</v>
      </c>
      <c r="P846" s="1">
        <v>47000000</v>
      </c>
    </row>
    <row r="847" spans="1:16" x14ac:dyDescent="0.35">
      <c r="A847" t="s">
        <v>5568</v>
      </c>
      <c r="B847" t="s">
        <v>5569</v>
      </c>
      <c r="C847">
        <v>1976</v>
      </c>
      <c r="D847" t="s">
        <v>214</v>
      </c>
      <c r="E847">
        <v>126</v>
      </c>
      <c r="F847" t="s">
        <v>1480</v>
      </c>
      <c r="G847">
        <v>7.7</v>
      </c>
      <c r="H847" t="s">
        <v>5570</v>
      </c>
      <c r="I847">
        <v>71</v>
      </c>
      <c r="J847" t="s">
        <v>322</v>
      </c>
      <c r="K847" t="s">
        <v>322</v>
      </c>
      <c r="L847" t="s">
        <v>5571</v>
      </c>
      <c r="M847" t="s">
        <v>2945</v>
      </c>
      <c r="N847" t="s">
        <v>5572</v>
      </c>
      <c r="O847">
        <v>39889</v>
      </c>
      <c r="P847" s="1">
        <v>1924733</v>
      </c>
    </row>
    <row r="848" spans="1:16" x14ac:dyDescent="0.35">
      <c r="A848" t="s">
        <v>5573</v>
      </c>
      <c r="B848" t="s">
        <v>5574</v>
      </c>
      <c r="C848">
        <v>1975</v>
      </c>
      <c r="D848" t="s">
        <v>275</v>
      </c>
      <c r="E848">
        <v>85</v>
      </c>
      <c r="F848" t="s">
        <v>1451</v>
      </c>
      <c r="G848">
        <v>7.7</v>
      </c>
      <c r="H848" t="s">
        <v>5575</v>
      </c>
      <c r="I848">
        <v>89</v>
      </c>
      <c r="J848" t="s">
        <v>2950</v>
      </c>
      <c r="K848" t="s">
        <v>2950</v>
      </c>
      <c r="L848" t="s">
        <v>34</v>
      </c>
      <c r="M848" t="s">
        <v>5576</v>
      </c>
      <c r="N848" t="s">
        <v>5577</v>
      </c>
      <c r="O848">
        <v>36037</v>
      </c>
      <c r="P848">
        <v>0</v>
      </c>
    </row>
    <row r="849" spans="1:16" x14ac:dyDescent="0.35">
      <c r="A849" t="s">
        <v>5578</v>
      </c>
      <c r="B849" t="s">
        <v>5579</v>
      </c>
      <c r="C849">
        <v>1974</v>
      </c>
      <c r="D849" t="s">
        <v>52</v>
      </c>
      <c r="E849">
        <v>104</v>
      </c>
      <c r="F849" t="s">
        <v>2366</v>
      </c>
      <c r="G849">
        <v>7.7</v>
      </c>
      <c r="H849" t="s">
        <v>5580</v>
      </c>
      <c r="I849">
        <v>68</v>
      </c>
      <c r="J849" t="s">
        <v>5581</v>
      </c>
      <c r="K849" t="s">
        <v>2863</v>
      </c>
      <c r="L849" t="s">
        <v>882</v>
      </c>
      <c r="M849" t="s">
        <v>57</v>
      </c>
      <c r="N849" t="s">
        <v>5582</v>
      </c>
      <c r="O849">
        <v>26729</v>
      </c>
      <c r="P849">
        <v>0</v>
      </c>
    </row>
    <row r="850" spans="1:16" x14ac:dyDescent="0.35">
      <c r="A850" t="s">
        <v>5583</v>
      </c>
      <c r="B850" t="s">
        <v>5584</v>
      </c>
      <c r="C850">
        <v>1974</v>
      </c>
      <c r="D850" t="s">
        <v>18</v>
      </c>
      <c r="E850">
        <v>93</v>
      </c>
      <c r="F850" t="s">
        <v>5585</v>
      </c>
      <c r="G850">
        <v>7.7</v>
      </c>
      <c r="H850" t="s">
        <v>5586</v>
      </c>
      <c r="I850">
        <v>73</v>
      </c>
      <c r="J850" t="s">
        <v>2968</v>
      </c>
      <c r="K850" t="s">
        <v>5587</v>
      </c>
      <c r="L850" t="s">
        <v>2969</v>
      </c>
      <c r="M850" t="s">
        <v>5588</v>
      </c>
      <c r="N850" t="s">
        <v>5589</v>
      </c>
      <c r="O850">
        <v>125993</v>
      </c>
      <c r="P850" s="1">
        <v>119500000</v>
      </c>
    </row>
    <row r="851" spans="1:16" x14ac:dyDescent="0.35">
      <c r="A851" t="s">
        <v>5590</v>
      </c>
      <c r="B851" t="s">
        <v>5591</v>
      </c>
      <c r="C851">
        <v>1973</v>
      </c>
      <c r="D851" t="s">
        <v>18</v>
      </c>
      <c r="E851">
        <v>130</v>
      </c>
      <c r="F851" t="s">
        <v>137</v>
      </c>
      <c r="G851">
        <v>7.7</v>
      </c>
      <c r="H851" t="s">
        <v>5592</v>
      </c>
      <c r="I851">
        <v>87</v>
      </c>
      <c r="J851" t="s">
        <v>54</v>
      </c>
      <c r="K851" t="s">
        <v>32</v>
      </c>
      <c r="L851" t="s">
        <v>5593</v>
      </c>
      <c r="M851" t="s">
        <v>5594</v>
      </c>
      <c r="N851" t="s">
        <v>5595</v>
      </c>
      <c r="O851">
        <v>109941</v>
      </c>
      <c r="P851" s="1">
        <v>29800000</v>
      </c>
    </row>
    <row r="852" spans="1:16" x14ac:dyDescent="0.35">
      <c r="A852" t="s">
        <v>5596</v>
      </c>
      <c r="B852" t="s">
        <v>5597</v>
      </c>
      <c r="C852">
        <v>1973</v>
      </c>
      <c r="D852" t="s">
        <v>18</v>
      </c>
      <c r="E852">
        <v>102</v>
      </c>
      <c r="F852" t="s">
        <v>38</v>
      </c>
      <c r="G852">
        <v>7.7</v>
      </c>
      <c r="H852" t="s">
        <v>5598</v>
      </c>
      <c r="I852">
        <v>83</v>
      </c>
      <c r="J852" t="s">
        <v>5599</v>
      </c>
      <c r="K852" t="s">
        <v>5600</v>
      </c>
      <c r="L852" t="s">
        <v>5601</v>
      </c>
      <c r="M852" t="s">
        <v>5602</v>
      </c>
      <c r="N852" t="s">
        <v>5603</v>
      </c>
      <c r="O852">
        <v>96561</v>
      </c>
      <c r="P852" s="1">
        <v>25000000</v>
      </c>
    </row>
    <row r="853" spans="1:16" x14ac:dyDescent="0.35">
      <c r="A853" t="s">
        <v>5604</v>
      </c>
      <c r="B853" t="s">
        <v>5605</v>
      </c>
      <c r="C853">
        <v>1972</v>
      </c>
      <c r="D853" t="s">
        <v>52</v>
      </c>
      <c r="E853">
        <v>109</v>
      </c>
      <c r="F853" t="s">
        <v>863</v>
      </c>
      <c r="G853">
        <v>7.7</v>
      </c>
      <c r="H853" t="s">
        <v>5606</v>
      </c>
      <c r="I853">
        <v>80</v>
      </c>
      <c r="J853" t="s">
        <v>5607</v>
      </c>
      <c r="K853" t="s">
        <v>1257</v>
      </c>
      <c r="L853" t="s">
        <v>3599</v>
      </c>
      <c r="M853" t="s">
        <v>1174</v>
      </c>
      <c r="N853" t="s">
        <v>5608</v>
      </c>
      <c r="O853">
        <v>98740</v>
      </c>
      <c r="P853" s="1">
        <v>7056013</v>
      </c>
    </row>
    <row r="854" spans="1:16" x14ac:dyDescent="0.35">
      <c r="A854" t="s">
        <v>5609</v>
      </c>
      <c r="B854" t="s">
        <v>5610</v>
      </c>
      <c r="C854">
        <v>1971</v>
      </c>
      <c r="D854" t="s">
        <v>18</v>
      </c>
      <c r="E854">
        <v>104</v>
      </c>
      <c r="F854" t="s">
        <v>38</v>
      </c>
      <c r="G854">
        <v>7.7</v>
      </c>
      <c r="H854" t="s">
        <v>5611</v>
      </c>
      <c r="I854">
        <v>94</v>
      </c>
      <c r="J854" t="s">
        <v>2982</v>
      </c>
      <c r="K854" t="s">
        <v>1273</v>
      </c>
      <c r="L854" t="s">
        <v>2957</v>
      </c>
      <c r="M854" t="s">
        <v>3739</v>
      </c>
      <c r="N854" t="s">
        <v>5612</v>
      </c>
      <c r="O854">
        <v>110075</v>
      </c>
      <c r="P854" s="1">
        <v>15630710</v>
      </c>
    </row>
    <row r="855" spans="1:16" x14ac:dyDescent="0.35">
      <c r="A855" t="s">
        <v>5613</v>
      </c>
      <c r="B855" t="s">
        <v>5614</v>
      </c>
      <c r="C855">
        <v>1971</v>
      </c>
      <c r="D855" t="s">
        <v>18</v>
      </c>
      <c r="E855">
        <v>102</v>
      </c>
      <c r="F855" t="s">
        <v>2366</v>
      </c>
      <c r="G855">
        <v>7.7</v>
      </c>
      <c r="H855" t="s">
        <v>5615</v>
      </c>
      <c r="I855">
        <v>90</v>
      </c>
      <c r="J855" t="s">
        <v>5616</v>
      </c>
      <c r="K855" t="s">
        <v>119</v>
      </c>
      <c r="L855" t="s">
        <v>5617</v>
      </c>
      <c r="M855" t="s">
        <v>5618</v>
      </c>
      <c r="N855" t="s">
        <v>5619</v>
      </c>
      <c r="O855">
        <v>143292</v>
      </c>
      <c r="P855" s="1">
        <v>35900000</v>
      </c>
    </row>
    <row r="856" spans="1:16" x14ac:dyDescent="0.35">
      <c r="A856" t="s">
        <v>5620</v>
      </c>
      <c r="B856" t="s">
        <v>5621</v>
      </c>
      <c r="C856">
        <v>1968</v>
      </c>
      <c r="D856" t="s">
        <v>52</v>
      </c>
      <c r="E856">
        <v>158</v>
      </c>
      <c r="F856" t="s">
        <v>5622</v>
      </c>
      <c r="G856">
        <v>7.7</v>
      </c>
      <c r="H856" t="s">
        <v>5623</v>
      </c>
      <c r="I856">
        <v>63</v>
      </c>
      <c r="J856" t="s">
        <v>5624</v>
      </c>
      <c r="K856" t="s">
        <v>3036</v>
      </c>
      <c r="L856" t="s">
        <v>119</v>
      </c>
      <c r="M856" t="s">
        <v>5625</v>
      </c>
      <c r="N856" t="s">
        <v>5626</v>
      </c>
      <c r="O856">
        <v>51913</v>
      </c>
      <c r="P856">
        <v>0</v>
      </c>
    </row>
    <row r="857" spans="1:16" x14ac:dyDescent="0.35">
      <c r="A857" t="s">
        <v>5627</v>
      </c>
      <c r="B857" t="s">
        <v>5628</v>
      </c>
      <c r="C857">
        <v>1968</v>
      </c>
      <c r="D857" t="s">
        <v>424</v>
      </c>
      <c r="E857">
        <v>105</v>
      </c>
      <c r="F857" t="s">
        <v>622</v>
      </c>
      <c r="G857">
        <v>7.7</v>
      </c>
      <c r="H857" t="s">
        <v>5629</v>
      </c>
      <c r="I857">
        <v>86</v>
      </c>
      <c r="J857" t="s">
        <v>5630</v>
      </c>
      <c r="K857" t="s">
        <v>916</v>
      </c>
      <c r="L857" t="s">
        <v>2863</v>
      </c>
      <c r="M857" t="s">
        <v>58</v>
      </c>
      <c r="N857" t="s">
        <v>5631</v>
      </c>
      <c r="O857">
        <v>31572</v>
      </c>
      <c r="P857" s="1">
        <v>44527234</v>
      </c>
    </row>
    <row r="858" spans="1:16" x14ac:dyDescent="0.35">
      <c r="A858" t="s">
        <v>5632</v>
      </c>
      <c r="B858" t="s">
        <v>5633</v>
      </c>
      <c r="C858">
        <v>1967</v>
      </c>
      <c r="D858" t="s">
        <v>257</v>
      </c>
      <c r="E858">
        <v>150</v>
      </c>
      <c r="F858" t="s">
        <v>5622</v>
      </c>
      <c r="G858">
        <v>7.7</v>
      </c>
      <c r="H858" t="s">
        <v>5634</v>
      </c>
      <c r="I858">
        <v>73</v>
      </c>
      <c r="J858" t="s">
        <v>2149</v>
      </c>
      <c r="K858" t="s">
        <v>2163</v>
      </c>
      <c r="L858" t="s">
        <v>3767</v>
      </c>
      <c r="M858" t="s">
        <v>401</v>
      </c>
      <c r="N858" t="s">
        <v>3018</v>
      </c>
      <c r="O858">
        <v>67183</v>
      </c>
      <c r="P858" s="1">
        <v>45300000</v>
      </c>
    </row>
    <row r="859" spans="1:16" x14ac:dyDescent="0.35">
      <c r="A859" t="s">
        <v>5635</v>
      </c>
      <c r="B859" t="s">
        <v>5636</v>
      </c>
      <c r="C859">
        <v>1967</v>
      </c>
      <c r="D859" t="s">
        <v>18</v>
      </c>
      <c r="E859">
        <v>100</v>
      </c>
      <c r="F859" t="s">
        <v>107</v>
      </c>
      <c r="G859">
        <v>7.7</v>
      </c>
      <c r="H859" t="s">
        <v>5637</v>
      </c>
      <c r="I859" t="s">
        <v>181</v>
      </c>
      <c r="J859" t="s">
        <v>2140</v>
      </c>
      <c r="K859" t="s">
        <v>2573</v>
      </c>
      <c r="L859" t="s">
        <v>5638</v>
      </c>
      <c r="M859" t="s">
        <v>5639</v>
      </c>
      <c r="N859" t="s">
        <v>5640</v>
      </c>
      <c r="O859">
        <v>40274</v>
      </c>
      <c r="P859" s="1">
        <v>26331</v>
      </c>
    </row>
    <row r="860" spans="1:16" x14ac:dyDescent="0.35">
      <c r="A860" t="s">
        <v>5641</v>
      </c>
      <c r="B860" t="s">
        <v>5642</v>
      </c>
      <c r="C860">
        <v>1966</v>
      </c>
      <c r="D860" t="s">
        <v>52</v>
      </c>
      <c r="E860">
        <v>120</v>
      </c>
      <c r="F860" t="s">
        <v>78</v>
      </c>
      <c r="G860">
        <v>7.7</v>
      </c>
      <c r="H860" t="s">
        <v>5643</v>
      </c>
      <c r="I860">
        <v>72</v>
      </c>
      <c r="J860" t="s">
        <v>3839</v>
      </c>
      <c r="K860" t="s">
        <v>5644</v>
      </c>
      <c r="L860" t="s">
        <v>5645</v>
      </c>
      <c r="M860" t="s">
        <v>882</v>
      </c>
      <c r="N860" t="s">
        <v>5646</v>
      </c>
      <c r="O860">
        <v>31222</v>
      </c>
      <c r="P860" s="1">
        <v>28350000</v>
      </c>
    </row>
    <row r="861" spans="1:16" x14ac:dyDescent="0.35">
      <c r="A861" t="s">
        <v>5647</v>
      </c>
      <c r="B861" t="s">
        <v>5648</v>
      </c>
      <c r="C861">
        <v>1965</v>
      </c>
      <c r="D861" t="s">
        <v>257</v>
      </c>
      <c r="E861">
        <v>105</v>
      </c>
      <c r="F861" t="s">
        <v>2147</v>
      </c>
      <c r="G861">
        <v>7.7</v>
      </c>
      <c r="H861" t="s">
        <v>5649</v>
      </c>
      <c r="I861">
        <v>91</v>
      </c>
      <c r="J861" t="s">
        <v>322</v>
      </c>
      <c r="K861" t="s">
        <v>2573</v>
      </c>
      <c r="L861" t="s">
        <v>5650</v>
      </c>
      <c r="M861" t="s">
        <v>5651</v>
      </c>
      <c r="N861" t="s">
        <v>3082</v>
      </c>
      <c r="O861">
        <v>48883</v>
      </c>
      <c r="P861">
        <v>0</v>
      </c>
    </row>
    <row r="862" spans="1:16" x14ac:dyDescent="0.35">
      <c r="A862" t="s">
        <v>5652</v>
      </c>
      <c r="B862" t="s">
        <v>5653</v>
      </c>
      <c r="C862">
        <v>1964</v>
      </c>
      <c r="D862" t="s">
        <v>52</v>
      </c>
      <c r="E862">
        <v>138</v>
      </c>
      <c r="F862" t="s">
        <v>2938</v>
      </c>
      <c r="G862">
        <v>7.7</v>
      </c>
      <c r="H862" t="s">
        <v>5654</v>
      </c>
      <c r="I862">
        <v>77</v>
      </c>
      <c r="J862" t="s">
        <v>5655</v>
      </c>
      <c r="K862" t="s">
        <v>5656</v>
      </c>
      <c r="L862" t="s">
        <v>912</v>
      </c>
      <c r="M862" t="s">
        <v>5657</v>
      </c>
      <c r="N862" t="s">
        <v>5658</v>
      </c>
      <c r="O862">
        <v>35999</v>
      </c>
      <c r="P862">
        <v>0</v>
      </c>
    </row>
    <row r="863" spans="1:16" x14ac:dyDescent="0.35">
      <c r="A863" t="s">
        <v>5659</v>
      </c>
      <c r="B863" t="s">
        <v>5660</v>
      </c>
      <c r="C863">
        <v>1964</v>
      </c>
      <c r="D863" t="s">
        <v>18</v>
      </c>
      <c r="E863">
        <v>110</v>
      </c>
      <c r="F863" t="s">
        <v>2643</v>
      </c>
      <c r="G863">
        <v>7.7</v>
      </c>
      <c r="H863" t="s">
        <v>5661</v>
      </c>
      <c r="I863">
        <v>87</v>
      </c>
      <c r="J863" t="s">
        <v>5662</v>
      </c>
      <c r="K863" t="s">
        <v>1278</v>
      </c>
      <c r="L863" t="s">
        <v>5663</v>
      </c>
      <c r="M863" t="s">
        <v>5664</v>
      </c>
      <c r="N863" t="s">
        <v>5665</v>
      </c>
      <c r="O863">
        <v>174119</v>
      </c>
      <c r="P863" s="1">
        <v>51081062</v>
      </c>
    </row>
    <row r="864" spans="1:16" x14ac:dyDescent="0.35">
      <c r="A864" t="s">
        <v>5666</v>
      </c>
      <c r="B864" t="s">
        <v>5667</v>
      </c>
      <c r="C864">
        <v>1963</v>
      </c>
      <c r="D864" t="s">
        <v>18</v>
      </c>
      <c r="E864">
        <v>119</v>
      </c>
      <c r="F864" t="s">
        <v>5668</v>
      </c>
      <c r="G864">
        <v>7.7</v>
      </c>
      <c r="H864" t="s">
        <v>5669</v>
      </c>
      <c r="I864">
        <v>90</v>
      </c>
      <c r="J864" t="s">
        <v>408</v>
      </c>
      <c r="K864" t="s">
        <v>5670</v>
      </c>
      <c r="L864" t="s">
        <v>5671</v>
      </c>
      <c r="M864" t="s">
        <v>5455</v>
      </c>
      <c r="N864" t="s">
        <v>209</v>
      </c>
      <c r="O864">
        <v>171739</v>
      </c>
      <c r="P864" s="1">
        <v>11403529</v>
      </c>
    </row>
    <row r="865" spans="1:16" x14ac:dyDescent="0.35">
      <c r="A865" t="s">
        <v>5672</v>
      </c>
      <c r="B865" t="s">
        <v>5673</v>
      </c>
      <c r="C865">
        <v>1962</v>
      </c>
      <c r="D865" t="s">
        <v>651</v>
      </c>
      <c r="E865">
        <v>106</v>
      </c>
      <c r="F865" t="s">
        <v>1480</v>
      </c>
      <c r="G865">
        <v>7.7</v>
      </c>
      <c r="H865" t="s">
        <v>5674</v>
      </c>
      <c r="I865">
        <v>76</v>
      </c>
      <c r="J865" t="s">
        <v>5675</v>
      </c>
      <c r="K865" t="s">
        <v>1367</v>
      </c>
      <c r="L865" t="s">
        <v>3122</v>
      </c>
      <c r="M865" t="s">
        <v>5676</v>
      </c>
      <c r="N865" t="s">
        <v>5677</v>
      </c>
      <c r="O865">
        <v>26457</v>
      </c>
      <c r="P865">
        <v>0</v>
      </c>
    </row>
    <row r="866" spans="1:16" x14ac:dyDescent="0.35">
      <c r="A866" t="s">
        <v>5678</v>
      </c>
      <c r="B866" t="s">
        <v>5679</v>
      </c>
      <c r="C866">
        <v>1960</v>
      </c>
      <c r="D866" t="s">
        <v>257</v>
      </c>
      <c r="E866">
        <v>101</v>
      </c>
      <c r="F866" t="s">
        <v>2147</v>
      </c>
      <c r="G866">
        <v>7.7</v>
      </c>
      <c r="H866" t="s">
        <v>5680</v>
      </c>
      <c r="I866" t="s">
        <v>181</v>
      </c>
      <c r="J866" t="s">
        <v>2258</v>
      </c>
      <c r="K866" t="s">
        <v>5681</v>
      </c>
      <c r="L866" t="s">
        <v>5682</v>
      </c>
      <c r="M866" t="s">
        <v>2262</v>
      </c>
      <c r="N866" t="s">
        <v>5683</v>
      </c>
      <c r="O866">
        <v>31354</v>
      </c>
      <c r="P866" s="1">
        <v>83957</v>
      </c>
    </row>
    <row r="867" spans="1:16" x14ac:dyDescent="0.35">
      <c r="A867" t="s">
        <v>5684</v>
      </c>
      <c r="B867" t="s">
        <v>5685</v>
      </c>
      <c r="C867">
        <v>1960</v>
      </c>
      <c r="D867" t="s">
        <v>2235</v>
      </c>
      <c r="E867">
        <v>128</v>
      </c>
      <c r="F867" t="s">
        <v>3764</v>
      </c>
      <c r="G867">
        <v>7.7</v>
      </c>
      <c r="H867" t="s">
        <v>5686</v>
      </c>
      <c r="I867">
        <v>74</v>
      </c>
      <c r="J867" t="s">
        <v>1359</v>
      </c>
      <c r="K867" t="s">
        <v>3824</v>
      </c>
      <c r="L867" t="s">
        <v>1360</v>
      </c>
      <c r="M867" t="s">
        <v>401</v>
      </c>
      <c r="N867" t="s">
        <v>120</v>
      </c>
      <c r="O867">
        <v>87719</v>
      </c>
      <c r="P867" s="1">
        <v>4905000</v>
      </c>
    </row>
    <row r="868" spans="1:16" x14ac:dyDescent="0.35">
      <c r="A868" t="s">
        <v>5687</v>
      </c>
      <c r="B868" t="s">
        <v>5688</v>
      </c>
      <c r="C868">
        <v>1960</v>
      </c>
      <c r="D868" t="s">
        <v>257</v>
      </c>
      <c r="E868">
        <v>90</v>
      </c>
      <c r="F868" t="s">
        <v>586</v>
      </c>
      <c r="G868">
        <v>7.7</v>
      </c>
      <c r="H868" t="s">
        <v>5689</v>
      </c>
      <c r="I868">
        <v>90</v>
      </c>
      <c r="J868" t="s">
        <v>5690</v>
      </c>
      <c r="K868" t="s">
        <v>5691</v>
      </c>
      <c r="L868" t="s">
        <v>2253</v>
      </c>
      <c r="M868" t="s">
        <v>5692</v>
      </c>
      <c r="N868" t="s">
        <v>5693</v>
      </c>
      <c r="O868">
        <v>27620</v>
      </c>
      <c r="P868" s="1">
        <v>52709</v>
      </c>
    </row>
    <row r="869" spans="1:16" x14ac:dyDescent="0.35">
      <c r="A869" t="s">
        <v>5694</v>
      </c>
      <c r="B869" t="s">
        <v>5695</v>
      </c>
      <c r="C869">
        <v>1956</v>
      </c>
      <c r="D869" t="s">
        <v>2235</v>
      </c>
      <c r="E869">
        <v>80</v>
      </c>
      <c r="F869" t="s">
        <v>4827</v>
      </c>
      <c r="G869">
        <v>7.7</v>
      </c>
      <c r="H869" t="s">
        <v>5696</v>
      </c>
      <c r="I869">
        <v>92</v>
      </c>
      <c r="J869" t="s">
        <v>5616</v>
      </c>
      <c r="K869" t="s">
        <v>5697</v>
      </c>
      <c r="L869" t="s">
        <v>5698</v>
      </c>
      <c r="M869" t="s">
        <v>5699</v>
      </c>
      <c r="N869" t="s">
        <v>5700</v>
      </c>
      <c r="O869">
        <v>44839</v>
      </c>
      <c r="P869">
        <v>0</v>
      </c>
    </row>
    <row r="870" spans="1:16" x14ac:dyDescent="0.35">
      <c r="A870" t="s">
        <v>5701</v>
      </c>
      <c r="B870" t="s">
        <v>5702</v>
      </c>
      <c r="C870">
        <v>1955</v>
      </c>
      <c r="D870" t="s">
        <v>162</v>
      </c>
      <c r="E870">
        <v>111</v>
      </c>
      <c r="F870" t="s">
        <v>19</v>
      </c>
      <c r="G870">
        <v>7.7</v>
      </c>
      <c r="H870" t="s">
        <v>5703</v>
      </c>
      <c r="I870">
        <v>89</v>
      </c>
      <c r="J870" t="s">
        <v>3156</v>
      </c>
      <c r="K870" t="s">
        <v>3833</v>
      </c>
      <c r="L870" t="s">
        <v>5704</v>
      </c>
      <c r="M870" t="s">
        <v>5705</v>
      </c>
      <c r="N870" t="s">
        <v>5706</v>
      </c>
      <c r="O870">
        <v>83363</v>
      </c>
      <c r="P870">
        <v>0</v>
      </c>
    </row>
    <row r="871" spans="1:16" x14ac:dyDescent="0.35">
      <c r="A871" t="s">
        <v>5707</v>
      </c>
      <c r="B871" t="s">
        <v>5708</v>
      </c>
      <c r="C871">
        <v>1955</v>
      </c>
      <c r="D871" t="s">
        <v>257</v>
      </c>
      <c r="E871">
        <v>91</v>
      </c>
      <c r="F871" t="s">
        <v>765</v>
      </c>
      <c r="G871">
        <v>7.7</v>
      </c>
      <c r="H871" t="s">
        <v>5709</v>
      </c>
      <c r="I871">
        <v>91</v>
      </c>
      <c r="J871" t="s">
        <v>3110</v>
      </c>
      <c r="K871" t="s">
        <v>254</v>
      </c>
      <c r="L871" t="s">
        <v>624</v>
      </c>
      <c r="M871" t="s">
        <v>5710</v>
      </c>
      <c r="N871" t="s">
        <v>5711</v>
      </c>
      <c r="O871">
        <v>26464</v>
      </c>
      <c r="P871">
        <v>0</v>
      </c>
    </row>
    <row r="872" spans="1:16" x14ac:dyDescent="0.35">
      <c r="A872" t="s">
        <v>5712</v>
      </c>
      <c r="B872" t="s">
        <v>5713</v>
      </c>
      <c r="C872">
        <v>1954</v>
      </c>
      <c r="D872" t="s">
        <v>651</v>
      </c>
      <c r="E872">
        <v>113</v>
      </c>
      <c r="F872" t="s">
        <v>229</v>
      </c>
      <c r="G872">
        <v>7.7</v>
      </c>
      <c r="H872" t="s">
        <v>5714</v>
      </c>
      <c r="I872">
        <v>72</v>
      </c>
      <c r="J872" t="s">
        <v>631</v>
      </c>
      <c r="K872" t="s">
        <v>418</v>
      </c>
      <c r="L872" t="s">
        <v>3146</v>
      </c>
      <c r="M872" t="s">
        <v>654</v>
      </c>
      <c r="N872" t="s">
        <v>5715</v>
      </c>
      <c r="O872">
        <v>59415</v>
      </c>
      <c r="P872">
        <v>0</v>
      </c>
    </row>
    <row r="873" spans="1:16" x14ac:dyDescent="0.35">
      <c r="A873" t="s">
        <v>5716</v>
      </c>
      <c r="B873" t="s">
        <v>5717</v>
      </c>
      <c r="C873">
        <v>1952</v>
      </c>
      <c r="D873" t="s">
        <v>651</v>
      </c>
      <c r="E873">
        <v>129</v>
      </c>
      <c r="F873" t="s">
        <v>229</v>
      </c>
      <c r="G873">
        <v>7.7</v>
      </c>
      <c r="H873" t="s">
        <v>5718</v>
      </c>
      <c r="I873" t="s">
        <v>181</v>
      </c>
      <c r="J873" t="s">
        <v>2161</v>
      </c>
      <c r="K873" t="s">
        <v>2162</v>
      </c>
      <c r="L873" t="s">
        <v>3861</v>
      </c>
      <c r="M873" t="s">
        <v>5719</v>
      </c>
      <c r="N873" t="s">
        <v>3829</v>
      </c>
      <c r="O873">
        <v>34677</v>
      </c>
      <c r="P873" s="1">
        <v>10550000</v>
      </c>
    </row>
    <row r="874" spans="1:16" x14ac:dyDescent="0.35">
      <c r="A874" t="s">
        <v>5720</v>
      </c>
      <c r="B874" t="s">
        <v>5721</v>
      </c>
      <c r="C874">
        <v>1951</v>
      </c>
      <c r="D874" t="s">
        <v>52</v>
      </c>
      <c r="E874">
        <v>92</v>
      </c>
      <c r="F874" t="s">
        <v>982</v>
      </c>
      <c r="G874">
        <v>7.7</v>
      </c>
      <c r="H874" t="s">
        <v>5722</v>
      </c>
      <c r="I874" t="s">
        <v>181</v>
      </c>
      <c r="J874" t="s">
        <v>3042</v>
      </c>
      <c r="K874" t="s">
        <v>5723</v>
      </c>
      <c r="L874" t="s">
        <v>5724</v>
      </c>
      <c r="M874" t="s">
        <v>5725</v>
      </c>
      <c r="N874" t="s">
        <v>5726</v>
      </c>
      <c r="O874">
        <v>76315</v>
      </c>
      <c r="P874">
        <v>0</v>
      </c>
    </row>
    <row r="875" spans="1:16" x14ac:dyDescent="0.35">
      <c r="A875" t="s">
        <v>5727</v>
      </c>
      <c r="B875" t="s">
        <v>5728</v>
      </c>
      <c r="C875">
        <v>1951</v>
      </c>
      <c r="D875" t="s">
        <v>275</v>
      </c>
      <c r="E875">
        <v>105</v>
      </c>
      <c r="F875" t="s">
        <v>4408</v>
      </c>
      <c r="G875">
        <v>7.7</v>
      </c>
      <c r="H875" t="s">
        <v>5729</v>
      </c>
      <c r="I875">
        <v>91</v>
      </c>
      <c r="J875" t="s">
        <v>1445</v>
      </c>
      <c r="K875" t="s">
        <v>418</v>
      </c>
      <c r="L875" t="s">
        <v>3781</v>
      </c>
      <c r="M875" t="s">
        <v>5730</v>
      </c>
      <c r="N875" t="s">
        <v>5731</v>
      </c>
      <c r="O875">
        <v>71481</v>
      </c>
      <c r="P875" s="1">
        <v>536118</v>
      </c>
    </row>
    <row r="876" spans="1:16" x14ac:dyDescent="0.35">
      <c r="A876" t="s">
        <v>5732</v>
      </c>
      <c r="B876" t="s">
        <v>5733</v>
      </c>
      <c r="C876">
        <v>1946</v>
      </c>
      <c r="D876" t="s">
        <v>2235</v>
      </c>
      <c r="E876">
        <v>110</v>
      </c>
      <c r="F876" t="s">
        <v>3866</v>
      </c>
      <c r="G876">
        <v>7.7</v>
      </c>
      <c r="H876" t="s">
        <v>5734</v>
      </c>
      <c r="I876" t="s">
        <v>181</v>
      </c>
      <c r="J876" t="s">
        <v>5735</v>
      </c>
      <c r="K876" t="s">
        <v>5736</v>
      </c>
      <c r="L876" t="s">
        <v>5737</v>
      </c>
      <c r="M876" t="s">
        <v>642</v>
      </c>
      <c r="N876" t="s">
        <v>3100</v>
      </c>
      <c r="O876">
        <v>27991</v>
      </c>
      <c r="P876">
        <v>0</v>
      </c>
    </row>
    <row r="877" spans="1:16" x14ac:dyDescent="0.35">
      <c r="A877" t="s">
        <v>5738</v>
      </c>
      <c r="B877" t="s">
        <v>5739</v>
      </c>
      <c r="C877">
        <v>1940</v>
      </c>
      <c r="D877" t="s">
        <v>424</v>
      </c>
      <c r="E877">
        <v>125</v>
      </c>
      <c r="F877" t="s">
        <v>1291</v>
      </c>
      <c r="G877">
        <v>7.7</v>
      </c>
      <c r="H877" t="s">
        <v>5740</v>
      </c>
      <c r="I877">
        <v>96</v>
      </c>
      <c r="J877" t="s">
        <v>5741</v>
      </c>
      <c r="K877" t="s">
        <v>5742</v>
      </c>
      <c r="L877" t="s">
        <v>5743</v>
      </c>
      <c r="M877" t="s">
        <v>5744</v>
      </c>
      <c r="N877" t="s">
        <v>5745</v>
      </c>
      <c r="O877">
        <v>88662</v>
      </c>
      <c r="P877" s="1">
        <v>76408097</v>
      </c>
    </row>
    <row r="878" spans="1:16" x14ac:dyDescent="0.35">
      <c r="A878" t="s">
        <v>5746</v>
      </c>
      <c r="B878" t="s">
        <v>5747</v>
      </c>
      <c r="C878">
        <v>1933</v>
      </c>
      <c r="D878" t="s">
        <v>2516</v>
      </c>
      <c r="E878">
        <v>71</v>
      </c>
      <c r="F878" t="s">
        <v>600</v>
      </c>
      <c r="G878">
        <v>7.7</v>
      </c>
      <c r="H878" t="s">
        <v>5748</v>
      </c>
      <c r="I878">
        <v>87</v>
      </c>
      <c r="J878" t="s">
        <v>4829</v>
      </c>
      <c r="K878" t="s">
        <v>421</v>
      </c>
      <c r="L878" t="s">
        <v>5749</v>
      </c>
      <c r="M878" t="s">
        <v>5750</v>
      </c>
      <c r="N878" t="s">
        <v>4807</v>
      </c>
      <c r="O878">
        <v>30683</v>
      </c>
      <c r="P878">
        <v>0</v>
      </c>
    </row>
    <row r="879" spans="1:16" x14ac:dyDescent="0.35">
      <c r="A879" t="s">
        <v>5751</v>
      </c>
      <c r="B879" t="s">
        <v>5752</v>
      </c>
      <c r="C879">
        <v>2019</v>
      </c>
      <c r="D879" t="s">
        <v>162</v>
      </c>
      <c r="E879">
        <v>126</v>
      </c>
      <c r="F879" t="s">
        <v>78</v>
      </c>
      <c r="G879">
        <v>7.6</v>
      </c>
      <c r="H879" t="s">
        <v>5753</v>
      </c>
      <c r="I879">
        <v>73</v>
      </c>
      <c r="J879" t="s">
        <v>5754</v>
      </c>
      <c r="K879" t="s">
        <v>494</v>
      </c>
      <c r="L879" t="s">
        <v>192</v>
      </c>
      <c r="M879" t="s">
        <v>22</v>
      </c>
      <c r="N879" t="s">
        <v>5755</v>
      </c>
      <c r="O879">
        <v>60408</v>
      </c>
      <c r="P879" s="1">
        <v>0</v>
      </c>
    </row>
    <row r="880" spans="1:16" x14ac:dyDescent="0.35">
      <c r="A880" t="s">
        <v>5756</v>
      </c>
      <c r="B880" t="s">
        <v>5757</v>
      </c>
      <c r="C880">
        <v>2018</v>
      </c>
      <c r="D880" t="s">
        <v>5758</v>
      </c>
      <c r="E880">
        <v>102</v>
      </c>
      <c r="F880" t="s">
        <v>543</v>
      </c>
      <c r="G880">
        <v>7.6</v>
      </c>
      <c r="H880" t="s">
        <v>5759</v>
      </c>
      <c r="I880">
        <v>71</v>
      </c>
      <c r="J880" t="s">
        <v>5760</v>
      </c>
      <c r="K880" t="s">
        <v>5761</v>
      </c>
      <c r="L880" t="s">
        <v>5762</v>
      </c>
      <c r="M880" t="s">
        <v>5763</v>
      </c>
      <c r="N880" t="s">
        <v>5764</v>
      </c>
      <c r="O880">
        <v>140840</v>
      </c>
      <c r="P880" s="1">
        <v>26020957</v>
      </c>
    </row>
    <row r="881" spans="1:16" x14ac:dyDescent="0.35">
      <c r="A881" t="s">
        <v>5765</v>
      </c>
      <c r="B881" t="s">
        <v>5766</v>
      </c>
      <c r="C881">
        <v>2019</v>
      </c>
      <c r="D881" t="s">
        <v>18</v>
      </c>
      <c r="E881">
        <v>161</v>
      </c>
      <c r="F881" t="s">
        <v>521</v>
      </c>
      <c r="G881">
        <v>7.6</v>
      </c>
      <c r="H881" t="s">
        <v>5767</v>
      </c>
      <c r="I881">
        <v>83</v>
      </c>
      <c r="J881" t="s">
        <v>71</v>
      </c>
      <c r="K881" t="s">
        <v>89</v>
      </c>
      <c r="L881" t="s">
        <v>97</v>
      </c>
      <c r="M881" t="s">
        <v>1144</v>
      </c>
      <c r="N881" t="s">
        <v>1736</v>
      </c>
      <c r="O881">
        <v>551309</v>
      </c>
      <c r="P881" s="1">
        <v>142502728</v>
      </c>
    </row>
    <row r="882" spans="1:16" x14ac:dyDescent="0.35">
      <c r="A882" t="s">
        <v>5768</v>
      </c>
      <c r="B882" t="s">
        <v>5769</v>
      </c>
      <c r="C882">
        <v>2017</v>
      </c>
      <c r="D882" t="s">
        <v>214</v>
      </c>
      <c r="E882">
        <v>127</v>
      </c>
      <c r="F882" t="s">
        <v>19</v>
      </c>
      <c r="G882">
        <v>7.6</v>
      </c>
      <c r="H882" t="s">
        <v>5770</v>
      </c>
      <c r="I882">
        <v>86</v>
      </c>
      <c r="J882" t="s">
        <v>2656</v>
      </c>
      <c r="K882" t="s">
        <v>5771</v>
      </c>
      <c r="L882" t="s">
        <v>5772</v>
      </c>
      <c r="M882" t="s">
        <v>5773</v>
      </c>
      <c r="N882" t="s">
        <v>5774</v>
      </c>
      <c r="O882">
        <v>29765</v>
      </c>
      <c r="P882" s="1">
        <v>566356</v>
      </c>
    </row>
    <row r="883" spans="1:16" x14ac:dyDescent="0.35">
      <c r="A883" t="s">
        <v>5775</v>
      </c>
      <c r="B883" t="s">
        <v>5776</v>
      </c>
      <c r="C883">
        <v>2017</v>
      </c>
      <c r="D883" t="s">
        <v>18</v>
      </c>
      <c r="E883">
        <v>111</v>
      </c>
      <c r="F883" t="s">
        <v>19</v>
      </c>
      <c r="G883">
        <v>7.6</v>
      </c>
      <c r="H883" t="s">
        <v>5777</v>
      </c>
      <c r="I883">
        <v>92</v>
      </c>
      <c r="J883" t="s">
        <v>5778</v>
      </c>
      <c r="K883" t="s">
        <v>5779</v>
      </c>
      <c r="L883" t="s">
        <v>5780</v>
      </c>
      <c r="M883" t="s">
        <v>1982</v>
      </c>
      <c r="N883" t="s">
        <v>5781</v>
      </c>
      <c r="O883">
        <v>95181</v>
      </c>
      <c r="P883" s="1">
        <v>5904366</v>
      </c>
    </row>
    <row r="884" spans="1:16" x14ac:dyDescent="0.35">
      <c r="A884" t="s">
        <v>5782</v>
      </c>
      <c r="B884" t="s">
        <v>5783</v>
      </c>
      <c r="C884">
        <v>2019</v>
      </c>
      <c r="D884" t="s">
        <v>18</v>
      </c>
      <c r="E884">
        <v>137</v>
      </c>
      <c r="F884" t="s">
        <v>137</v>
      </c>
      <c r="G884">
        <v>7.6</v>
      </c>
      <c r="H884" t="s">
        <v>5784</v>
      </c>
      <c r="I884">
        <v>68</v>
      </c>
      <c r="J884" t="s">
        <v>2428</v>
      </c>
      <c r="K884" t="s">
        <v>5785</v>
      </c>
      <c r="L884" t="s">
        <v>511</v>
      </c>
      <c r="M884" t="s">
        <v>1535</v>
      </c>
      <c r="N884" t="s">
        <v>5786</v>
      </c>
      <c r="O884">
        <v>46739</v>
      </c>
      <c r="P884">
        <v>0</v>
      </c>
    </row>
    <row r="885" spans="1:16" x14ac:dyDescent="0.35">
      <c r="A885" t="s">
        <v>5787</v>
      </c>
      <c r="B885" t="s">
        <v>5788</v>
      </c>
      <c r="C885">
        <v>2017</v>
      </c>
      <c r="D885" t="s">
        <v>162</v>
      </c>
      <c r="E885">
        <v>101</v>
      </c>
      <c r="F885" t="s">
        <v>19</v>
      </c>
      <c r="G885">
        <v>7.6</v>
      </c>
      <c r="H885" t="s">
        <v>5789</v>
      </c>
      <c r="I885">
        <v>60</v>
      </c>
      <c r="J885" t="s">
        <v>5051</v>
      </c>
      <c r="K885" t="s">
        <v>493</v>
      </c>
      <c r="L885" t="s">
        <v>5790</v>
      </c>
      <c r="M885" t="s">
        <v>5791</v>
      </c>
      <c r="N885" t="s">
        <v>2504</v>
      </c>
      <c r="O885">
        <v>99643</v>
      </c>
      <c r="P885" s="1">
        <v>24801212</v>
      </c>
    </row>
    <row r="886" spans="1:16" x14ac:dyDescent="0.35">
      <c r="A886" t="s">
        <v>5792</v>
      </c>
      <c r="B886" t="s">
        <v>5793</v>
      </c>
      <c r="C886">
        <v>2019</v>
      </c>
      <c r="D886" t="s">
        <v>162</v>
      </c>
      <c r="E886">
        <v>97</v>
      </c>
      <c r="F886" t="s">
        <v>1063</v>
      </c>
      <c r="G886">
        <v>7.6</v>
      </c>
      <c r="H886" t="s">
        <v>5794</v>
      </c>
      <c r="I886">
        <v>70</v>
      </c>
      <c r="J886" t="s">
        <v>5795</v>
      </c>
      <c r="K886" t="s">
        <v>5796</v>
      </c>
      <c r="L886" t="s">
        <v>5797</v>
      </c>
      <c r="M886" t="s">
        <v>5798</v>
      </c>
      <c r="N886" t="s">
        <v>5799</v>
      </c>
      <c r="O886">
        <v>66346</v>
      </c>
      <c r="P886" s="1">
        <v>13122642</v>
      </c>
    </row>
    <row r="887" spans="1:16" x14ac:dyDescent="0.35">
      <c r="A887" t="s">
        <v>5800</v>
      </c>
      <c r="B887" t="s">
        <v>5801</v>
      </c>
      <c r="C887">
        <v>2015</v>
      </c>
      <c r="D887" t="s">
        <v>257</v>
      </c>
      <c r="E887">
        <v>138</v>
      </c>
      <c r="F887" t="s">
        <v>2604</v>
      </c>
      <c r="G887">
        <v>7.6</v>
      </c>
      <c r="H887" t="s">
        <v>5802</v>
      </c>
      <c r="I887">
        <v>77</v>
      </c>
      <c r="J887" t="s">
        <v>5803</v>
      </c>
      <c r="K887" t="s">
        <v>5804</v>
      </c>
      <c r="L887" t="s">
        <v>5805</v>
      </c>
      <c r="M887" t="s">
        <v>5806</v>
      </c>
      <c r="N887" t="s">
        <v>5807</v>
      </c>
      <c r="O887">
        <v>52903</v>
      </c>
      <c r="P887">
        <v>0</v>
      </c>
    </row>
    <row r="888" spans="1:16" x14ac:dyDescent="0.35">
      <c r="A888" t="s">
        <v>5808</v>
      </c>
      <c r="B888" t="s">
        <v>5809</v>
      </c>
      <c r="C888">
        <v>2015</v>
      </c>
      <c r="D888" t="s">
        <v>162</v>
      </c>
      <c r="E888">
        <v>97</v>
      </c>
      <c r="F888" t="s">
        <v>19</v>
      </c>
      <c r="G888">
        <v>7.6</v>
      </c>
      <c r="H888" t="s">
        <v>5810</v>
      </c>
      <c r="I888">
        <v>83</v>
      </c>
      <c r="J888" t="s">
        <v>5811</v>
      </c>
      <c r="K888" t="s">
        <v>5812</v>
      </c>
      <c r="L888" t="s">
        <v>5813</v>
      </c>
      <c r="M888" t="s">
        <v>5814</v>
      </c>
      <c r="N888" t="s">
        <v>5815</v>
      </c>
      <c r="O888">
        <v>35785</v>
      </c>
      <c r="P888" s="1">
        <v>845464</v>
      </c>
    </row>
    <row r="889" spans="1:16" x14ac:dyDescent="0.35">
      <c r="A889" t="s">
        <v>5816</v>
      </c>
      <c r="B889" t="s">
        <v>5817</v>
      </c>
      <c r="C889">
        <v>2017</v>
      </c>
      <c r="D889" t="s">
        <v>37</v>
      </c>
      <c r="E889">
        <v>136</v>
      </c>
      <c r="F889" t="s">
        <v>1340</v>
      </c>
      <c r="G889">
        <v>7.6</v>
      </c>
      <c r="H889" t="s">
        <v>5818</v>
      </c>
      <c r="I889">
        <v>67</v>
      </c>
      <c r="J889" t="s">
        <v>2452</v>
      </c>
      <c r="K889" t="s">
        <v>2453</v>
      </c>
      <c r="L889" t="s">
        <v>2456</v>
      </c>
      <c r="M889" t="s">
        <v>2461</v>
      </c>
      <c r="N889" t="s">
        <v>2454</v>
      </c>
      <c r="O889">
        <v>569974</v>
      </c>
      <c r="P889" s="1">
        <v>389813101</v>
      </c>
    </row>
    <row r="890" spans="1:16" x14ac:dyDescent="0.35">
      <c r="A890" t="s">
        <v>5819</v>
      </c>
      <c r="B890" t="s">
        <v>5820</v>
      </c>
      <c r="C890">
        <v>2017</v>
      </c>
      <c r="D890" t="s">
        <v>37</v>
      </c>
      <c r="E890">
        <v>113</v>
      </c>
      <c r="F890" t="s">
        <v>38</v>
      </c>
      <c r="G890">
        <v>7.6</v>
      </c>
      <c r="H890" t="s">
        <v>5821</v>
      </c>
      <c r="I890">
        <v>86</v>
      </c>
      <c r="J890" t="s">
        <v>3513</v>
      </c>
      <c r="K890" t="s">
        <v>4927</v>
      </c>
      <c r="L890" t="s">
        <v>1631</v>
      </c>
      <c r="M890" t="s">
        <v>5822</v>
      </c>
      <c r="N890" t="s">
        <v>5823</v>
      </c>
      <c r="O890">
        <v>439406</v>
      </c>
      <c r="P890" s="1">
        <v>107825862</v>
      </c>
    </row>
    <row r="891" spans="1:16" x14ac:dyDescent="0.35">
      <c r="A891" t="s">
        <v>5824</v>
      </c>
      <c r="B891" t="s">
        <v>5825</v>
      </c>
      <c r="C891">
        <v>2017</v>
      </c>
      <c r="D891" t="s">
        <v>37</v>
      </c>
      <c r="E891">
        <v>134</v>
      </c>
      <c r="F891" t="s">
        <v>471</v>
      </c>
      <c r="G891">
        <v>7.6</v>
      </c>
      <c r="H891" t="s">
        <v>5826</v>
      </c>
      <c r="I891">
        <v>72</v>
      </c>
      <c r="J891" t="s">
        <v>5827</v>
      </c>
      <c r="K891" t="s">
        <v>1747</v>
      </c>
      <c r="L891" t="s">
        <v>295</v>
      </c>
      <c r="M891" t="s">
        <v>1870</v>
      </c>
      <c r="N891" t="s">
        <v>777</v>
      </c>
      <c r="O891">
        <v>58371</v>
      </c>
      <c r="P891" s="1">
        <v>18340051</v>
      </c>
    </row>
    <row r="892" spans="1:16" x14ac:dyDescent="0.35">
      <c r="A892" t="s">
        <v>5828</v>
      </c>
      <c r="B892" t="s">
        <v>5829</v>
      </c>
      <c r="C892">
        <v>2015</v>
      </c>
      <c r="D892" t="s">
        <v>37</v>
      </c>
      <c r="E892">
        <v>142</v>
      </c>
      <c r="F892" t="s">
        <v>2860</v>
      </c>
      <c r="G892">
        <v>7.6</v>
      </c>
      <c r="H892" t="s">
        <v>5830</v>
      </c>
      <c r="I892">
        <v>81</v>
      </c>
      <c r="J892" t="s">
        <v>80</v>
      </c>
      <c r="K892" t="s">
        <v>110</v>
      </c>
      <c r="L892" t="s">
        <v>3960</v>
      </c>
      <c r="M892" t="s">
        <v>5831</v>
      </c>
      <c r="N892" t="s">
        <v>5076</v>
      </c>
      <c r="O892">
        <v>287659</v>
      </c>
      <c r="P892" s="1">
        <v>72313754</v>
      </c>
    </row>
    <row r="893" spans="1:16" x14ac:dyDescent="0.35">
      <c r="A893" t="s">
        <v>5832</v>
      </c>
      <c r="B893" t="s">
        <v>5833</v>
      </c>
      <c r="C893">
        <v>2018</v>
      </c>
      <c r="D893" t="s">
        <v>37</v>
      </c>
      <c r="E893">
        <v>118</v>
      </c>
      <c r="F893" t="s">
        <v>480</v>
      </c>
      <c r="G893">
        <v>7.6</v>
      </c>
      <c r="H893" t="s">
        <v>5834</v>
      </c>
      <c r="I893">
        <v>80</v>
      </c>
      <c r="J893" t="s">
        <v>2636</v>
      </c>
      <c r="K893" t="s">
        <v>2706</v>
      </c>
      <c r="L893" t="s">
        <v>2707</v>
      </c>
      <c r="M893" t="s">
        <v>5835</v>
      </c>
      <c r="N893" t="s">
        <v>5836</v>
      </c>
      <c r="O893">
        <v>250057</v>
      </c>
      <c r="P893" s="1">
        <v>608581744</v>
      </c>
    </row>
    <row r="894" spans="1:16" x14ac:dyDescent="0.35">
      <c r="A894" t="s">
        <v>5837</v>
      </c>
      <c r="B894" t="s">
        <v>5838</v>
      </c>
      <c r="C894">
        <v>2016</v>
      </c>
      <c r="D894" t="s">
        <v>52</v>
      </c>
      <c r="E894">
        <v>107</v>
      </c>
      <c r="F894" t="s">
        <v>803</v>
      </c>
      <c r="G894">
        <v>7.6</v>
      </c>
      <c r="H894" t="s">
        <v>5839</v>
      </c>
      <c r="I894">
        <v>81</v>
      </c>
      <c r="J894" t="s">
        <v>2854</v>
      </c>
      <c r="K894" t="s">
        <v>2855</v>
      </c>
      <c r="L894" t="s">
        <v>4081</v>
      </c>
      <c r="M894" t="s">
        <v>4082</v>
      </c>
      <c r="N894" t="s">
        <v>5840</v>
      </c>
      <c r="O894">
        <v>272784</v>
      </c>
      <c r="P894" s="1">
        <v>248757044</v>
      </c>
    </row>
    <row r="895" spans="1:16" x14ac:dyDescent="0.35">
      <c r="A895" t="s">
        <v>5841</v>
      </c>
      <c r="B895" t="s">
        <v>5842</v>
      </c>
      <c r="C895">
        <v>2015</v>
      </c>
      <c r="D895" t="s">
        <v>18</v>
      </c>
      <c r="E895">
        <v>121</v>
      </c>
      <c r="F895" t="s">
        <v>38</v>
      </c>
      <c r="G895">
        <v>7.6</v>
      </c>
      <c r="H895" t="s">
        <v>5843</v>
      </c>
      <c r="I895">
        <v>82</v>
      </c>
      <c r="J895" t="s">
        <v>717</v>
      </c>
      <c r="K895" t="s">
        <v>3375</v>
      </c>
      <c r="L895" t="s">
        <v>1747</v>
      </c>
      <c r="M895" t="s">
        <v>769</v>
      </c>
      <c r="N895" t="s">
        <v>1631</v>
      </c>
      <c r="O895">
        <v>371291</v>
      </c>
      <c r="P895" s="1">
        <v>46889293</v>
      </c>
    </row>
    <row r="896" spans="1:16" x14ac:dyDescent="0.35">
      <c r="A896" t="s">
        <v>5844</v>
      </c>
      <c r="B896" t="s">
        <v>5845</v>
      </c>
      <c r="C896">
        <v>2015</v>
      </c>
      <c r="D896" t="s">
        <v>18</v>
      </c>
      <c r="E896">
        <v>133</v>
      </c>
      <c r="F896" t="s">
        <v>1754</v>
      </c>
      <c r="G896">
        <v>7.6</v>
      </c>
      <c r="H896" t="s">
        <v>5846</v>
      </c>
      <c r="I896">
        <v>82</v>
      </c>
      <c r="J896" t="s">
        <v>5847</v>
      </c>
      <c r="K896" t="s">
        <v>5785</v>
      </c>
      <c r="L896" t="s">
        <v>2058</v>
      </c>
      <c r="M896" t="s">
        <v>5848</v>
      </c>
      <c r="N896" t="s">
        <v>5849</v>
      </c>
      <c r="O896">
        <v>247666</v>
      </c>
      <c r="P896" s="1">
        <v>109767581</v>
      </c>
    </row>
    <row r="897" spans="1:16" x14ac:dyDescent="0.35">
      <c r="A897" t="s">
        <v>5850</v>
      </c>
      <c r="B897" t="s">
        <v>5851</v>
      </c>
      <c r="C897">
        <v>2014</v>
      </c>
      <c r="D897" t="s">
        <v>214</v>
      </c>
      <c r="E897">
        <v>140</v>
      </c>
      <c r="F897" t="s">
        <v>28</v>
      </c>
      <c r="G897">
        <v>7.6</v>
      </c>
      <c r="H897" t="s">
        <v>5852</v>
      </c>
      <c r="I897">
        <v>92</v>
      </c>
      <c r="J897" t="s">
        <v>2656</v>
      </c>
      <c r="K897" t="s">
        <v>5853</v>
      </c>
      <c r="L897" t="s">
        <v>5854</v>
      </c>
      <c r="M897" t="s">
        <v>5855</v>
      </c>
      <c r="N897" t="s">
        <v>5856</v>
      </c>
      <c r="O897">
        <v>49397</v>
      </c>
      <c r="P897" s="1">
        <v>1092800</v>
      </c>
    </row>
    <row r="898" spans="1:16" x14ac:dyDescent="0.35">
      <c r="A898" t="s">
        <v>5857</v>
      </c>
      <c r="B898" t="s">
        <v>5858</v>
      </c>
      <c r="C898">
        <v>2016</v>
      </c>
      <c r="D898" t="s">
        <v>214</v>
      </c>
      <c r="E898">
        <v>102</v>
      </c>
      <c r="F898" t="s">
        <v>38</v>
      </c>
      <c r="G898">
        <v>7.6</v>
      </c>
      <c r="H898" t="s">
        <v>5859</v>
      </c>
      <c r="I898">
        <v>88</v>
      </c>
      <c r="J898" t="s">
        <v>5860</v>
      </c>
      <c r="K898" t="s">
        <v>3445</v>
      </c>
      <c r="L898" t="s">
        <v>5169</v>
      </c>
      <c r="M898" t="s">
        <v>1870</v>
      </c>
      <c r="N898" t="s">
        <v>5861</v>
      </c>
      <c r="O898">
        <v>204175</v>
      </c>
      <c r="P898" s="1">
        <v>26862450</v>
      </c>
    </row>
    <row r="899" spans="1:16" x14ac:dyDescent="0.35">
      <c r="A899" t="s">
        <v>5862</v>
      </c>
      <c r="B899" t="s">
        <v>5863</v>
      </c>
      <c r="C899">
        <v>2013</v>
      </c>
      <c r="D899" t="s">
        <v>162</v>
      </c>
      <c r="E899">
        <v>98</v>
      </c>
      <c r="F899" t="s">
        <v>301</v>
      </c>
      <c r="G899">
        <v>7.6</v>
      </c>
      <c r="H899" t="s">
        <v>5864</v>
      </c>
      <c r="I899">
        <v>77</v>
      </c>
      <c r="J899" t="s">
        <v>5865</v>
      </c>
      <c r="K899" t="s">
        <v>2648</v>
      </c>
      <c r="L899" t="s">
        <v>5866</v>
      </c>
      <c r="M899" t="s">
        <v>5867</v>
      </c>
      <c r="N899" t="s">
        <v>5868</v>
      </c>
      <c r="O899">
        <v>94212</v>
      </c>
      <c r="P899" s="1">
        <v>37707719</v>
      </c>
    </row>
    <row r="900" spans="1:16" x14ac:dyDescent="0.35">
      <c r="A900" t="s">
        <v>5869</v>
      </c>
      <c r="B900" t="s">
        <v>5870</v>
      </c>
      <c r="C900">
        <v>2014</v>
      </c>
      <c r="D900" t="s">
        <v>37</v>
      </c>
      <c r="E900">
        <v>130</v>
      </c>
      <c r="F900" t="s">
        <v>61</v>
      </c>
      <c r="G900">
        <v>7.6</v>
      </c>
      <c r="H900" t="s">
        <v>5871</v>
      </c>
      <c r="I900">
        <v>79</v>
      </c>
      <c r="J900" t="s">
        <v>5872</v>
      </c>
      <c r="K900" t="s">
        <v>354</v>
      </c>
      <c r="L900" t="s">
        <v>5873</v>
      </c>
      <c r="M900" t="s">
        <v>4244</v>
      </c>
      <c r="N900" t="s">
        <v>5874</v>
      </c>
      <c r="O900">
        <v>411599</v>
      </c>
      <c r="P900" s="1">
        <v>208545589</v>
      </c>
    </row>
    <row r="901" spans="1:16" x14ac:dyDescent="0.35">
      <c r="A901" t="s">
        <v>5875</v>
      </c>
      <c r="B901" t="s">
        <v>5876</v>
      </c>
      <c r="C901">
        <v>2012</v>
      </c>
      <c r="D901" t="s">
        <v>257</v>
      </c>
      <c r="E901">
        <v>112</v>
      </c>
      <c r="F901" t="s">
        <v>560</v>
      </c>
      <c r="G901">
        <v>7.6</v>
      </c>
      <c r="H901" t="s">
        <v>5877</v>
      </c>
      <c r="I901" t="s">
        <v>181</v>
      </c>
      <c r="J901" t="s">
        <v>1497</v>
      </c>
      <c r="K901" t="s">
        <v>1500</v>
      </c>
      <c r="L901" t="s">
        <v>5878</v>
      </c>
      <c r="M901" t="s">
        <v>2671</v>
      </c>
      <c r="N901" t="s">
        <v>5879</v>
      </c>
      <c r="O901">
        <v>57549</v>
      </c>
      <c r="P901">
        <v>0</v>
      </c>
    </row>
    <row r="902" spans="1:16" x14ac:dyDescent="0.35">
      <c r="A902" t="s">
        <v>5880</v>
      </c>
      <c r="B902" t="s">
        <v>5881</v>
      </c>
      <c r="C902">
        <v>2011</v>
      </c>
      <c r="D902" t="s">
        <v>18</v>
      </c>
      <c r="E902">
        <v>101</v>
      </c>
      <c r="F902" t="s">
        <v>1299</v>
      </c>
      <c r="G902">
        <v>7.6</v>
      </c>
      <c r="H902" t="s">
        <v>5882</v>
      </c>
      <c r="I902">
        <v>73</v>
      </c>
      <c r="J902" t="s">
        <v>2435</v>
      </c>
      <c r="K902" t="s">
        <v>2436</v>
      </c>
      <c r="L902" t="s">
        <v>5883</v>
      </c>
      <c r="M902" t="s">
        <v>5884</v>
      </c>
      <c r="N902" t="s">
        <v>5885</v>
      </c>
      <c r="O902">
        <v>190531</v>
      </c>
      <c r="P902" s="1">
        <v>4105123</v>
      </c>
    </row>
    <row r="903" spans="1:16" x14ac:dyDescent="0.35">
      <c r="A903" t="s">
        <v>5886</v>
      </c>
      <c r="B903" t="s">
        <v>5887</v>
      </c>
      <c r="C903">
        <v>2012</v>
      </c>
      <c r="D903" t="s">
        <v>18</v>
      </c>
      <c r="E903">
        <v>109</v>
      </c>
      <c r="F903" t="s">
        <v>38</v>
      </c>
      <c r="G903">
        <v>7.6</v>
      </c>
      <c r="H903" t="s">
        <v>5888</v>
      </c>
      <c r="I903">
        <v>68</v>
      </c>
      <c r="J903" t="s">
        <v>5889</v>
      </c>
      <c r="K903" t="s">
        <v>1665</v>
      </c>
      <c r="L903" t="s">
        <v>5890</v>
      </c>
      <c r="M903" t="s">
        <v>5891</v>
      </c>
      <c r="N903" t="s">
        <v>5892</v>
      </c>
      <c r="O903">
        <v>228132</v>
      </c>
      <c r="P903" s="1">
        <v>41003371</v>
      </c>
    </row>
    <row r="904" spans="1:16" x14ac:dyDescent="0.35">
      <c r="A904" t="s">
        <v>5893</v>
      </c>
      <c r="B904" t="s">
        <v>5894</v>
      </c>
      <c r="C904">
        <v>2010</v>
      </c>
      <c r="D904" t="s">
        <v>52</v>
      </c>
      <c r="E904">
        <v>94</v>
      </c>
      <c r="F904" t="s">
        <v>205</v>
      </c>
      <c r="G904">
        <v>7.6</v>
      </c>
      <c r="H904" t="s">
        <v>5895</v>
      </c>
      <c r="I904">
        <v>80</v>
      </c>
      <c r="J904" t="s">
        <v>4906</v>
      </c>
      <c r="K904" t="s">
        <v>1606</v>
      </c>
      <c r="L904" t="s">
        <v>5896</v>
      </c>
      <c r="M904" t="s">
        <v>465</v>
      </c>
      <c r="N904" t="s">
        <v>5096</v>
      </c>
      <c r="O904">
        <v>80939</v>
      </c>
      <c r="P904" s="1">
        <v>19202743</v>
      </c>
    </row>
    <row r="905" spans="1:16" x14ac:dyDescent="0.35">
      <c r="A905" t="s">
        <v>5897</v>
      </c>
      <c r="B905" t="s">
        <v>5898</v>
      </c>
      <c r="C905">
        <v>2018</v>
      </c>
      <c r="D905" t="s">
        <v>37</v>
      </c>
      <c r="E905">
        <v>136</v>
      </c>
      <c r="F905" t="s">
        <v>1847</v>
      </c>
      <c r="G905">
        <v>7.6</v>
      </c>
      <c r="H905" t="s">
        <v>5899</v>
      </c>
      <c r="I905">
        <v>88</v>
      </c>
      <c r="J905" t="s">
        <v>2455</v>
      </c>
      <c r="K905" t="s">
        <v>5900</v>
      </c>
      <c r="L905" t="s">
        <v>2455</v>
      </c>
      <c r="M905" t="s">
        <v>4480</v>
      </c>
      <c r="N905" t="s">
        <v>5901</v>
      </c>
      <c r="O905">
        <v>334312</v>
      </c>
      <c r="P905" s="1">
        <v>215288866</v>
      </c>
    </row>
    <row r="906" spans="1:16" x14ac:dyDescent="0.35">
      <c r="A906" t="s">
        <v>5902</v>
      </c>
      <c r="B906" t="s">
        <v>5903</v>
      </c>
      <c r="C906">
        <v>2010</v>
      </c>
      <c r="D906" t="s">
        <v>162</v>
      </c>
      <c r="E906">
        <v>110</v>
      </c>
      <c r="F906" t="s">
        <v>509</v>
      </c>
      <c r="G906">
        <v>7.6</v>
      </c>
      <c r="H906" t="s">
        <v>5904</v>
      </c>
      <c r="I906">
        <v>80</v>
      </c>
      <c r="J906" t="s">
        <v>1743</v>
      </c>
      <c r="K906" t="s">
        <v>1744</v>
      </c>
      <c r="L906" t="s">
        <v>1870</v>
      </c>
      <c r="M906" t="s">
        <v>217</v>
      </c>
      <c r="N906" t="s">
        <v>5905</v>
      </c>
      <c r="O906">
        <v>311822</v>
      </c>
      <c r="P906" s="1">
        <v>171243005</v>
      </c>
    </row>
    <row r="907" spans="1:16" x14ac:dyDescent="0.35">
      <c r="A907" t="s">
        <v>5906</v>
      </c>
      <c r="B907" t="s">
        <v>5907</v>
      </c>
      <c r="C907">
        <v>2010</v>
      </c>
      <c r="D907" t="s">
        <v>214</v>
      </c>
      <c r="E907">
        <v>118</v>
      </c>
      <c r="F907" t="s">
        <v>107</v>
      </c>
      <c r="G907">
        <v>7.6</v>
      </c>
      <c r="H907" t="s">
        <v>5908</v>
      </c>
      <c r="I907">
        <v>65</v>
      </c>
      <c r="J907" t="s">
        <v>5117</v>
      </c>
      <c r="K907" t="s">
        <v>5909</v>
      </c>
      <c r="L907" t="s">
        <v>5910</v>
      </c>
      <c r="M907" t="s">
        <v>5911</v>
      </c>
      <c r="N907" t="s">
        <v>5912</v>
      </c>
      <c r="O907">
        <v>38491</v>
      </c>
      <c r="P907" s="1">
        <v>1008098</v>
      </c>
    </row>
    <row r="908" spans="1:16" x14ac:dyDescent="0.35">
      <c r="A908" t="s">
        <v>5913</v>
      </c>
      <c r="B908" t="s">
        <v>5914</v>
      </c>
      <c r="C908">
        <v>2010</v>
      </c>
      <c r="D908" t="s">
        <v>52</v>
      </c>
      <c r="E908">
        <v>95</v>
      </c>
      <c r="F908" t="s">
        <v>5915</v>
      </c>
      <c r="G908">
        <v>7.6</v>
      </c>
      <c r="H908" t="s">
        <v>5916</v>
      </c>
      <c r="I908">
        <v>72</v>
      </c>
      <c r="J908" t="s">
        <v>5917</v>
      </c>
      <c r="K908" t="s">
        <v>5918</v>
      </c>
      <c r="L908" t="s">
        <v>4129</v>
      </c>
      <c r="M908" t="s">
        <v>5919</v>
      </c>
      <c r="N908" t="s">
        <v>5920</v>
      </c>
      <c r="O908">
        <v>500851</v>
      </c>
      <c r="P908" s="1">
        <v>251513985</v>
      </c>
    </row>
    <row r="909" spans="1:16" x14ac:dyDescent="0.35">
      <c r="A909" t="s">
        <v>5921</v>
      </c>
      <c r="B909" t="s">
        <v>5922</v>
      </c>
      <c r="C909">
        <v>2011</v>
      </c>
      <c r="D909" t="s">
        <v>214</v>
      </c>
      <c r="E909">
        <v>100</v>
      </c>
      <c r="F909" t="s">
        <v>229</v>
      </c>
      <c r="G909">
        <v>7.6</v>
      </c>
      <c r="H909" t="s">
        <v>5923</v>
      </c>
      <c r="I909">
        <v>72</v>
      </c>
      <c r="J909" t="s">
        <v>5924</v>
      </c>
      <c r="K909" t="s">
        <v>90</v>
      </c>
      <c r="L909" t="s">
        <v>5925</v>
      </c>
      <c r="M909" t="s">
        <v>5891</v>
      </c>
      <c r="N909" t="s">
        <v>2505</v>
      </c>
      <c r="O909">
        <v>315426</v>
      </c>
      <c r="P909" s="1">
        <v>35014192</v>
      </c>
    </row>
    <row r="910" spans="1:16" x14ac:dyDescent="0.35">
      <c r="A910" t="s">
        <v>5926</v>
      </c>
      <c r="B910" t="s">
        <v>5927</v>
      </c>
      <c r="C910">
        <v>2010</v>
      </c>
      <c r="D910" t="s">
        <v>37</v>
      </c>
      <c r="E910">
        <v>117</v>
      </c>
      <c r="F910" t="s">
        <v>1089</v>
      </c>
      <c r="G910">
        <v>7.6</v>
      </c>
      <c r="H910" t="s">
        <v>5928</v>
      </c>
      <c r="I910">
        <v>66</v>
      </c>
      <c r="J910" t="s">
        <v>4920</v>
      </c>
      <c r="K910" t="s">
        <v>5929</v>
      </c>
      <c r="L910" t="s">
        <v>5250</v>
      </c>
      <c r="M910" t="s">
        <v>2405</v>
      </c>
      <c r="N910" t="s">
        <v>5930</v>
      </c>
      <c r="O910">
        <v>524081</v>
      </c>
      <c r="P910" s="1">
        <v>48071303</v>
      </c>
    </row>
    <row r="911" spans="1:16" x14ac:dyDescent="0.35">
      <c r="A911" t="s">
        <v>5931</v>
      </c>
      <c r="B911" t="s">
        <v>5932</v>
      </c>
      <c r="C911">
        <v>2009</v>
      </c>
      <c r="D911" t="s">
        <v>257</v>
      </c>
      <c r="E911">
        <v>113</v>
      </c>
      <c r="F911" t="s">
        <v>5933</v>
      </c>
      <c r="G911">
        <v>7.6</v>
      </c>
      <c r="H911" t="s">
        <v>5934</v>
      </c>
      <c r="I911" t="s">
        <v>181</v>
      </c>
      <c r="J911" t="s">
        <v>5935</v>
      </c>
      <c r="K911" t="s">
        <v>5936</v>
      </c>
      <c r="L911" t="s">
        <v>5937</v>
      </c>
      <c r="M911" t="s">
        <v>5938</v>
      </c>
      <c r="N911" t="s">
        <v>5939</v>
      </c>
      <c r="O911">
        <v>63882</v>
      </c>
      <c r="P911">
        <v>0</v>
      </c>
    </row>
    <row r="912" spans="1:16" x14ac:dyDescent="0.35">
      <c r="A912" t="s">
        <v>5940</v>
      </c>
      <c r="B912" t="s">
        <v>5941</v>
      </c>
      <c r="C912">
        <v>2011</v>
      </c>
      <c r="D912" t="s">
        <v>162</v>
      </c>
      <c r="E912">
        <v>133</v>
      </c>
      <c r="F912" t="s">
        <v>1080</v>
      </c>
      <c r="G912">
        <v>7.6</v>
      </c>
      <c r="H912" t="s">
        <v>5942</v>
      </c>
      <c r="I912">
        <v>87</v>
      </c>
      <c r="J912" t="s">
        <v>5943</v>
      </c>
      <c r="K912" t="s">
        <v>97</v>
      </c>
      <c r="L912" t="s">
        <v>111</v>
      </c>
      <c r="M912" t="s">
        <v>1143</v>
      </c>
      <c r="N912" t="s">
        <v>1721</v>
      </c>
      <c r="O912">
        <v>369529</v>
      </c>
      <c r="P912" s="1">
        <v>75605492</v>
      </c>
    </row>
    <row r="913" spans="1:16" x14ac:dyDescent="0.35">
      <c r="A913" t="s">
        <v>5944</v>
      </c>
      <c r="B913" t="s">
        <v>5945</v>
      </c>
      <c r="C913">
        <v>2011</v>
      </c>
      <c r="D913" t="s">
        <v>214</v>
      </c>
      <c r="E913">
        <v>120</v>
      </c>
      <c r="F913" t="s">
        <v>2147</v>
      </c>
      <c r="G913">
        <v>7.6</v>
      </c>
      <c r="H913" t="s">
        <v>5946</v>
      </c>
      <c r="I913">
        <v>70</v>
      </c>
      <c r="J913" t="s">
        <v>3544</v>
      </c>
      <c r="K913" t="s">
        <v>5947</v>
      </c>
      <c r="L913" t="s">
        <v>5948</v>
      </c>
      <c r="M913" t="s">
        <v>5949</v>
      </c>
      <c r="N913" t="s">
        <v>4403</v>
      </c>
      <c r="O913">
        <v>138959</v>
      </c>
      <c r="P913" s="1">
        <v>3185812</v>
      </c>
    </row>
    <row r="914" spans="1:16" x14ac:dyDescent="0.35">
      <c r="A914" t="s">
        <v>5950</v>
      </c>
      <c r="B914" t="s">
        <v>5951</v>
      </c>
      <c r="C914">
        <v>2009</v>
      </c>
      <c r="D914" t="s">
        <v>18</v>
      </c>
      <c r="E914">
        <v>88</v>
      </c>
      <c r="F914" t="s">
        <v>1348</v>
      </c>
      <c r="G914">
        <v>7.6</v>
      </c>
      <c r="H914" t="s">
        <v>5952</v>
      </c>
      <c r="I914">
        <v>73</v>
      </c>
      <c r="J914" t="s">
        <v>5953</v>
      </c>
      <c r="K914" t="s">
        <v>5026</v>
      </c>
      <c r="L914" t="s">
        <v>2374</v>
      </c>
      <c r="M914" t="s">
        <v>1030</v>
      </c>
      <c r="N914" t="s">
        <v>5954</v>
      </c>
      <c r="O914">
        <v>520041</v>
      </c>
      <c r="P914" s="1">
        <v>75590286</v>
      </c>
    </row>
    <row r="915" spans="1:16" x14ac:dyDescent="0.35">
      <c r="A915" t="s">
        <v>5955</v>
      </c>
      <c r="B915" t="s">
        <v>5956</v>
      </c>
      <c r="C915">
        <v>2008</v>
      </c>
      <c r="D915" t="s">
        <v>257</v>
      </c>
      <c r="E915">
        <v>107</v>
      </c>
      <c r="F915" t="s">
        <v>1480</v>
      </c>
      <c r="G915">
        <v>7.6</v>
      </c>
      <c r="H915" t="s">
        <v>5957</v>
      </c>
      <c r="I915" t="s">
        <v>181</v>
      </c>
      <c r="J915" t="s">
        <v>5958</v>
      </c>
      <c r="K915" t="s">
        <v>5959</v>
      </c>
      <c r="L915" t="s">
        <v>5805</v>
      </c>
      <c r="M915" t="s">
        <v>5960</v>
      </c>
      <c r="N915" t="s">
        <v>5961</v>
      </c>
      <c r="O915">
        <v>102742</v>
      </c>
      <c r="P915">
        <v>0</v>
      </c>
    </row>
    <row r="916" spans="1:16" x14ac:dyDescent="0.35">
      <c r="A916" t="s">
        <v>5962</v>
      </c>
      <c r="B916" t="s">
        <v>5963</v>
      </c>
      <c r="C916">
        <v>2009</v>
      </c>
      <c r="D916" t="s">
        <v>162</v>
      </c>
      <c r="E916">
        <v>128</v>
      </c>
      <c r="F916" t="s">
        <v>5964</v>
      </c>
      <c r="G916">
        <v>7.6</v>
      </c>
      <c r="H916" t="s">
        <v>5965</v>
      </c>
      <c r="I916">
        <v>57</v>
      </c>
      <c r="J916" t="s">
        <v>767</v>
      </c>
      <c r="K916" t="s">
        <v>492</v>
      </c>
      <c r="L916" t="s">
        <v>4454</v>
      </c>
      <c r="M916" t="s">
        <v>1638</v>
      </c>
      <c r="N916" t="s">
        <v>5966</v>
      </c>
      <c r="O916">
        <v>583158</v>
      </c>
      <c r="P916" s="1">
        <v>209028679</v>
      </c>
    </row>
    <row r="917" spans="1:16" x14ac:dyDescent="0.35">
      <c r="A917" t="s">
        <v>5967</v>
      </c>
      <c r="B917" t="s">
        <v>5968</v>
      </c>
      <c r="C917">
        <v>2009</v>
      </c>
      <c r="D917" t="s">
        <v>37</v>
      </c>
      <c r="E917">
        <v>129</v>
      </c>
      <c r="F917" t="s">
        <v>1080</v>
      </c>
      <c r="G917">
        <v>7.6</v>
      </c>
      <c r="H917" t="s">
        <v>5969</v>
      </c>
      <c r="I917">
        <v>53</v>
      </c>
      <c r="J917" t="s">
        <v>5970</v>
      </c>
      <c r="K917" t="s">
        <v>5971</v>
      </c>
      <c r="L917" t="s">
        <v>5010</v>
      </c>
      <c r="M917" t="s">
        <v>5972</v>
      </c>
      <c r="N917" t="s">
        <v>5973</v>
      </c>
      <c r="O917">
        <v>293266</v>
      </c>
      <c r="P917" s="1">
        <v>255959475</v>
      </c>
    </row>
    <row r="918" spans="1:16" x14ac:dyDescent="0.35">
      <c r="A918" t="s">
        <v>5974</v>
      </c>
      <c r="B918" t="s">
        <v>5975</v>
      </c>
      <c r="C918">
        <v>2007</v>
      </c>
      <c r="D918" t="s">
        <v>162</v>
      </c>
      <c r="E918">
        <v>104</v>
      </c>
      <c r="F918" t="s">
        <v>19</v>
      </c>
      <c r="G918">
        <v>7.6</v>
      </c>
      <c r="H918" t="s">
        <v>5976</v>
      </c>
      <c r="I918">
        <v>79</v>
      </c>
      <c r="J918" t="s">
        <v>1636</v>
      </c>
      <c r="K918" t="s">
        <v>5977</v>
      </c>
      <c r="L918" t="s">
        <v>5978</v>
      </c>
      <c r="M918" t="s">
        <v>5979</v>
      </c>
      <c r="N918" t="s">
        <v>5980</v>
      </c>
      <c r="O918">
        <v>41544</v>
      </c>
      <c r="P918" s="1">
        <v>9422422</v>
      </c>
    </row>
    <row r="919" spans="1:16" x14ac:dyDescent="0.35">
      <c r="A919" t="s">
        <v>5981</v>
      </c>
      <c r="B919" t="s">
        <v>5982</v>
      </c>
      <c r="C919">
        <v>2008</v>
      </c>
      <c r="D919" t="s">
        <v>37</v>
      </c>
      <c r="E919">
        <v>123</v>
      </c>
      <c r="F919" t="s">
        <v>19</v>
      </c>
      <c r="G919">
        <v>7.6</v>
      </c>
      <c r="H919" t="s">
        <v>5983</v>
      </c>
      <c r="I919">
        <v>36</v>
      </c>
      <c r="J919" t="s">
        <v>2584</v>
      </c>
      <c r="K919" t="s">
        <v>2585</v>
      </c>
      <c r="L919" t="s">
        <v>5984</v>
      </c>
      <c r="M919" t="s">
        <v>1030</v>
      </c>
      <c r="N919" t="s">
        <v>5985</v>
      </c>
      <c r="O919">
        <v>286770</v>
      </c>
      <c r="P919" s="1">
        <v>69951824</v>
      </c>
    </row>
    <row r="920" spans="1:16" x14ac:dyDescent="0.35">
      <c r="A920" t="s">
        <v>5986</v>
      </c>
      <c r="B920" t="s">
        <v>5987</v>
      </c>
      <c r="C920">
        <v>2007</v>
      </c>
      <c r="D920" t="s">
        <v>214</v>
      </c>
      <c r="E920">
        <v>100</v>
      </c>
      <c r="F920" t="s">
        <v>38</v>
      </c>
      <c r="G920">
        <v>7.6</v>
      </c>
      <c r="H920" t="s">
        <v>5988</v>
      </c>
      <c r="I920">
        <v>82</v>
      </c>
      <c r="J920" t="s">
        <v>5989</v>
      </c>
      <c r="K920" t="s">
        <v>3588</v>
      </c>
      <c r="L920" t="s">
        <v>65</v>
      </c>
      <c r="M920" t="s">
        <v>5369</v>
      </c>
      <c r="N920" t="s">
        <v>5990</v>
      </c>
      <c r="O920">
        <v>227760</v>
      </c>
      <c r="P920" s="1">
        <v>17114882</v>
      </c>
    </row>
    <row r="921" spans="1:16" x14ac:dyDescent="0.35">
      <c r="A921" t="s">
        <v>5991</v>
      </c>
      <c r="B921" t="s">
        <v>5992</v>
      </c>
      <c r="C921">
        <v>2007</v>
      </c>
      <c r="D921" t="s">
        <v>52</v>
      </c>
      <c r="E921">
        <v>127</v>
      </c>
      <c r="F921" t="s">
        <v>2901</v>
      </c>
      <c r="G921">
        <v>7.6</v>
      </c>
      <c r="H921" t="s">
        <v>5993</v>
      </c>
      <c r="I921">
        <v>66</v>
      </c>
      <c r="J921" t="s">
        <v>4920</v>
      </c>
      <c r="K921" t="s">
        <v>5994</v>
      </c>
      <c r="L921" t="s">
        <v>5995</v>
      </c>
      <c r="M921" t="s">
        <v>5996</v>
      </c>
      <c r="N921" t="s">
        <v>66</v>
      </c>
      <c r="O921">
        <v>255036</v>
      </c>
      <c r="P921" s="1">
        <v>38634938</v>
      </c>
    </row>
    <row r="922" spans="1:16" x14ac:dyDescent="0.35">
      <c r="A922" t="s">
        <v>5997</v>
      </c>
      <c r="B922" t="s">
        <v>5998</v>
      </c>
      <c r="C922">
        <v>2009</v>
      </c>
      <c r="D922" t="s">
        <v>257</v>
      </c>
      <c r="E922">
        <v>71</v>
      </c>
      <c r="F922" t="s">
        <v>205</v>
      </c>
      <c r="G922">
        <v>7.6</v>
      </c>
      <c r="H922" t="s">
        <v>5999</v>
      </c>
      <c r="I922">
        <v>81</v>
      </c>
      <c r="J922" t="s">
        <v>1643</v>
      </c>
      <c r="K922" t="s">
        <v>6000</v>
      </c>
      <c r="L922" t="s">
        <v>6001</v>
      </c>
      <c r="M922" t="s">
        <v>1645</v>
      </c>
      <c r="N922" t="s">
        <v>6002</v>
      </c>
      <c r="O922">
        <v>31779</v>
      </c>
      <c r="P922" s="1">
        <v>686383</v>
      </c>
    </row>
    <row r="923" spans="1:16" x14ac:dyDescent="0.35">
      <c r="A923" t="s">
        <v>6003</v>
      </c>
      <c r="B923" t="s">
        <v>6004</v>
      </c>
      <c r="C923">
        <v>2006</v>
      </c>
      <c r="D923" t="s">
        <v>214</v>
      </c>
      <c r="E923">
        <v>129</v>
      </c>
      <c r="F923" t="s">
        <v>237</v>
      </c>
      <c r="G923">
        <v>7.6</v>
      </c>
      <c r="H923" t="s">
        <v>6005</v>
      </c>
      <c r="I923">
        <v>76</v>
      </c>
      <c r="J923" t="s">
        <v>2880</v>
      </c>
      <c r="K923" t="s">
        <v>4264</v>
      </c>
      <c r="L923" t="s">
        <v>2617</v>
      </c>
      <c r="M923" t="s">
        <v>246</v>
      </c>
      <c r="N923" t="s">
        <v>1226</v>
      </c>
      <c r="O923">
        <v>339757</v>
      </c>
      <c r="P923" s="1">
        <v>88513495</v>
      </c>
    </row>
    <row r="924" spans="1:16" x14ac:dyDescent="0.35">
      <c r="A924" t="s">
        <v>6006</v>
      </c>
      <c r="B924" t="s">
        <v>6007</v>
      </c>
      <c r="C924">
        <v>2007</v>
      </c>
      <c r="D924" t="s">
        <v>214</v>
      </c>
      <c r="E924">
        <v>114</v>
      </c>
      <c r="F924" t="s">
        <v>237</v>
      </c>
      <c r="G924">
        <v>7.6</v>
      </c>
      <c r="H924" t="s">
        <v>6008</v>
      </c>
      <c r="I924">
        <v>72</v>
      </c>
      <c r="J924" t="s">
        <v>790</v>
      </c>
      <c r="K924" t="s">
        <v>23</v>
      </c>
      <c r="L924" t="s">
        <v>1225</v>
      </c>
      <c r="M924" t="s">
        <v>4003</v>
      </c>
      <c r="N924" t="s">
        <v>6009</v>
      </c>
      <c r="O924">
        <v>250590</v>
      </c>
      <c r="P924" s="1">
        <v>20300218</v>
      </c>
    </row>
    <row r="925" spans="1:16" x14ac:dyDescent="0.35">
      <c r="A925" t="s">
        <v>6010</v>
      </c>
      <c r="B925" t="s">
        <v>6011</v>
      </c>
      <c r="C925">
        <v>2007</v>
      </c>
      <c r="D925" t="s">
        <v>162</v>
      </c>
      <c r="E925">
        <v>140</v>
      </c>
      <c r="F925" t="s">
        <v>320</v>
      </c>
      <c r="G925">
        <v>7.6</v>
      </c>
      <c r="H925" t="s">
        <v>6012</v>
      </c>
      <c r="I925">
        <v>66</v>
      </c>
      <c r="J925" t="s">
        <v>6013</v>
      </c>
      <c r="K925" t="s">
        <v>4990</v>
      </c>
      <c r="L925" t="s">
        <v>6014</v>
      </c>
      <c r="M925" t="s">
        <v>6015</v>
      </c>
      <c r="N925" t="s">
        <v>2623</v>
      </c>
      <c r="O925">
        <v>82781</v>
      </c>
      <c r="P925" s="1">
        <v>10301706</v>
      </c>
    </row>
    <row r="926" spans="1:16" x14ac:dyDescent="0.35">
      <c r="A926" t="s">
        <v>6016</v>
      </c>
      <c r="B926" t="s">
        <v>6017</v>
      </c>
      <c r="C926">
        <v>2006</v>
      </c>
      <c r="D926" t="s">
        <v>162</v>
      </c>
      <c r="E926">
        <v>104</v>
      </c>
      <c r="F926" t="s">
        <v>471</v>
      </c>
      <c r="G926">
        <v>7.6</v>
      </c>
      <c r="H926" t="s">
        <v>6018</v>
      </c>
      <c r="I926">
        <v>70</v>
      </c>
      <c r="J926" t="s">
        <v>6019</v>
      </c>
      <c r="K926" t="s">
        <v>3539</v>
      </c>
      <c r="L926" t="s">
        <v>6020</v>
      </c>
      <c r="M926" t="s">
        <v>6021</v>
      </c>
      <c r="N926" t="s">
        <v>6022</v>
      </c>
      <c r="O926">
        <v>72863</v>
      </c>
      <c r="P926" s="1">
        <v>24633730</v>
      </c>
    </row>
    <row r="927" spans="1:16" x14ac:dyDescent="0.35">
      <c r="A927" t="s">
        <v>6023</v>
      </c>
      <c r="B927" t="s">
        <v>6024</v>
      </c>
      <c r="C927">
        <v>2006</v>
      </c>
      <c r="D927" t="s">
        <v>52</v>
      </c>
      <c r="E927">
        <v>110</v>
      </c>
      <c r="F927" t="s">
        <v>3456</v>
      </c>
      <c r="G927">
        <v>7.6</v>
      </c>
      <c r="H927" t="s">
        <v>6025</v>
      </c>
      <c r="I927">
        <v>68</v>
      </c>
      <c r="J927" t="s">
        <v>6026</v>
      </c>
      <c r="K927" t="s">
        <v>98</v>
      </c>
      <c r="L927" t="s">
        <v>6027</v>
      </c>
      <c r="M927" t="s">
        <v>2679</v>
      </c>
      <c r="N927" t="s">
        <v>6028</v>
      </c>
      <c r="O927">
        <v>354728</v>
      </c>
      <c r="P927" s="1">
        <v>39868642</v>
      </c>
    </row>
    <row r="928" spans="1:16" x14ac:dyDescent="0.35">
      <c r="A928" t="s">
        <v>6029</v>
      </c>
      <c r="B928" t="s">
        <v>6030</v>
      </c>
      <c r="C928">
        <v>2004</v>
      </c>
      <c r="D928" t="s">
        <v>257</v>
      </c>
      <c r="E928">
        <v>90</v>
      </c>
      <c r="F928" t="s">
        <v>243</v>
      </c>
      <c r="G928">
        <v>7.6</v>
      </c>
      <c r="H928" t="s">
        <v>6031</v>
      </c>
      <c r="I928">
        <v>52</v>
      </c>
      <c r="J928" t="s">
        <v>5103</v>
      </c>
      <c r="K928" t="s">
        <v>4053</v>
      </c>
      <c r="L928" t="s">
        <v>6032</v>
      </c>
      <c r="M928" t="s">
        <v>6033</v>
      </c>
      <c r="N928" t="s">
        <v>6034</v>
      </c>
      <c r="O928">
        <v>49728</v>
      </c>
      <c r="P928" s="1">
        <v>6013</v>
      </c>
    </row>
    <row r="929" spans="1:16" x14ac:dyDescent="0.35">
      <c r="A929" t="s">
        <v>6035</v>
      </c>
      <c r="B929" t="s">
        <v>6036</v>
      </c>
      <c r="C929">
        <v>2009</v>
      </c>
      <c r="D929" t="s">
        <v>37</v>
      </c>
      <c r="E929">
        <v>153</v>
      </c>
      <c r="F929" t="s">
        <v>6037</v>
      </c>
      <c r="G929">
        <v>7.6</v>
      </c>
      <c r="H929" t="s">
        <v>6038</v>
      </c>
      <c r="I929">
        <v>78</v>
      </c>
      <c r="J929" t="s">
        <v>1693</v>
      </c>
      <c r="K929" t="s">
        <v>1694</v>
      </c>
      <c r="L929" t="s">
        <v>1695</v>
      </c>
      <c r="M929" t="s">
        <v>1696</v>
      </c>
      <c r="N929" t="s">
        <v>1697</v>
      </c>
      <c r="O929">
        <v>474827</v>
      </c>
      <c r="P929" s="1">
        <v>301959197</v>
      </c>
    </row>
    <row r="930" spans="1:16" x14ac:dyDescent="0.35">
      <c r="A930" t="s">
        <v>6039</v>
      </c>
      <c r="B930">
        <v>300</v>
      </c>
      <c r="C930">
        <v>2006</v>
      </c>
      <c r="D930" t="s">
        <v>18</v>
      </c>
      <c r="E930">
        <v>117</v>
      </c>
      <c r="F930" t="s">
        <v>1011</v>
      </c>
      <c r="G930">
        <v>7.6</v>
      </c>
      <c r="H930" t="s">
        <v>6040</v>
      </c>
      <c r="I930">
        <v>52</v>
      </c>
      <c r="J930" t="s">
        <v>6041</v>
      </c>
      <c r="K930" t="s">
        <v>1730</v>
      </c>
      <c r="L930" t="s">
        <v>6042</v>
      </c>
      <c r="M930" t="s">
        <v>6043</v>
      </c>
      <c r="N930" t="s">
        <v>4052</v>
      </c>
      <c r="O930">
        <v>732876</v>
      </c>
      <c r="P930" s="1">
        <v>210614939</v>
      </c>
    </row>
    <row r="931" spans="1:16" x14ac:dyDescent="0.35">
      <c r="A931" t="s">
        <v>6044</v>
      </c>
      <c r="B931" t="s">
        <v>6045</v>
      </c>
      <c r="C931">
        <v>2005</v>
      </c>
      <c r="D931" t="s">
        <v>214</v>
      </c>
      <c r="E931">
        <v>124</v>
      </c>
      <c r="F931" t="s">
        <v>1504</v>
      </c>
      <c r="G931">
        <v>7.6</v>
      </c>
      <c r="H931" t="s">
        <v>6046</v>
      </c>
      <c r="I931">
        <v>72</v>
      </c>
      <c r="J931" t="s">
        <v>2950</v>
      </c>
      <c r="K931" t="s">
        <v>313</v>
      </c>
      <c r="L931" t="s">
        <v>6047</v>
      </c>
      <c r="M931" t="s">
        <v>1131</v>
      </c>
      <c r="N931" t="s">
        <v>2447</v>
      </c>
      <c r="O931">
        <v>206294</v>
      </c>
      <c r="P931" s="1">
        <v>23089926</v>
      </c>
    </row>
    <row r="932" spans="1:16" x14ac:dyDescent="0.35">
      <c r="A932" t="s">
        <v>6048</v>
      </c>
      <c r="B932" t="s">
        <v>6049</v>
      </c>
      <c r="C932">
        <v>2009</v>
      </c>
      <c r="D932" t="s">
        <v>18</v>
      </c>
      <c r="E932">
        <v>162</v>
      </c>
      <c r="F932" t="s">
        <v>258</v>
      </c>
      <c r="G932">
        <v>7.6</v>
      </c>
      <c r="H932" t="s">
        <v>6050</v>
      </c>
      <c r="I932">
        <v>56</v>
      </c>
      <c r="J932" t="s">
        <v>6041</v>
      </c>
      <c r="K932" t="s">
        <v>6051</v>
      </c>
      <c r="L932" t="s">
        <v>6052</v>
      </c>
      <c r="M932" t="s">
        <v>6053</v>
      </c>
      <c r="N932" t="s">
        <v>6054</v>
      </c>
      <c r="O932">
        <v>500799</v>
      </c>
      <c r="P932" s="1">
        <v>107509799</v>
      </c>
    </row>
    <row r="933" spans="1:16" x14ac:dyDescent="0.35">
      <c r="A933" t="s">
        <v>6055</v>
      </c>
      <c r="B933" t="s">
        <v>6056</v>
      </c>
      <c r="C933">
        <v>2005</v>
      </c>
      <c r="D933" t="s">
        <v>214</v>
      </c>
      <c r="E933">
        <v>122</v>
      </c>
      <c r="F933" t="s">
        <v>38</v>
      </c>
      <c r="G933">
        <v>7.6</v>
      </c>
      <c r="H933" t="s">
        <v>6057</v>
      </c>
      <c r="I933">
        <v>62</v>
      </c>
      <c r="J933" t="s">
        <v>4453</v>
      </c>
      <c r="K933" t="s">
        <v>5250</v>
      </c>
      <c r="L933" t="s">
        <v>1776</v>
      </c>
      <c r="M933" t="s">
        <v>776</v>
      </c>
      <c r="N933" t="s">
        <v>6058</v>
      </c>
      <c r="O933">
        <v>294140</v>
      </c>
      <c r="P933" s="1">
        <v>24149632</v>
      </c>
    </row>
    <row r="934" spans="1:16" x14ac:dyDescent="0.35">
      <c r="A934" t="s">
        <v>6059</v>
      </c>
      <c r="B934" t="s">
        <v>6060</v>
      </c>
      <c r="C934">
        <v>2004</v>
      </c>
      <c r="D934" t="s">
        <v>37</v>
      </c>
      <c r="E934">
        <v>103</v>
      </c>
      <c r="F934" t="s">
        <v>406</v>
      </c>
      <c r="G934">
        <v>7.6</v>
      </c>
      <c r="H934" t="s">
        <v>6061</v>
      </c>
      <c r="I934">
        <v>46</v>
      </c>
      <c r="J934" t="s">
        <v>6062</v>
      </c>
      <c r="K934" t="s">
        <v>2903</v>
      </c>
      <c r="L934" t="s">
        <v>6063</v>
      </c>
      <c r="M934" t="s">
        <v>4614</v>
      </c>
      <c r="N934" t="s">
        <v>6064</v>
      </c>
      <c r="O934">
        <v>379020</v>
      </c>
      <c r="P934" s="1">
        <v>56000369</v>
      </c>
    </row>
    <row r="935" spans="1:16" x14ac:dyDescent="0.35">
      <c r="A935" t="s">
        <v>6065</v>
      </c>
      <c r="B935" t="s">
        <v>6066</v>
      </c>
      <c r="C935">
        <v>2008</v>
      </c>
      <c r="D935" t="s">
        <v>214</v>
      </c>
      <c r="E935">
        <v>124</v>
      </c>
      <c r="F935" t="s">
        <v>19</v>
      </c>
      <c r="G935">
        <v>7.6</v>
      </c>
      <c r="H935" t="s">
        <v>6067</v>
      </c>
      <c r="I935">
        <v>67</v>
      </c>
      <c r="J935" t="s">
        <v>6068</v>
      </c>
      <c r="K935" t="s">
        <v>1721</v>
      </c>
      <c r="L935" t="s">
        <v>5146</v>
      </c>
      <c r="M935" t="s">
        <v>4004</v>
      </c>
      <c r="N935" t="s">
        <v>1738</v>
      </c>
      <c r="O935">
        <v>83158</v>
      </c>
      <c r="P935" s="1">
        <v>3081925</v>
      </c>
    </row>
    <row r="936" spans="1:16" x14ac:dyDescent="0.35">
      <c r="A936" t="s">
        <v>6069</v>
      </c>
      <c r="B936" t="s">
        <v>6070</v>
      </c>
      <c r="C936">
        <v>2004</v>
      </c>
      <c r="D936" t="s">
        <v>214</v>
      </c>
      <c r="E936">
        <v>105</v>
      </c>
      <c r="F936" t="s">
        <v>19</v>
      </c>
      <c r="G936">
        <v>7.6</v>
      </c>
      <c r="H936" t="s">
        <v>6071</v>
      </c>
      <c r="I936">
        <v>73</v>
      </c>
      <c r="J936" t="s">
        <v>6072</v>
      </c>
      <c r="K936" t="s">
        <v>6073</v>
      </c>
      <c r="L936" t="s">
        <v>90</v>
      </c>
      <c r="M936" t="s">
        <v>6074</v>
      </c>
      <c r="N936" t="s">
        <v>6075</v>
      </c>
      <c r="O936">
        <v>65939</v>
      </c>
      <c r="P936" s="1">
        <v>697181</v>
      </c>
    </row>
    <row r="937" spans="1:16" x14ac:dyDescent="0.35">
      <c r="A937" t="s">
        <v>6076</v>
      </c>
      <c r="B937" t="s">
        <v>6077</v>
      </c>
      <c r="C937">
        <v>2003</v>
      </c>
      <c r="D937" t="s">
        <v>214</v>
      </c>
      <c r="E937">
        <v>93</v>
      </c>
      <c r="F937" t="s">
        <v>229</v>
      </c>
      <c r="G937">
        <v>7.6</v>
      </c>
      <c r="H937" t="s">
        <v>6078</v>
      </c>
      <c r="I937">
        <v>45</v>
      </c>
      <c r="J937" t="s">
        <v>6079</v>
      </c>
      <c r="K937" t="s">
        <v>5139</v>
      </c>
      <c r="L937" t="s">
        <v>4990</v>
      </c>
      <c r="M937" t="s">
        <v>6080</v>
      </c>
      <c r="N937" t="s">
        <v>6081</v>
      </c>
      <c r="O937">
        <v>67360</v>
      </c>
      <c r="P937" s="1">
        <v>548707</v>
      </c>
    </row>
    <row r="938" spans="1:16" x14ac:dyDescent="0.35">
      <c r="A938" t="s">
        <v>6082</v>
      </c>
      <c r="B938" t="s">
        <v>6083</v>
      </c>
      <c r="C938">
        <v>2004</v>
      </c>
      <c r="D938" t="s">
        <v>52</v>
      </c>
      <c r="E938">
        <v>133</v>
      </c>
      <c r="F938" t="s">
        <v>1113</v>
      </c>
      <c r="G938">
        <v>7.6</v>
      </c>
      <c r="H938" t="s">
        <v>6084</v>
      </c>
      <c r="I938">
        <v>76</v>
      </c>
      <c r="J938" t="s">
        <v>758</v>
      </c>
      <c r="K938" t="s">
        <v>759</v>
      </c>
      <c r="L938" t="s">
        <v>6085</v>
      </c>
      <c r="M938" t="s">
        <v>246</v>
      </c>
      <c r="N938" t="s">
        <v>6086</v>
      </c>
      <c r="O938">
        <v>70925</v>
      </c>
      <c r="P938" s="1">
        <v>6167817</v>
      </c>
    </row>
    <row r="939" spans="1:16" x14ac:dyDescent="0.35">
      <c r="A939" t="s">
        <v>6087</v>
      </c>
      <c r="B939" t="s">
        <v>6088</v>
      </c>
      <c r="C939">
        <v>2003</v>
      </c>
      <c r="D939" t="s">
        <v>214</v>
      </c>
      <c r="E939">
        <v>89</v>
      </c>
      <c r="F939" t="s">
        <v>521</v>
      </c>
      <c r="G939">
        <v>7.6</v>
      </c>
      <c r="H939" t="s">
        <v>6089</v>
      </c>
      <c r="I939">
        <v>81</v>
      </c>
      <c r="J939" t="s">
        <v>1636</v>
      </c>
      <c r="K939" t="s">
        <v>6090</v>
      </c>
      <c r="L939" t="s">
        <v>6091</v>
      </c>
      <c r="M939" t="s">
        <v>6092</v>
      </c>
      <c r="N939" t="s">
        <v>6093</v>
      </c>
      <c r="O939">
        <v>67370</v>
      </c>
      <c r="P939" s="1">
        <v>5739376</v>
      </c>
    </row>
    <row r="940" spans="1:16" x14ac:dyDescent="0.35">
      <c r="A940" t="s">
        <v>6094</v>
      </c>
      <c r="B940" t="s">
        <v>6095</v>
      </c>
      <c r="C940">
        <v>2003</v>
      </c>
      <c r="D940" t="s">
        <v>37</v>
      </c>
      <c r="E940">
        <v>124</v>
      </c>
      <c r="F940" t="s">
        <v>243</v>
      </c>
      <c r="G940">
        <v>7.6</v>
      </c>
      <c r="H940" t="s">
        <v>6096</v>
      </c>
      <c r="I940">
        <v>70</v>
      </c>
      <c r="J940" t="s">
        <v>1814</v>
      </c>
      <c r="K940" t="s">
        <v>1735</v>
      </c>
      <c r="L940" t="s">
        <v>769</v>
      </c>
      <c r="M940" t="s">
        <v>3588</v>
      </c>
      <c r="N940" t="s">
        <v>6097</v>
      </c>
      <c r="O940">
        <v>224545</v>
      </c>
      <c r="P940" s="1">
        <v>16290476</v>
      </c>
    </row>
    <row r="941" spans="1:16" x14ac:dyDescent="0.35">
      <c r="A941" t="s">
        <v>6098</v>
      </c>
      <c r="B941" t="s">
        <v>6099</v>
      </c>
      <c r="C941">
        <v>2002</v>
      </c>
      <c r="D941" t="s">
        <v>214</v>
      </c>
      <c r="E941">
        <v>129</v>
      </c>
      <c r="F941" t="s">
        <v>243</v>
      </c>
      <c r="G941">
        <v>7.6</v>
      </c>
      <c r="H941" t="s">
        <v>6100</v>
      </c>
      <c r="I941">
        <v>56</v>
      </c>
      <c r="J941" t="s">
        <v>553</v>
      </c>
      <c r="K941" t="s">
        <v>174</v>
      </c>
      <c r="L941" t="s">
        <v>6101</v>
      </c>
      <c r="M941" t="s">
        <v>6102</v>
      </c>
      <c r="N941" t="s">
        <v>6103</v>
      </c>
      <c r="O941">
        <v>62659</v>
      </c>
      <c r="P941" s="1">
        <v>45289</v>
      </c>
    </row>
    <row r="942" spans="1:16" x14ac:dyDescent="0.35">
      <c r="A942" t="s">
        <v>6104</v>
      </c>
      <c r="B942" t="s">
        <v>6105</v>
      </c>
      <c r="C942">
        <v>2004</v>
      </c>
      <c r="D942" t="s">
        <v>52</v>
      </c>
      <c r="E942">
        <v>106</v>
      </c>
      <c r="F942" t="s">
        <v>1708</v>
      </c>
      <c r="G942">
        <v>7.6</v>
      </c>
      <c r="H942" t="s">
        <v>6106</v>
      </c>
      <c r="I942">
        <v>67</v>
      </c>
      <c r="J942" t="s">
        <v>6107</v>
      </c>
      <c r="K942" t="s">
        <v>2696</v>
      </c>
      <c r="L942" t="s">
        <v>751</v>
      </c>
      <c r="M942" t="s">
        <v>3050</v>
      </c>
      <c r="N942" t="s">
        <v>5212</v>
      </c>
      <c r="O942">
        <v>198677</v>
      </c>
      <c r="P942" s="1">
        <v>51680613</v>
      </c>
    </row>
    <row r="943" spans="1:16" x14ac:dyDescent="0.35">
      <c r="A943" t="s">
        <v>6108</v>
      </c>
      <c r="B943" t="s">
        <v>6109</v>
      </c>
      <c r="C943">
        <v>2002</v>
      </c>
      <c r="D943" t="s">
        <v>214</v>
      </c>
      <c r="E943">
        <v>135</v>
      </c>
      <c r="F943" t="s">
        <v>19</v>
      </c>
      <c r="G943">
        <v>7.6</v>
      </c>
      <c r="H943" t="s">
        <v>6110</v>
      </c>
      <c r="I943">
        <v>68</v>
      </c>
      <c r="J943" t="s">
        <v>2880</v>
      </c>
      <c r="K943" t="s">
        <v>98</v>
      </c>
      <c r="L943" t="s">
        <v>6111</v>
      </c>
      <c r="M943" t="s">
        <v>1721</v>
      </c>
      <c r="N943" t="s">
        <v>5984</v>
      </c>
      <c r="O943">
        <v>169708</v>
      </c>
      <c r="P943" s="1">
        <v>13060843</v>
      </c>
    </row>
    <row r="944" spans="1:16" x14ac:dyDescent="0.35">
      <c r="A944" t="s">
        <v>6112</v>
      </c>
      <c r="B944" t="s">
        <v>6113</v>
      </c>
      <c r="C944">
        <v>2004</v>
      </c>
      <c r="D944" t="s">
        <v>52</v>
      </c>
      <c r="E944">
        <v>113</v>
      </c>
      <c r="F944" t="s">
        <v>4451</v>
      </c>
      <c r="G944">
        <v>7.6</v>
      </c>
      <c r="H944" t="s">
        <v>6114</v>
      </c>
      <c r="I944">
        <v>30</v>
      </c>
      <c r="J944" t="s">
        <v>6115</v>
      </c>
      <c r="K944" t="s">
        <v>6116</v>
      </c>
      <c r="L944" t="s">
        <v>6117</v>
      </c>
      <c r="M944" t="s">
        <v>6118</v>
      </c>
      <c r="N944" t="s">
        <v>6119</v>
      </c>
      <c r="O944">
        <v>451479</v>
      </c>
      <c r="P944" s="1">
        <v>57938693</v>
      </c>
    </row>
    <row r="945" spans="1:16" x14ac:dyDescent="0.35">
      <c r="A945" t="s">
        <v>6120</v>
      </c>
      <c r="B945" t="s">
        <v>6121</v>
      </c>
      <c r="C945">
        <v>2002</v>
      </c>
      <c r="D945" t="s">
        <v>18</v>
      </c>
      <c r="E945">
        <v>113</v>
      </c>
      <c r="F945" t="s">
        <v>4827</v>
      </c>
      <c r="G945">
        <v>7.6</v>
      </c>
      <c r="H945" t="s">
        <v>6122</v>
      </c>
      <c r="I945">
        <v>73</v>
      </c>
      <c r="J945" t="s">
        <v>1883</v>
      </c>
      <c r="K945" t="s">
        <v>6123</v>
      </c>
      <c r="L945" t="s">
        <v>5040</v>
      </c>
      <c r="M945" t="s">
        <v>6124</v>
      </c>
      <c r="N945" t="s">
        <v>6125</v>
      </c>
      <c r="O945">
        <v>376853</v>
      </c>
      <c r="P945" s="1">
        <v>45064915</v>
      </c>
    </row>
    <row r="946" spans="1:16" x14ac:dyDescent="0.35">
      <c r="A946" t="s">
        <v>6126</v>
      </c>
      <c r="B946" t="s">
        <v>6127</v>
      </c>
      <c r="C946">
        <v>2000</v>
      </c>
      <c r="D946" t="s">
        <v>257</v>
      </c>
      <c r="E946">
        <v>114</v>
      </c>
      <c r="F946" t="s">
        <v>61</v>
      </c>
      <c r="G946">
        <v>7.6</v>
      </c>
      <c r="H946" t="s">
        <v>6128</v>
      </c>
      <c r="I946">
        <v>81</v>
      </c>
      <c r="J946" t="s">
        <v>6129</v>
      </c>
      <c r="K946" t="s">
        <v>5096</v>
      </c>
      <c r="L946" t="s">
        <v>6130</v>
      </c>
      <c r="M946" t="s">
        <v>6131</v>
      </c>
      <c r="N946" t="s">
        <v>4445</v>
      </c>
      <c r="O946">
        <v>169091</v>
      </c>
      <c r="P946">
        <v>0</v>
      </c>
    </row>
    <row r="947" spans="1:16" x14ac:dyDescent="0.35">
      <c r="A947" t="s">
        <v>6132</v>
      </c>
      <c r="B947" t="s">
        <v>6133</v>
      </c>
      <c r="C947">
        <v>2001</v>
      </c>
      <c r="D947" t="s">
        <v>18</v>
      </c>
      <c r="E947">
        <v>110</v>
      </c>
      <c r="F947" t="s">
        <v>521</v>
      </c>
      <c r="G947">
        <v>7.6</v>
      </c>
      <c r="H947" t="s">
        <v>6134</v>
      </c>
      <c r="I947">
        <v>76</v>
      </c>
      <c r="J947" t="s">
        <v>1579</v>
      </c>
      <c r="K947" t="s">
        <v>1273</v>
      </c>
      <c r="L947" t="s">
        <v>3507</v>
      </c>
      <c r="M947" t="s">
        <v>6135</v>
      </c>
      <c r="N947" t="s">
        <v>6136</v>
      </c>
      <c r="O947">
        <v>266842</v>
      </c>
      <c r="P947" s="1">
        <v>52364010</v>
      </c>
    </row>
    <row r="948" spans="1:16" x14ac:dyDescent="0.35">
      <c r="A948" t="s">
        <v>6137</v>
      </c>
      <c r="B948" t="s">
        <v>6138</v>
      </c>
      <c r="C948">
        <v>2001</v>
      </c>
      <c r="D948" t="s">
        <v>18</v>
      </c>
      <c r="E948">
        <v>106</v>
      </c>
      <c r="F948" t="s">
        <v>19</v>
      </c>
      <c r="G948">
        <v>7.6</v>
      </c>
      <c r="H948" t="s">
        <v>6139</v>
      </c>
      <c r="I948">
        <v>88</v>
      </c>
      <c r="J948" t="s">
        <v>3533</v>
      </c>
      <c r="K948" t="s">
        <v>1169</v>
      </c>
      <c r="L948" t="s">
        <v>505</v>
      </c>
      <c r="M948" t="s">
        <v>6140</v>
      </c>
      <c r="N948" t="s">
        <v>6141</v>
      </c>
      <c r="O948">
        <v>115827</v>
      </c>
      <c r="P948" s="1">
        <v>13622333</v>
      </c>
    </row>
    <row r="949" spans="1:16" x14ac:dyDescent="0.35">
      <c r="A949" t="s">
        <v>6142</v>
      </c>
      <c r="B949" t="s">
        <v>6143</v>
      </c>
      <c r="C949">
        <v>2001</v>
      </c>
      <c r="D949" t="s">
        <v>52</v>
      </c>
      <c r="E949">
        <v>152</v>
      </c>
      <c r="F949" t="s">
        <v>2901</v>
      </c>
      <c r="G949">
        <v>7.6</v>
      </c>
      <c r="H949" t="s">
        <v>6144</v>
      </c>
      <c r="I949">
        <v>64</v>
      </c>
      <c r="J949" t="s">
        <v>6145</v>
      </c>
      <c r="K949" t="s">
        <v>1694</v>
      </c>
      <c r="L949" t="s">
        <v>1696</v>
      </c>
      <c r="M949" t="s">
        <v>1274</v>
      </c>
      <c r="N949" t="s">
        <v>6146</v>
      </c>
      <c r="O949">
        <v>658185</v>
      </c>
      <c r="P949" s="1">
        <v>317575550</v>
      </c>
    </row>
    <row r="950" spans="1:16" x14ac:dyDescent="0.35">
      <c r="A950" t="s">
        <v>6147</v>
      </c>
      <c r="B950" t="s">
        <v>6148</v>
      </c>
      <c r="C950">
        <v>2001</v>
      </c>
      <c r="D950" t="s">
        <v>162</v>
      </c>
      <c r="E950">
        <v>101</v>
      </c>
      <c r="F950" t="s">
        <v>406</v>
      </c>
      <c r="G950">
        <v>7.6</v>
      </c>
      <c r="H950" t="s">
        <v>6149</v>
      </c>
      <c r="I950">
        <v>74</v>
      </c>
      <c r="J950" t="s">
        <v>2670</v>
      </c>
      <c r="K950" t="s">
        <v>2381</v>
      </c>
      <c r="L950" t="s">
        <v>6124</v>
      </c>
      <c r="M950" t="s">
        <v>1647</v>
      </c>
      <c r="N950" t="s">
        <v>6150</v>
      </c>
      <c r="O950">
        <v>337651</v>
      </c>
      <c r="P950" s="1">
        <v>96522687</v>
      </c>
    </row>
    <row r="951" spans="1:16" x14ac:dyDescent="0.35">
      <c r="A951" t="s">
        <v>6151</v>
      </c>
      <c r="B951" t="s">
        <v>6152</v>
      </c>
      <c r="C951">
        <v>2001</v>
      </c>
      <c r="D951" t="s">
        <v>214</v>
      </c>
      <c r="E951">
        <v>124</v>
      </c>
      <c r="F951" t="s">
        <v>137</v>
      </c>
      <c r="G951">
        <v>7.6</v>
      </c>
      <c r="H951" t="s">
        <v>6153</v>
      </c>
      <c r="I951">
        <v>52</v>
      </c>
      <c r="J951" t="s">
        <v>6154</v>
      </c>
      <c r="K951" t="s">
        <v>2696</v>
      </c>
      <c r="L951" t="s">
        <v>5337</v>
      </c>
      <c r="M951" t="s">
        <v>3567</v>
      </c>
      <c r="N951" t="s">
        <v>6155</v>
      </c>
      <c r="O951">
        <v>240714</v>
      </c>
      <c r="P951" s="1">
        <v>52990775</v>
      </c>
    </row>
    <row r="952" spans="1:16" x14ac:dyDescent="0.35">
      <c r="A952" t="s">
        <v>6156</v>
      </c>
      <c r="B952" t="s">
        <v>6157</v>
      </c>
      <c r="C952">
        <v>2001</v>
      </c>
      <c r="D952" t="s">
        <v>18</v>
      </c>
      <c r="E952">
        <v>131</v>
      </c>
      <c r="F952" t="s">
        <v>2938</v>
      </c>
      <c r="G952">
        <v>7.6</v>
      </c>
      <c r="H952" t="s">
        <v>6158</v>
      </c>
      <c r="I952">
        <v>53</v>
      </c>
      <c r="J952" t="s">
        <v>5500</v>
      </c>
      <c r="K952" t="s">
        <v>4454</v>
      </c>
      <c r="L952" t="s">
        <v>1225</v>
      </c>
      <c r="M952" t="s">
        <v>6159</v>
      </c>
      <c r="N952" t="s">
        <v>6160</v>
      </c>
      <c r="O952">
        <v>243729</v>
      </c>
      <c r="P952" s="1">
        <v>51401758</v>
      </c>
    </row>
    <row r="953" spans="1:16" x14ac:dyDescent="0.35">
      <c r="A953" t="s">
        <v>6161</v>
      </c>
      <c r="B953" t="s">
        <v>6162</v>
      </c>
      <c r="C953">
        <v>2002</v>
      </c>
      <c r="D953" t="s">
        <v>18</v>
      </c>
      <c r="E953">
        <v>145</v>
      </c>
      <c r="F953" t="s">
        <v>6163</v>
      </c>
      <c r="G953">
        <v>7.6</v>
      </c>
      <c r="H953" t="s">
        <v>6164</v>
      </c>
      <c r="I953">
        <v>80</v>
      </c>
      <c r="J953" t="s">
        <v>80</v>
      </c>
      <c r="K953" t="s">
        <v>2738</v>
      </c>
      <c r="L953" t="s">
        <v>3452</v>
      </c>
      <c r="M953" t="s">
        <v>5146</v>
      </c>
      <c r="N953" t="s">
        <v>1402</v>
      </c>
      <c r="O953">
        <v>508417</v>
      </c>
      <c r="P953" s="1">
        <v>132072926</v>
      </c>
    </row>
    <row r="954" spans="1:16" x14ac:dyDescent="0.35">
      <c r="A954" t="s">
        <v>6165</v>
      </c>
      <c r="B954" t="s">
        <v>6166</v>
      </c>
      <c r="C954">
        <v>1999</v>
      </c>
      <c r="D954" t="s">
        <v>214</v>
      </c>
      <c r="E954">
        <v>146</v>
      </c>
      <c r="F954" t="s">
        <v>1080</v>
      </c>
      <c r="G954">
        <v>7.6</v>
      </c>
      <c r="H954" t="s">
        <v>6167</v>
      </c>
      <c r="I954">
        <v>74</v>
      </c>
      <c r="J954" t="s">
        <v>2998</v>
      </c>
      <c r="K954" t="s">
        <v>4264</v>
      </c>
      <c r="L954" t="s">
        <v>6168</v>
      </c>
      <c r="M954" t="s">
        <v>4460</v>
      </c>
      <c r="N954" t="s">
        <v>1639</v>
      </c>
      <c r="O954">
        <v>91557</v>
      </c>
      <c r="P954" s="1">
        <v>50668906</v>
      </c>
    </row>
    <row r="955" spans="1:16" x14ac:dyDescent="0.35">
      <c r="A955" t="s">
        <v>6169</v>
      </c>
      <c r="B955" t="s">
        <v>6170</v>
      </c>
      <c r="C955">
        <v>2000</v>
      </c>
      <c r="D955" t="s">
        <v>18</v>
      </c>
      <c r="E955">
        <v>101</v>
      </c>
      <c r="F955" t="s">
        <v>877</v>
      </c>
      <c r="G955">
        <v>7.6</v>
      </c>
      <c r="H955" t="s">
        <v>6171</v>
      </c>
      <c r="I955">
        <v>64</v>
      </c>
      <c r="J955" t="s">
        <v>6172</v>
      </c>
      <c r="K955" t="s">
        <v>41</v>
      </c>
      <c r="L955" t="s">
        <v>3590</v>
      </c>
      <c r="M955" t="s">
        <v>6173</v>
      </c>
      <c r="N955" t="s">
        <v>6174</v>
      </c>
      <c r="O955">
        <v>490062</v>
      </c>
      <c r="P955" s="1">
        <v>15070285</v>
      </c>
    </row>
    <row r="956" spans="1:16" x14ac:dyDescent="0.35">
      <c r="A956" t="s">
        <v>6175</v>
      </c>
      <c r="B956" t="s">
        <v>6176</v>
      </c>
      <c r="C956">
        <v>1998</v>
      </c>
      <c r="D956" t="s">
        <v>37</v>
      </c>
      <c r="E956">
        <v>81</v>
      </c>
      <c r="F956" t="s">
        <v>243</v>
      </c>
      <c r="G956">
        <v>7.6</v>
      </c>
      <c r="H956" t="s">
        <v>6177</v>
      </c>
      <c r="I956">
        <v>77</v>
      </c>
      <c r="J956" t="s">
        <v>6178</v>
      </c>
      <c r="K956" t="s">
        <v>3567</v>
      </c>
      <c r="L956" t="s">
        <v>2789</v>
      </c>
      <c r="M956" t="s">
        <v>6179</v>
      </c>
      <c r="N956" t="s">
        <v>6180</v>
      </c>
      <c r="O956">
        <v>188317</v>
      </c>
      <c r="P956" s="1">
        <v>7267585</v>
      </c>
    </row>
    <row r="957" spans="1:16" x14ac:dyDescent="0.35">
      <c r="A957" t="s">
        <v>6181</v>
      </c>
      <c r="B957" t="s">
        <v>6182</v>
      </c>
      <c r="C957">
        <v>1998</v>
      </c>
      <c r="D957" t="s">
        <v>18</v>
      </c>
      <c r="E957">
        <v>170</v>
      </c>
      <c r="F957" t="s">
        <v>215</v>
      </c>
      <c r="G957">
        <v>7.6</v>
      </c>
      <c r="H957" t="s">
        <v>6183</v>
      </c>
      <c r="I957">
        <v>78</v>
      </c>
      <c r="J957" t="s">
        <v>4667</v>
      </c>
      <c r="K957" t="s">
        <v>4377</v>
      </c>
      <c r="L957" t="s">
        <v>1735</v>
      </c>
      <c r="M957" t="s">
        <v>1125</v>
      </c>
      <c r="N957" t="s">
        <v>6184</v>
      </c>
      <c r="O957">
        <v>172710</v>
      </c>
      <c r="P957" s="1">
        <v>36400491</v>
      </c>
    </row>
    <row r="958" spans="1:16" x14ac:dyDescent="0.35">
      <c r="A958" t="s">
        <v>6185</v>
      </c>
      <c r="B958" t="s">
        <v>6186</v>
      </c>
      <c r="C958">
        <v>1998</v>
      </c>
      <c r="D958" t="s">
        <v>52</v>
      </c>
      <c r="E958">
        <v>88</v>
      </c>
      <c r="F958" t="s">
        <v>205</v>
      </c>
      <c r="G958">
        <v>7.6</v>
      </c>
      <c r="H958" t="s">
        <v>6187</v>
      </c>
      <c r="I958">
        <v>71</v>
      </c>
      <c r="J958" t="s">
        <v>6188</v>
      </c>
      <c r="K958" t="s">
        <v>6189</v>
      </c>
      <c r="L958" t="s">
        <v>6190</v>
      </c>
      <c r="M958" t="s">
        <v>4435</v>
      </c>
      <c r="N958" t="s">
        <v>6191</v>
      </c>
      <c r="O958">
        <v>256906</v>
      </c>
      <c r="P958" s="1">
        <v>120620254</v>
      </c>
    </row>
    <row r="959" spans="1:16" x14ac:dyDescent="0.35">
      <c r="A959" t="s">
        <v>6192</v>
      </c>
      <c r="B959" t="s">
        <v>6193</v>
      </c>
      <c r="C959">
        <v>1998</v>
      </c>
      <c r="D959" t="s">
        <v>214</v>
      </c>
      <c r="E959">
        <v>118</v>
      </c>
      <c r="F959" t="s">
        <v>1063</v>
      </c>
      <c r="G959">
        <v>7.6</v>
      </c>
      <c r="H959" t="s">
        <v>6194</v>
      </c>
      <c r="I959">
        <v>41</v>
      </c>
      <c r="J959" t="s">
        <v>1350</v>
      </c>
      <c r="K959" t="s">
        <v>2696</v>
      </c>
      <c r="L959" t="s">
        <v>769</v>
      </c>
      <c r="M959" t="s">
        <v>6195</v>
      </c>
      <c r="N959" t="s">
        <v>6196</v>
      </c>
      <c r="O959">
        <v>259753</v>
      </c>
      <c r="P959" s="1">
        <v>10680275</v>
      </c>
    </row>
    <row r="960" spans="1:16" x14ac:dyDescent="0.35">
      <c r="A960" t="s">
        <v>6197</v>
      </c>
      <c r="B960" t="s">
        <v>6198</v>
      </c>
      <c r="C960">
        <v>1997</v>
      </c>
      <c r="D960" t="s">
        <v>18</v>
      </c>
      <c r="E960">
        <v>108</v>
      </c>
      <c r="F960" t="s">
        <v>243</v>
      </c>
      <c r="G960">
        <v>7.6</v>
      </c>
      <c r="H960" t="s">
        <v>6199</v>
      </c>
      <c r="I960">
        <v>69</v>
      </c>
      <c r="J960" t="s">
        <v>3379</v>
      </c>
      <c r="K960" t="s">
        <v>6200</v>
      </c>
      <c r="L960" t="s">
        <v>546</v>
      </c>
      <c r="M960" t="s">
        <v>6201</v>
      </c>
      <c r="N960" t="s">
        <v>6202</v>
      </c>
      <c r="O960">
        <v>65058</v>
      </c>
      <c r="P960">
        <v>0</v>
      </c>
    </row>
    <row r="961" spans="1:16" x14ac:dyDescent="0.35">
      <c r="A961" t="s">
        <v>6203</v>
      </c>
      <c r="B961" t="s">
        <v>6204</v>
      </c>
      <c r="C961">
        <v>1998</v>
      </c>
      <c r="D961" t="s">
        <v>18</v>
      </c>
      <c r="E961">
        <v>100</v>
      </c>
      <c r="F961" t="s">
        <v>2807</v>
      </c>
      <c r="G961">
        <v>7.6</v>
      </c>
      <c r="H961" t="s">
        <v>6205</v>
      </c>
      <c r="I961">
        <v>66</v>
      </c>
      <c r="J961" t="s">
        <v>6206</v>
      </c>
      <c r="K961" t="s">
        <v>6028</v>
      </c>
      <c r="L961" t="s">
        <v>6207</v>
      </c>
      <c r="M961" t="s">
        <v>777</v>
      </c>
      <c r="N961" t="s">
        <v>6208</v>
      </c>
      <c r="O961">
        <v>187927</v>
      </c>
      <c r="P961" s="1">
        <v>14378331</v>
      </c>
    </row>
    <row r="962" spans="1:16" x14ac:dyDescent="0.35">
      <c r="A962" t="s">
        <v>6209</v>
      </c>
      <c r="B962" t="s">
        <v>6210</v>
      </c>
      <c r="C962">
        <v>1996</v>
      </c>
      <c r="D962" t="s">
        <v>37</v>
      </c>
      <c r="E962">
        <v>147</v>
      </c>
      <c r="F962" t="s">
        <v>243</v>
      </c>
      <c r="G962">
        <v>7.6</v>
      </c>
      <c r="H962" t="s">
        <v>6211</v>
      </c>
      <c r="I962">
        <v>49</v>
      </c>
      <c r="J962" t="s">
        <v>2887</v>
      </c>
      <c r="K962" t="s">
        <v>48</v>
      </c>
      <c r="L962" t="s">
        <v>3528</v>
      </c>
      <c r="M962" t="s">
        <v>97</v>
      </c>
      <c r="N962" t="s">
        <v>6212</v>
      </c>
      <c r="O962">
        <v>186734</v>
      </c>
      <c r="P962" s="1">
        <v>49100000</v>
      </c>
    </row>
    <row r="963" spans="1:16" x14ac:dyDescent="0.35">
      <c r="A963" t="s">
        <v>6213</v>
      </c>
      <c r="B963" t="s">
        <v>6214</v>
      </c>
      <c r="C963">
        <v>1997</v>
      </c>
      <c r="D963" t="s">
        <v>18</v>
      </c>
      <c r="E963">
        <v>134</v>
      </c>
      <c r="F963" t="s">
        <v>560</v>
      </c>
      <c r="G963">
        <v>7.6</v>
      </c>
      <c r="H963" t="s">
        <v>6215</v>
      </c>
      <c r="I963">
        <v>52</v>
      </c>
      <c r="J963" t="s">
        <v>2041</v>
      </c>
      <c r="K963" t="s">
        <v>5755</v>
      </c>
      <c r="L963" t="s">
        <v>3432</v>
      </c>
      <c r="M963" t="s">
        <v>6216</v>
      </c>
      <c r="N963" t="s">
        <v>6217</v>
      </c>
      <c r="O963">
        <v>131101</v>
      </c>
      <c r="P963" s="1">
        <v>3796699</v>
      </c>
    </row>
    <row r="964" spans="1:16" x14ac:dyDescent="0.35">
      <c r="A964" t="s">
        <v>6218</v>
      </c>
      <c r="B964" t="s">
        <v>6219</v>
      </c>
      <c r="C964">
        <v>1995</v>
      </c>
      <c r="D964" t="s">
        <v>52</v>
      </c>
      <c r="E964">
        <v>136</v>
      </c>
      <c r="F964" t="s">
        <v>107</v>
      </c>
      <c r="G964">
        <v>7.6</v>
      </c>
      <c r="H964" t="s">
        <v>6220</v>
      </c>
      <c r="I964">
        <v>84</v>
      </c>
      <c r="J964" t="s">
        <v>3480</v>
      </c>
      <c r="K964" t="s">
        <v>4493</v>
      </c>
      <c r="L964" t="s">
        <v>751</v>
      </c>
      <c r="M964" t="s">
        <v>6221</v>
      </c>
      <c r="N964" t="s">
        <v>752</v>
      </c>
      <c r="O964">
        <v>102598</v>
      </c>
      <c r="P964" s="1">
        <v>43182776</v>
      </c>
    </row>
    <row r="965" spans="1:16" x14ac:dyDescent="0.35">
      <c r="A965" t="s">
        <v>6222</v>
      </c>
      <c r="B965" t="s">
        <v>6223</v>
      </c>
      <c r="C965">
        <v>1995</v>
      </c>
      <c r="D965" t="s">
        <v>18</v>
      </c>
      <c r="E965">
        <v>128</v>
      </c>
      <c r="F965" t="s">
        <v>2643</v>
      </c>
      <c r="G965">
        <v>7.6</v>
      </c>
      <c r="H965" t="s">
        <v>6224</v>
      </c>
      <c r="I965">
        <v>58</v>
      </c>
      <c r="J965" t="s">
        <v>1301</v>
      </c>
      <c r="K965" t="s">
        <v>75</v>
      </c>
      <c r="L965" t="s">
        <v>364</v>
      </c>
      <c r="M965" t="s">
        <v>74</v>
      </c>
      <c r="N965" t="s">
        <v>2875</v>
      </c>
      <c r="O965">
        <v>364420</v>
      </c>
      <c r="P965" s="1">
        <v>100012499</v>
      </c>
    </row>
    <row r="966" spans="1:16" x14ac:dyDescent="0.35">
      <c r="A966" t="s">
        <v>6225</v>
      </c>
      <c r="B966" t="s">
        <v>6226</v>
      </c>
      <c r="C966">
        <v>1995</v>
      </c>
      <c r="D966" t="s">
        <v>214</v>
      </c>
      <c r="E966">
        <v>121</v>
      </c>
      <c r="F966" t="s">
        <v>1691</v>
      </c>
      <c r="G966">
        <v>7.6</v>
      </c>
      <c r="H966" t="s">
        <v>6227</v>
      </c>
      <c r="I966">
        <v>62</v>
      </c>
      <c r="J966" t="s">
        <v>4528</v>
      </c>
      <c r="K966" t="s">
        <v>2696</v>
      </c>
      <c r="L966" t="s">
        <v>6228</v>
      </c>
      <c r="M966" t="s">
        <v>397</v>
      </c>
      <c r="N966" t="s">
        <v>6229</v>
      </c>
      <c r="O966">
        <v>90442</v>
      </c>
      <c r="P966" s="1">
        <v>1037847</v>
      </c>
    </row>
    <row r="967" spans="1:16" x14ac:dyDescent="0.35">
      <c r="A967" t="s">
        <v>6230</v>
      </c>
      <c r="B967" t="s">
        <v>6231</v>
      </c>
      <c r="C967">
        <v>1995</v>
      </c>
      <c r="D967" t="s">
        <v>18</v>
      </c>
      <c r="E967">
        <v>135</v>
      </c>
      <c r="F967" t="s">
        <v>107</v>
      </c>
      <c r="G967">
        <v>7.6</v>
      </c>
      <c r="H967" t="s">
        <v>6232</v>
      </c>
      <c r="I967">
        <v>69</v>
      </c>
      <c r="J967" t="s">
        <v>119</v>
      </c>
      <c r="K967" t="s">
        <v>119</v>
      </c>
      <c r="L967" t="s">
        <v>3487</v>
      </c>
      <c r="M967" t="s">
        <v>6233</v>
      </c>
      <c r="N967" t="s">
        <v>6234</v>
      </c>
      <c r="O967">
        <v>73172</v>
      </c>
      <c r="P967" s="1">
        <v>71516617</v>
      </c>
    </row>
    <row r="968" spans="1:16" x14ac:dyDescent="0.35">
      <c r="A968" t="s">
        <v>6235</v>
      </c>
      <c r="B968" t="s">
        <v>6236</v>
      </c>
      <c r="C968">
        <v>1995</v>
      </c>
      <c r="D968" t="s">
        <v>52</v>
      </c>
      <c r="E968">
        <v>140</v>
      </c>
      <c r="F968" t="s">
        <v>1357</v>
      </c>
      <c r="G968">
        <v>7.6</v>
      </c>
      <c r="H968" t="s">
        <v>6237</v>
      </c>
      <c r="I968">
        <v>77</v>
      </c>
      <c r="J968" t="s">
        <v>1224</v>
      </c>
      <c r="K968" t="s">
        <v>110</v>
      </c>
      <c r="L968" t="s">
        <v>3331</v>
      </c>
      <c r="M968" t="s">
        <v>3528</v>
      </c>
      <c r="N968" t="s">
        <v>112</v>
      </c>
      <c r="O968">
        <v>269197</v>
      </c>
      <c r="P968" s="1">
        <v>173837933</v>
      </c>
    </row>
    <row r="969" spans="1:16" x14ac:dyDescent="0.35">
      <c r="A969" t="s">
        <v>6238</v>
      </c>
      <c r="B969" t="s">
        <v>6239</v>
      </c>
      <c r="C969">
        <v>1994</v>
      </c>
      <c r="D969" t="s">
        <v>52</v>
      </c>
      <c r="E969">
        <v>92</v>
      </c>
      <c r="F969" t="s">
        <v>229</v>
      </c>
      <c r="G969">
        <v>7.6</v>
      </c>
      <c r="H969" t="s">
        <v>6240</v>
      </c>
      <c r="I969">
        <v>88</v>
      </c>
      <c r="J969" t="s">
        <v>1922</v>
      </c>
      <c r="K969" t="s">
        <v>3628</v>
      </c>
      <c r="L969" t="s">
        <v>1777</v>
      </c>
      <c r="M969" t="s">
        <v>6241</v>
      </c>
      <c r="N969" t="s">
        <v>6242</v>
      </c>
      <c r="O969">
        <v>64390</v>
      </c>
      <c r="P969" s="1">
        <v>1464625</v>
      </c>
    </row>
    <row r="970" spans="1:16" x14ac:dyDescent="0.35">
      <c r="A970" t="s">
        <v>6243</v>
      </c>
      <c r="B970" t="s">
        <v>6244</v>
      </c>
      <c r="C970">
        <v>1993</v>
      </c>
      <c r="D970" t="s">
        <v>214</v>
      </c>
      <c r="E970">
        <v>113</v>
      </c>
      <c r="F970" t="s">
        <v>38</v>
      </c>
      <c r="G970">
        <v>7.6</v>
      </c>
      <c r="H970" t="s">
        <v>6245</v>
      </c>
      <c r="I970">
        <v>56</v>
      </c>
      <c r="J970" t="s">
        <v>6246</v>
      </c>
      <c r="K970" t="s">
        <v>4459</v>
      </c>
      <c r="L970" t="s">
        <v>49</v>
      </c>
      <c r="M970" t="s">
        <v>3666</v>
      </c>
      <c r="N970" t="s">
        <v>6247</v>
      </c>
      <c r="O970">
        <v>171640</v>
      </c>
      <c r="P970" s="1">
        <v>40903593</v>
      </c>
    </row>
    <row r="971" spans="1:16" x14ac:dyDescent="0.35">
      <c r="A971" t="s">
        <v>6248</v>
      </c>
      <c r="B971" t="s">
        <v>6249</v>
      </c>
      <c r="C971">
        <v>1993</v>
      </c>
      <c r="D971" t="s">
        <v>52</v>
      </c>
      <c r="E971">
        <v>102</v>
      </c>
      <c r="F971" t="s">
        <v>622</v>
      </c>
      <c r="G971">
        <v>7.6</v>
      </c>
      <c r="H971" t="s">
        <v>6250</v>
      </c>
      <c r="I971">
        <v>78</v>
      </c>
      <c r="J971" t="s">
        <v>1775</v>
      </c>
      <c r="K971" t="s">
        <v>6251</v>
      </c>
      <c r="L971" t="s">
        <v>4385</v>
      </c>
      <c r="M971" t="s">
        <v>191</v>
      </c>
      <c r="N971" t="s">
        <v>6252</v>
      </c>
      <c r="O971">
        <v>165465</v>
      </c>
      <c r="P971" s="1">
        <v>7993039</v>
      </c>
    </row>
    <row r="972" spans="1:16" x14ac:dyDescent="0.35">
      <c r="A972" t="s">
        <v>6253</v>
      </c>
      <c r="B972" t="s">
        <v>6254</v>
      </c>
      <c r="C972">
        <v>1992</v>
      </c>
      <c r="D972" t="s">
        <v>37</v>
      </c>
      <c r="E972">
        <v>120</v>
      </c>
      <c r="F972" t="s">
        <v>765</v>
      </c>
      <c r="G972">
        <v>7.6</v>
      </c>
      <c r="H972" t="s">
        <v>6255</v>
      </c>
      <c r="I972">
        <v>68</v>
      </c>
      <c r="J972" t="s">
        <v>6256</v>
      </c>
      <c r="K972" t="s">
        <v>141</v>
      </c>
      <c r="L972" t="s">
        <v>3419</v>
      </c>
      <c r="M972" t="s">
        <v>6257</v>
      </c>
      <c r="N972" t="s">
        <v>6258</v>
      </c>
      <c r="O972">
        <v>107325</v>
      </c>
      <c r="P972" s="1">
        <v>52929168</v>
      </c>
    </row>
    <row r="973" spans="1:16" x14ac:dyDescent="0.35">
      <c r="A973" t="s">
        <v>6259</v>
      </c>
      <c r="B973" t="s">
        <v>6260</v>
      </c>
      <c r="C973">
        <v>1991</v>
      </c>
      <c r="D973" t="s">
        <v>52</v>
      </c>
      <c r="E973">
        <v>118</v>
      </c>
      <c r="F973" t="s">
        <v>6261</v>
      </c>
      <c r="G973">
        <v>7.6</v>
      </c>
      <c r="H973" t="s">
        <v>6262</v>
      </c>
      <c r="I973">
        <v>90</v>
      </c>
      <c r="J973" t="s">
        <v>385</v>
      </c>
      <c r="K973" t="s">
        <v>6263</v>
      </c>
      <c r="L973" t="s">
        <v>6264</v>
      </c>
      <c r="M973" t="s">
        <v>3605</v>
      </c>
      <c r="N973" t="s">
        <v>6265</v>
      </c>
      <c r="O973">
        <v>27071</v>
      </c>
      <c r="P973" s="1">
        <v>453243</v>
      </c>
    </row>
    <row r="974" spans="1:16" x14ac:dyDescent="0.35">
      <c r="A974" t="s">
        <v>6266</v>
      </c>
      <c r="B974" t="s">
        <v>6267</v>
      </c>
      <c r="C974">
        <v>1991</v>
      </c>
      <c r="D974" t="s">
        <v>214</v>
      </c>
      <c r="E974">
        <v>99</v>
      </c>
      <c r="F974" t="s">
        <v>765</v>
      </c>
      <c r="G974">
        <v>7.6</v>
      </c>
      <c r="H974" t="s">
        <v>6268</v>
      </c>
      <c r="I974">
        <v>66</v>
      </c>
      <c r="J974" t="s">
        <v>6269</v>
      </c>
      <c r="K974" t="s">
        <v>758</v>
      </c>
      <c r="L974" t="s">
        <v>6270</v>
      </c>
      <c r="M974" t="s">
        <v>6086</v>
      </c>
      <c r="N974" t="s">
        <v>6271</v>
      </c>
      <c r="O974">
        <v>80487</v>
      </c>
      <c r="P974" s="1">
        <v>1794187</v>
      </c>
    </row>
    <row r="975" spans="1:16" x14ac:dyDescent="0.35">
      <c r="A975" t="s">
        <v>6272</v>
      </c>
      <c r="B975" t="s">
        <v>6273</v>
      </c>
      <c r="C975">
        <v>1990</v>
      </c>
      <c r="D975" t="s">
        <v>52</v>
      </c>
      <c r="E975">
        <v>103</v>
      </c>
      <c r="F975" t="s">
        <v>3682</v>
      </c>
      <c r="G975">
        <v>7.6</v>
      </c>
      <c r="H975" t="s">
        <v>6274</v>
      </c>
      <c r="I975">
        <v>63</v>
      </c>
      <c r="J975" t="s">
        <v>6145</v>
      </c>
      <c r="K975" t="s">
        <v>6275</v>
      </c>
      <c r="L975" t="s">
        <v>141</v>
      </c>
      <c r="M975" t="s">
        <v>6276</v>
      </c>
      <c r="N975" t="s">
        <v>6277</v>
      </c>
      <c r="O975">
        <v>488817</v>
      </c>
      <c r="P975" s="1">
        <v>285761243</v>
      </c>
    </row>
    <row r="976" spans="1:16" x14ac:dyDescent="0.35">
      <c r="A976" t="s">
        <v>6278</v>
      </c>
      <c r="B976" t="s">
        <v>6279</v>
      </c>
      <c r="C976">
        <v>1990</v>
      </c>
      <c r="D976" t="s">
        <v>18</v>
      </c>
      <c r="E976">
        <v>162</v>
      </c>
      <c r="F976" t="s">
        <v>28</v>
      </c>
      <c r="G976">
        <v>7.6</v>
      </c>
      <c r="H976" t="s">
        <v>6280</v>
      </c>
      <c r="I976">
        <v>60</v>
      </c>
      <c r="J976" t="s">
        <v>30</v>
      </c>
      <c r="K976" t="s">
        <v>32</v>
      </c>
      <c r="L976" t="s">
        <v>34</v>
      </c>
      <c r="M976" t="s">
        <v>6281</v>
      </c>
      <c r="N976" t="s">
        <v>2059</v>
      </c>
      <c r="O976">
        <v>359809</v>
      </c>
      <c r="P976" s="1">
        <v>66666062</v>
      </c>
    </row>
    <row r="977" spans="1:16" x14ac:dyDescent="0.35">
      <c r="A977" t="s">
        <v>6282</v>
      </c>
      <c r="B977" t="s">
        <v>6283</v>
      </c>
      <c r="C977">
        <v>1989</v>
      </c>
      <c r="D977" t="s">
        <v>37</v>
      </c>
      <c r="E977">
        <v>95</v>
      </c>
      <c r="F977" t="s">
        <v>229</v>
      </c>
      <c r="G977">
        <v>7.6</v>
      </c>
      <c r="H977" t="s">
        <v>6284</v>
      </c>
      <c r="I977">
        <v>76</v>
      </c>
      <c r="J977" t="s">
        <v>1971</v>
      </c>
      <c r="K977" t="s">
        <v>1822</v>
      </c>
      <c r="L977" t="s">
        <v>6285</v>
      </c>
      <c r="M977" t="s">
        <v>150</v>
      </c>
      <c r="N977" t="s">
        <v>5364</v>
      </c>
      <c r="O977">
        <v>195663</v>
      </c>
      <c r="P977" s="1">
        <v>92823600</v>
      </c>
    </row>
    <row r="978" spans="1:16" x14ac:dyDescent="0.35">
      <c r="A978" t="s">
        <v>6286</v>
      </c>
      <c r="B978" t="s">
        <v>6287</v>
      </c>
      <c r="C978">
        <v>1989</v>
      </c>
      <c r="D978" t="s">
        <v>52</v>
      </c>
      <c r="E978">
        <v>83</v>
      </c>
      <c r="F978" t="s">
        <v>1291</v>
      </c>
      <c r="G978">
        <v>7.6</v>
      </c>
      <c r="H978" t="s">
        <v>6288</v>
      </c>
      <c r="I978">
        <v>88</v>
      </c>
      <c r="J978" t="s">
        <v>2854</v>
      </c>
      <c r="K978" t="s">
        <v>2855</v>
      </c>
      <c r="L978" t="s">
        <v>6289</v>
      </c>
      <c r="M978" t="s">
        <v>6290</v>
      </c>
      <c r="N978" t="s">
        <v>6291</v>
      </c>
      <c r="O978">
        <v>237696</v>
      </c>
      <c r="P978" s="1">
        <v>111543479</v>
      </c>
    </row>
    <row r="979" spans="1:16" x14ac:dyDescent="0.35">
      <c r="A979" t="s">
        <v>6292</v>
      </c>
      <c r="B979" t="s">
        <v>6293</v>
      </c>
      <c r="C979">
        <v>1988</v>
      </c>
      <c r="D979" t="s">
        <v>52</v>
      </c>
      <c r="E979">
        <v>85</v>
      </c>
      <c r="F979" t="s">
        <v>765</v>
      </c>
      <c r="G979">
        <v>7.6</v>
      </c>
      <c r="H979" t="s">
        <v>6294</v>
      </c>
      <c r="I979">
        <v>76</v>
      </c>
      <c r="J979" t="s">
        <v>5551</v>
      </c>
      <c r="K979" t="s">
        <v>6295</v>
      </c>
      <c r="L979" t="s">
        <v>6296</v>
      </c>
      <c r="M979" t="s">
        <v>6297</v>
      </c>
      <c r="N979" t="s">
        <v>6298</v>
      </c>
      <c r="O979">
        <v>152871</v>
      </c>
      <c r="P979" s="1">
        <v>78756177</v>
      </c>
    </row>
    <row r="980" spans="1:16" x14ac:dyDescent="0.35">
      <c r="A980" t="s">
        <v>6299</v>
      </c>
      <c r="B980" t="s">
        <v>6300</v>
      </c>
      <c r="C980">
        <v>1987</v>
      </c>
      <c r="D980" t="s">
        <v>52</v>
      </c>
      <c r="E980">
        <v>93</v>
      </c>
      <c r="F980" t="s">
        <v>521</v>
      </c>
      <c r="G980">
        <v>7.6</v>
      </c>
      <c r="H980" t="s">
        <v>6301</v>
      </c>
      <c r="I980">
        <v>72</v>
      </c>
      <c r="J980" t="s">
        <v>4596</v>
      </c>
      <c r="K980" t="s">
        <v>6302</v>
      </c>
      <c r="L980" t="s">
        <v>3696</v>
      </c>
      <c r="M980" t="s">
        <v>6303</v>
      </c>
      <c r="N980" t="s">
        <v>3677</v>
      </c>
      <c r="O980">
        <v>124773</v>
      </c>
      <c r="P980" s="1">
        <v>49530280</v>
      </c>
    </row>
    <row r="981" spans="1:16" x14ac:dyDescent="0.35">
      <c r="A981" t="s">
        <v>6304</v>
      </c>
      <c r="B981" t="s">
        <v>6305</v>
      </c>
      <c r="C981">
        <v>1987</v>
      </c>
      <c r="D981" t="s">
        <v>18</v>
      </c>
      <c r="E981">
        <v>109</v>
      </c>
      <c r="F981" t="s">
        <v>2366</v>
      </c>
      <c r="G981">
        <v>7.6</v>
      </c>
      <c r="H981" t="s">
        <v>6306</v>
      </c>
      <c r="I981">
        <v>68</v>
      </c>
      <c r="J981" t="s">
        <v>4608</v>
      </c>
      <c r="K981" t="s">
        <v>812</v>
      </c>
      <c r="L981" t="s">
        <v>4614</v>
      </c>
      <c r="M981" t="s">
        <v>6307</v>
      </c>
      <c r="N981" t="s">
        <v>6308</v>
      </c>
      <c r="O981">
        <v>236894</v>
      </c>
      <c r="P981" s="1">
        <v>65207127</v>
      </c>
    </row>
    <row r="982" spans="1:16" x14ac:dyDescent="0.35">
      <c r="A982" t="s">
        <v>6309</v>
      </c>
      <c r="B982" t="s">
        <v>6310</v>
      </c>
      <c r="C982">
        <v>1984</v>
      </c>
      <c r="D982" t="s">
        <v>18</v>
      </c>
      <c r="E982">
        <v>99</v>
      </c>
      <c r="F982" t="s">
        <v>243</v>
      </c>
      <c r="G982">
        <v>7.6</v>
      </c>
      <c r="H982" t="s">
        <v>6311</v>
      </c>
      <c r="I982">
        <v>82</v>
      </c>
      <c r="J982" t="s">
        <v>1744</v>
      </c>
      <c r="K982" t="s">
        <v>1743</v>
      </c>
      <c r="L982" t="s">
        <v>6312</v>
      </c>
      <c r="M982" t="s">
        <v>1029</v>
      </c>
      <c r="N982" t="s">
        <v>6313</v>
      </c>
      <c r="O982">
        <v>87745</v>
      </c>
      <c r="P982" s="1">
        <v>2150000</v>
      </c>
    </row>
    <row r="983" spans="1:16" x14ac:dyDescent="0.35">
      <c r="A983" t="s">
        <v>6314</v>
      </c>
      <c r="B983" t="s">
        <v>6315</v>
      </c>
      <c r="C983">
        <v>1981</v>
      </c>
      <c r="D983" t="s">
        <v>37</v>
      </c>
      <c r="E983">
        <v>109</v>
      </c>
      <c r="F983" t="s">
        <v>19</v>
      </c>
      <c r="G983">
        <v>7.6</v>
      </c>
      <c r="H983" t="s">
        <v>6316</v>
      </c>
      <c r="I983">
        <v>68</v>
      </c>
      <c r="J983" t="s">
        <v>6317</v>
      </c>
      <c r="K983" t="s">
        <v>3781</v>
      </c>
      <c r="L983" t="s">
        <v>55</v>
      </c>
      <c r="M983" t="s">
        <v>6318</v>
      </c>
      <c r="N983" t="s">
        <v>6319</v>
      </c>
      <c r="O983">
        <v>27650</v>
      </c>
      <c r="P983" s="1">
        <v>119285432</v>
      </c>
    </row>
    <row r="984" spans="1:16" x14ac:dyDescent="0.35">
      <c r="A984" t="s">
        <v>6320</v>
      </c>
      <c r="B984" t="s">
        <v>6321</v>
      </c>
      <c r="C984">
        <v>1981</v>
      </c>
      <c r="D984" t="s">
        <v>18</v>
      </c>
      <c r="E984">
        <v>96</v>
      </c>
      <c r="F984" t="s">
        <v>87</v>
      </c>
      <c r="G984">
        <v>7.6</v>
      </c>
      <c r="H984" t="s">
        <v>6322</v>
      </c>
      <c r="I984">
        <v>77</v>
      </c>
      <c r="J984" t="s">
        <v>1671</v>
      </c>
      <c r="K984" t="s">
        <v>812</v>
      </c>
      <c r="L984" t="s">
        <v>6323</v>
      </c>
      <c r="M984" t="s">
        <v>6324</v>
      </c>
      <c r="N984" t="s">
        <v>6325</v>
      </c>
      <c r="O984">
        <v>166588</v>
      </c>
      <c r="P984" s="1">
        <v>12465371</v>
      </c>
    </row>
    <row r="985" spans="1:16" x14ac:dyDescent="0.35">
      <c r="A985" t="s">
        <v>6326</v>
      </c>
      <c r="B985" t="s">
        <v>6327</v>
      </c>
      <c r="C985">
        <v>1979</v>
      </c>
      <c r="D985" t="s">
        <v>37</v>
      </c>
      <c r="E985">
        <v>92</v>
      </c>
      <c r="F985" t="s">
        <v>2366</v>
      </c>
      <c r="G985">
        <v>7.6</v>
      </c>
      <c r="H985" t="s">
        <v>6328</v>
      </c>
      <c r="I985">
        <v>65</v>
      </c>
      <c r="J985" t="s">
        <v>6329</v>
      </c>
      <c r="K985" t="s">
        <v>6330</v>
      </c>
      <c r="L985" t="s">
        <v>6331</v>
      </c>
      <c r="M985" t="s">
        <v>6332</v>
      </c>
      <c r="N985" t="s">
        <v>6333</v>
      </c>
      <c r="O985">
        <v>93878</v>
      </c>
      <c r="P985" s="1">
        <v>22490039</v>
      </c>
    </row>
    <row r="986" spans="1:16" x14ac:dyDescent="0.35">
      <c r="A986" t="s">
        <v>6334</v>
      </c>
      <c r="B986" t="s">
        <v>6335</v>
      </c>
      <c r="C986">
        <v>1979</v>
      </c>
      <c r="D986" t="s">
        <v>52</v>
      </c>
      <c r="E986">
        <v>95</v>
      </c>
      <c r="F986" t="s">
        <v>3977</v>
      </c>
      <c r="G986">
        <v>7.6</v>
      </c>
      <c r="H986" t="s">
        <v>6336</v>
      </c>
      <c r="I986">
        <v>74</v>
      </c>
      <c r="J986" t="s">
        <v>6337</v>
      </c>
      <c r="K986" t="s">
        <v>6338</v>
      </c>
      <c r="L986" t="s">
        <v>6339</v>
      </c>
      <c r="M986" t="s">
        <v>6340</v>
      </c>
      <c r="N986" t="s">
        <v>6341</v>
      </c>
      <c r="O986">
        <v>32802</v>
      </c>
      <c r="P986" s="1">
        <v>76657000</v>
      </c>
    </row>
    <row r="987" spans="1:16" x14ac:dyDescent="0.35">
      <c r="A987" t="s">
        <v>6342</v>
      </c>
      <c r="B987" t="s">
        <v>6343</v>
      </c>
      <c r="C987">
        <v>1979</v>
      </c>
      <c r="D987" t="s">
        <v>18</v>
      </c>
      <c r="E987">
        <v>112</v>
      </c>
      <c r="F987" t="s">
        <v>1106</v>
      </c>
      <c r="G987">
        <v>7.6</v>
      </c>
      <c r="H987" t="s">
        <v>6344</v>
      </c>
      <c r="I987">
        <v>76</v>
      </c>
      <c r="J987" t="s">
        <v>5616</v>
      </c>
      <c r="K987" t="s">
        <v>119</v>
      </c>
      <c r="L987" t="s">
        <v>814</v>
      </c>
      <c r="M987" t="s">
        <v>6345</v>
      </c>
      <c r="N987" t="s">
        <v>6346</v>
      </c>
      <c r="O987">
        <v>121731</v>
      </c>
      <c r="P987" s="1">
        <v>43000000</v>
      </c>
    </row>
    <row r="988" spans="1:16" x14ac:dyDescent="0.35">
      <c r="A988" t="s">
        <v>6347</v>
      </c>
      <c r="B988" t="s">
        <v>6348</v>
      </c>
      <c r="C988">
        <v>1978</v>
      </c>
      <c r="D988" t="s">
        <v>52</v>
      </c>
      <c r="E988">
        <v>91</v>
      </c>
      <c r="F988" t="s">
        <v>359</v>
      </c>
      <c r="G988">
        <v>7.6</v>
      </c>
      <c r="H988" t="s">
        <v>6349</v>
      </c>
      <c r="I988">
        <v>64</v>
      </c>
      <c r="J988" t="s">
        <v>6350</v>
      </c>
      <c r="K988" t="s">
        <v>6351</v>
      </c>
      <c r="L988" t="s">
        <v>604</v>
      </c>
      <c r="M988" t="s">
        <v>6352</v>
      </c>
      <c r="N988" t="s">
        <v>6353</v>
      </c>
      <c r="O988">
        <v>33656</v>
      </c>
      <c r="P988">
        <v>0</v>
      </c>
    </row>
    <row r="989" spans="1:16" x14ac:dyDescent="0.35">
      <c r="A989" t="s">
        <v>6354</v>
      </c>
      <c r="B989" t="s">
        <v>6355</v>
      </c>
      <c r="C989">
        <v>1978</v>
      </c>
      <c r="D989" t="s">
        <v>18</v>
      </c>
      <c r="E989">
        <v>121</v>
      </c>
      <c r="F989" t="s">
        <v>137</v>
      </c>
      <c r="G989">
        <v>7.6</v>
      </c>
      <c r="H989" t="s">
        <v>6356</v>
      </c>
      <c r="I989">
        <v>59</v>
      </c>
      <c r="J989" t="s">
        <v>2012</v>
      </c>
      <c r="K989" t="s">
        <v>6357</v>
      </c>
      <c r="L989" t="s">
        <v>6358</v>
      </c>
      <c r="M989" t="s">
        <v>6359</v>
      </c>
      <c r="N989" t="s">
        <v>6360</v>
      </c>
      <c r="O989">
        <v>73662</v>
      </c>
      <c r="P989" s="1">
        <v>35000000</v>
      </c>
    </row>
    <row r="990" spans="1:16" x14ac:dyDescent="0.35">
      <c r="A990" t="s">
        <v>6361</v>
      </c>
      <c r="B990" t="s">
        <v>6362</v>
      </c>
      <c r="C990">
        <v>1977</v>
      </c>
      <c r="D990" t="s">
        <v>52</v>
      </c>
      <c r="E990">
        <v>138</v>
      </c>
      <c r="F990" t="s">
        <v>982</v>
      </c>
      <c r="G990">
        <v>7.6</v>
      </c>
      <c r="H990" t="s">
        <v>6363</v>
      </c>
      <c r="I990">
        <v>90</v>
      </c>
      <c r="J990" t="s">
        <v>80</v>
      </c>
      <c r="K990" t="s">
        <v>2958</v>
      </c>
      <c r="L990" t="s">
        <v>2185</v>
      </c>
      <c r="M990" t="s">
        <v>6364</v>
      </c>
      <c r="N990" t="s">
        <v>3686</v>
      </c>
      <c r="O990">
        <v>184966</v>
      </c>
      <c r="P990" s="1">
        <v>132088635</v>
      </c>
    </row>
    <row r="991" spans="1:16" x14ac:dyDescent="0.35">
      <c r="A991" t="s">
        <v>6365</v>
      </c>
      <c r="B991" t="s">
        <v>6366</v>
      </c>
      <c r="C991">
        <v>1973</v>
      </c>
      <c r="D991" t="s">
        <v>18</v>
      </c>
      <c r="E991">
        <v>112</v>
      </c>
      <c r="F991" t="s">
        <v>877</v>
      </c>
      <c r="G991">
        <v>7.6</v>
      </c>
      <c r="H991" t="s">
        <v>6367</v>
      </c>
      <c r="I991">
        <v>87</v>
      </c>
      <c r="J991" t="s">
        <v>5411</v>
      </c>
      <c r="K991" t="s">
        <v>6368</v>
      </c>
      <c r="L991" t="s">
        <v>6369</v>
      </c>
      <c r="M991" t="s">
        <v>626</v>
      </c>
      <c r="N991" t="s">
        <v>6317</v>
      </c>
      <c r="O991">
        <v>26337</v>
      </c>
      <c r="P991" s="1">
        <v>959000</v>
      </c>
    </row>
    <row r="992" spans="1:16" x14ac:dyDescent="0.35">
      <c r="A992" t="s">
        <v>6370</v>
      </c>
      <c r="B992" t="s">
        <v>6371</v>
      </c>
      <c r="C992">
        <v>1971</v>
      </c>
      <c r="D992" t="s">
        <v>275</v>
      </c>
      <c r="E992">
        <v>157</v>
      </c>
      <c r="F992" t="s">
        <v>6372</v>
      </c>
      <c r="G992">
        <v>7.6</v>
      </c>
      <c r="H992" t="s">
        <v>6373</v>
      </c>
      <c r="I992">
        <v>77</v>
      </c>
      <c r="J992" t="s">
        <v>118</v>
      </c>
      <c r="K992" t="s">
        <v>2224</v>
      </c>
      <c r="L992" t="s">
        <v>3793</v>
      </c>
      <c r="M992" t="s">
        <v>6374</v>
      </c>
      <c r="N992" t="s">
        <v>6375</v>
      </c>
      <c r="O992">
        <v>30144</v>
      </c>
      <c r="P992" s="1">
        <v>696690</v>
      </c>
    </row>
    <row r="993" spans="1:16" x14ac:dyDescent="0.35">
      <c r="A993" t="s">
        <v>6376</v>
      </c>
      <c r="B993" t="s">
        <v>6377</v>
      </c>
      <c r="C993">
        <v>1970</v>
      </c>
      <c r="D993" t="s">
        <v>2105</v>
      </c>
      <c r="E993">
        <v>144</v>
      </c>
      <c r="F993" t="s">
        <v>6378</v>
      </c>
      <c r="G993">
        <v>7.6</v>
      </c>
      <c r="H993" t="s">
        <v>6379</v>
      </c>
      <c r="I993">
        <v>50</v>
      </c>
      <c r="J993" t="s">
        <v>5624</v>
      </c>
      <c r="K993" t="s">
        <v>119</v>
      </c>
      <c r="L993" t="s">
        <v>6380</v>
      </c>
      <c r="M993" t="s">
        <v>807</v>
      </c>
      <c r="N993" t="s">
        <v>6381</v>
      </c>
      <c r="O993">
        <v>45338</v>
      </c>
      <c r="P993" s="1">
        <v>1378435</v>
      </c>
    </row>
    <row r="994" spans="1:16" x14ac:dyDescent="0.35">
      <c r="A994" t="s">
        <v>6382</v>
      </c>
      <c r="B994" t="s">
        <v>6383</v>
      </c>
      <c r="C994">
        <v>1967</v>
      </c>
      <c r="D994" t="s">
        <v>52</v>
      </c>
      <c r="E994">
        <v>78</v>
      </c>
      <c r="F994" t="s">
        <v>205</v>
      </c>
      <c r="G994">
        <v>7.6</v>
      </c>
      <c r="H994" t="s">
        <v>6384</v>
      </c>
      <c r="I994">
        <v>65</v>
      </c>
      <c r="J994" t="s">
        <v>6385</v>
      </c>
      <c r="K994" t="s">
        <v>6386</v>
      </c>
      <c r="L994" t="s">
        <v>6387</v>
      </c>
      <c r="M994" t="s">
        <v>6388</v>
      </c>
      <c r="N994" t="s">
        <v>6389</v>
      </c>
      <c r="O994">
        <v>166409</v>
      </c>
      <c r="P994" s="1">
        <v>141843612</v>
      </c>
    </row>
    <row r="995" spans="1:16" x14ac:dyDescent="0.35">
      <c r="A995" t="s">
        <v>6390</v>
      </c>
      <c r="B995" t="s">
        <v>6391</v>
      </c>
      <c r="C995">
        <v>1966</v>
      </c>
      <c r="D995" t="s">
        <v>18</v>
      </c>
      <c r="E995">
        <v>111</v>
      </c>
      <c r="F995" t="s">
        <v>543</v>
      </c>
      <c r="G995">
        <v>7.6</v>
      </c>
      <c r="H995" t="s">
        <v>6392</v>
      </c>
      <c r="I995">
        <v>82</v>
      </c>
      <c r="J995" t="s">
        <v>3808</v>
      </c>
      <c r="K995" t="s">
        <v>6393</v>
      </c>
      <c r="L995" t="s">
        <v>6394</v>
      </c>
      <c r="M995" t="s">
        <v>6395</v>
      </c>
      <c r="N995" t="s">
        <v>3782</v>
      </c>
      <c r="O995">
        <v>56513</v>
      </c>
      <c r="P995">
        <v>0</v>
      </c>
    </row>
    <row r="996" spans="1:16" x14ac:dyDescent="0.35">
      <c r="A996" t="s">
        <v>6396</v>
      </c>
      <c r="B996" t="s">
        <v>6397</v>
      </c>
      <c r="C996">
        <v>1964</v>
      </c>
      <c r="D996" t="s">
        <v>52</v>
      </c>
      <c r="E996">
        <v>87</v>
      </c>
      <c r="F996" t="s">
        <v>3900</v>
      </c>
      <c r="G996">
        <v>7.6</v>
      </c>
      <c r="H996" t="s">
        <v>6398</v>
      </c>
      <c r="I996">
        <v>96</v>
      </c>
      <c r="J996" t="s">
        <v>6399</v>
      </c>
      <c r="K996" t="s">
        <v>6400</v>
      </c>
      <c r="L996" t="s">
        <v>6401</v>
      </c>
      <c r="M996" t="s">
        <v>6402</v>
      </c>
      <c r="N996" t="s">
        <v>6403</v>
      </c>
      <c r="O996">
        <v>40351</v>
      </c>
      <c r="P996" s="1">
        <v>13780024</v>
      </c>
    </row>
    <row r="997" spans="1:16" x14ac:dyDescent="0.35">
      <c r="A997" t="s">
        <v>6404</v>
      </c>
      <c r="B997" t="s">
        <v>6405</v>
      </c>
      <c r="C997">
        <v>1961</v>
      </c>
      <c r="D997" t="s">
        <v>18</v>
      </c>
      <c r="E997">
        <v>115</v>
      </c>
      <c r="F997" t="s">
        <v>229</v>
      </c>
      <c r="G997">
        <v>7.6</v>
      </c>
      <c r="H997" t="s">
        <v>6406</v>
      </c>
      <c r="I997">
        <v>76</v>
      </c>
      <c r="J997" t="s">
        <v>6407</v>
      </c>
      <c r="K997" t="s">
        <v>3146</v>
      </c>
      <c r="L997" t="s">
        <v>6408</v>
      </c>
      <c r="M997" t="s">
        <v>5724</v>
      </c>
      <c r="N997" t="s">
        <v>6409</v>
      </c>
      <c r="O997">
        <v>166544</v>
      </c>
      <c r="P997">
        <v>0</v>
      </c>
    </row>
    <row r="998" spans="1:16" x14ac:dyDescent="0.35">
      <c r="A998" t="s">
        <v>6410</v>
      </c>
      <c r="B998" t="s">
        <v>6411</v>
      </c>
      <c r="C998">
        <v>1956</v>
      </c>
      <c r="D998" t="s">
        <v>424</v>
      </c>
      <c r="E998">
        <v>201</v>
      </c>
      <c r="F998" t="s">
        <v>509</v>
      </c>
      <c r="G998">
        <v>7.6</v>
      </c>
      <c r="H998" t="s">
        <v>6412</v>
      </c>
      <c r="I998">
        <v>84</v>
      </c>
      <c r="J998" t="s">
        <v>6413</v>
      </c>
      <c r="K998" t="s">
        <v>3035</v>
      </c>
      <c r="L998" t="s">
        <v>6414</v>
      </c>
      <c r="M998" t="s">
        <v>3833</v>
      </c>
      <c r="N998" t="s">
        <v>6415</v>
      </c>
      <c r="O998">
        <v>34075</v>
      </c>
      <c r="P998">
        <v>0</v>
      </c>
    </row>
    <row r="999" spans="1:16" x14ac:dyDescent="0.35">
      <c r="A999" t="s">
        <v>6416</v>
      </c>
      <c r="B999" t="s">
        <v>6417</v>
      </c>
      <c r="C999">
        <v>1953</v>
      </c>
      <c r="D999" t="s">
        <v>651</v>
      </c>
      <c r="E999">
        <v>118</v>
      </c>
      <c r="F999" t="s">
        <v>415</v>
      </c>
      <c r="G999">
        <v>7.6</v>
      </c>
      <c r="H999" t="s">
        <v>6418</v>
      </c>
      <c r="I999">
        <v>85</v>
      </c>
      <c r="J999" t="s">
        <v>3839</v>
      </c>
      <c r="K999" t="s">
        <v>1382</v>
      </c>
      <c r="L999" t="s">
        <v>4791</v>
      </c>
      <c r="M999" t="s">
        <v>4776</v>
      </c>
      <c r="N999" t="s">
        <v>280</v>
      </c>
      <c r="O999">
        <v>43374</v>
      </c>
      <c r="P999" s="1">
        <v>30500000</v>
      </c>
    </row>
    <row r="1000" spans="1:16" x14ac:dyDescent="0.35">
      <c r="A1000" t="s">
        <v>6419</v>
      </c>
      <c r="B1000" t="s">
        <v>6420</v>
      </c>
      <c r="C1000">
        <v>1944</v>
      </c>
      <c r="D1000" t="s">
        <v>257</v>
      </c>
      <c r="E1000">
        <v>97</v>
      </c>
      <c r="F1000" t="s">
        <v>215</v>
      </c>
      <c r="G1000">
        <v>7.6</v>
      </c>
      <c r="H1000" t="s">
        <v>6421</v>
      </c>
      <c r="I1000">
        <v>78</v>
      </c>
      <c r="J1000" t="s">
        <v>408</v>
      </c>
      <c r="K1000" t="s">
        <v>6422</v>
      </c>
      <c r="L1000" t="s">
        <v>6423</v>
      </c>
      <c r="M1000" t="s">
        <v>6424</v>
      </c>
      <c r="N1000" t="s">
        <v>6425</v>
      </c>
      <c r="O1000">
        <v>26471</v>
      </c>
      <c r="P1000">
        <v>0</v>
      </c>
    </row>
    <row r="1001" spans="1:16" x14ac:dyDescent="0.35">
      <c r="A1001" t="s">
        <v>6426</v>
      </c>
      <c r="B1001" t="s">
        <v>6427</v>
      </c>
      <c r="C1001">
        <v>1935</v>
      </c>
      <c r="D1001" t="s">
        <v>257</v>
      </c>
      <c r="E1001">
        <v>86</v>
      </c>
      <c r="F1001" t="s">
        <v>343</v>
      </c>
      <c r="G1001">
        <v>7.6</v>
      </c>
      <c r="H1001" t="s">
        <v>6428</v>
      </c>
      <c r="I1001">
        <v>93</v>
      </c>
      <c r="J1001" t="s">
        <v>408</v>
      </c>
      <c r="K1001" t="s">
        <v>6429</v>
      </c>
      <c r="L1001" t="s">
        <v>6430</v>
      </c>
      <c r="M1001" t="s">
        <v>6431</v>
      </c>
      <c r="N1001" t="s">
        <v>6432</v>
      </c>
      <c r="O1001">
        <v>51853</v>
      </c>
      <c r="P100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464B5-8E08-4643-806E-D848E9682D52}">
  <dimension ref="A1:G20"/>
  <sheetViews>
    <sheetView zoomScale="90" zoomScaleNormal="90" workbookViewId="0">
      <selection sqref="A1:C1"/>
    </sheetView>
  </sheetViews>
  <sheetFormatPr defaultRowHeight="14.5" x14ac:dyDescent="0.35"/>
  <cols>
    <col min="1" max="1" width="17.08984375" bestFit="1" customWidth="1"/>
  </cols>
  <sheetData>
    <row r="1" spans="1:7" x14ac:dyDescent="0.35">
      <c r="A1" s="12" t="s">
        <v>6433</v>
      </c>
      <c r="B1" s="12"/>
      <c r="C1" s="12"/>
    </row>
    <row r="2" spans="1:7" x14ac:dyDescent="0.35">
      <c r="A2" s="19" t="s">
        <v>6441</v>
      </c>
      <c r="B2" s="19" t="s">
        <v>6439</v>
      </c>
      <c r="C2" s="19" t="s">
        <v>4</v>
      </c>
    </row>
    <row r="3" spans="1:7" ht="17.5" x14ac:dyDescent="0.45">
      <c r="A3" s="4" t="s">
        <v>6442</v>
      </c>
      <c r="B3" s="3">
        <f>AVERAGE(Table1[IMDB_Rating])</f>
        <v>7.9493000000000116</v>
      </c>
      <c r="C3" s="3">
        <f>AVERAGE(Table1[Runtime (in Minutes)])</f>
        <v>122.89100000000001</v>
      </c>
      <c r="F3" s="13"/>
      <c r="G3" s="6" t="s">
        <v>6452</v>
      </c>
    </row>
    <row r="4" spans="1:7" x14ac:dyDescent="0.35">
      <c r="A4" s="4" t="s">
        <v>6443</v>
      </c>
      <c r="B4" s="3">
        <f>MEDIAN(Table1[IMDB_Rating])</f>
        <v>7.9</v>
      </c>
      <c r="C4" s="3">
        <f>MEDIAN(Table1[Runtime (in Minutes)])</f>
        <v>119</v>
      </c>
    </row>
    <row r="5" spans="1:7" x14ac:dyDescent="0.35">
      <c r="A5" s="4" t="s">
        <v>6444</v>
      </c>
      <c r="B5" s="3">
        <f>MODE(Table1[IMDB_Rating])</f>
        <v>7.7</v>
      </c>
      <c r="C5" s="3">
        <f>MODE(Table1[Runtime (in Minutes)])</f>
        <v>130</v>
      </c>
    </row>
    <row r="8" spans="1:7" x14ac:dyDescent="0.35">
      <c r="A8" s="12" t="s">
        <v>6445</v>
      </c>
      <c r="B8" s="12"/>
      <c r="C8" s="12"/>
    </row>
    <row r="9" spans="1:7" ht="17.5" x14ac:dyDescent="0.45">
      <c r="A9" s="19" t="s">
        <v>6441</v>
      </c>
      <c r="B9" s="19" t="s">
        <v>6439</v>
      </c>
      <c r="C9" s="19" t="s">
        <v>4</v>
      </c>
      <c r="F9" s="13"/>
      <c r="G9" s="6" t="s">
        <v>6453</v>
      </c>
    </row>
    <row r="10" spans="1:7" x14ac:dyDescent="0.35">
      <c r="A10" s="5" t="s">
        <v>6446</v>
      </c>
      <c r="B10" s="3">
        <f>_xlfn.VAR.P(Table1[IMDB_Rating])</f>
        <v>7.5819509999999854E-2</v>
      </c>
      <c r="C10" s="3">
        <f>_xlfn.VAR.P(Table1[Runtime (in Minutes)])</f>
        <v>788.46511899999996</v>
      </c>
    </row>
    <row r="11" spans="1:7" x14ac:dyDescent="0.35">
      <c r="A11" s="5" t="s">
        <v>6447</v>
      </c>
      <c r="B11" s="3">
        <f>_xlfn.STDEV.P(Table1[IMDB_Rating])</f>
        <v>0.27535342743463326</v>
      </c>
      <c r="C11" s="3">
        <f>_xlfn.STDEV.P(Table1[Runtime (in Minutes)])</f>
        <v>28.079621062257946</v>
      </c>
    </row>
    <row r="15" spans="1:7" x14ac:dyDescent="0.35">
      <c r="A15" s="12" t="s">
        <v>6434</v>
      </c>
      <c r="B15" s="12"/>
      <c r="C15" s="12"/>
    </row>
    <row r="16" spans="1:7" x14ac:dyDescent="0.35">
      <c r="A16" s="19"/>
      <c r="B16" s="19" t="s">
        <v>6439</v>
      </c>
      <c r="C16" s="19" t="s">
        <v>4</v>
      </c>
    </row>
    <row r="17" spans="1:7" ht="17.5" x14ac:dyDescent="0.45">
      <c r="A17" s="5" t="s">
        <v>6448</v>
      </c>
      <c r="B17" s="3">
        <f>QUARTILE(Table1[IMDB_Rating],1)</f>
        <v>7.7</v>
      </c>
      <c r="C17" s="3">
        <f>QUARTILE(Table1[Runtime (in Minutes)],1)</f>
        <v>103</v>
      </c>
      <c r="F17" s="13"/>
      <c r="G17" s="6" t="s">
        <v>6454</v>
      </c>
    </row>
    <row r="18" spans="1:7" x14ac:dyDescent="0.35">
      <c r="A18" s="5" t="s">
        <v>6449</v>
      </c>
      <c r="B18" s="3">
        <f>QUARTILE(Table1[IMDB_Rating],2)</f>
        <v>7.9</v>
      </c>
      <c r="C18" s="3">
        <f>QUARTILE(Table1[Runtime (in Minutes)],2)</f>
        <v>119</v>
      </c>
    </row>
    <row r="19" spans="1:7" x14ac:dyDescent="0.35">
      <c r="A19" s="5" t="s">
        <v>6450</v>
      </c>
      <c r="B19" s="3">
        <f>QUARTILE(Table1[IMDB_Rating],3)</f>
        <v>8.1</v>
      </c>
      <c r="C19" s="3">
        <f>QUARTILE(Table1[Runtime (in Minutes)],3)</f>
        <v>137</v>
      </c>
    </row>
    <row r="20" spans="1:7" x14ac:dyDescent="0.35">
      <c r="A20" s="5" t="s">
        <v>6451</v>
      </c>
      <c r="B20" s="3">
        <f>QUARTILE(Table1[IMDB_Rating],4)</f>
        <v>9.3000000000000007</v>
      </c>
      <c r="C20" s="3">
        <f>QUARTILE(Table1[Runtime (in Minutes)],4)</f>
        <v>321</v>
      </c>
    </row>
  </sheetData>
  <mergeCells count="3">
    <mergeCell ref="A1:C1"/>
    <mergeCell ref="A8:C8"/>
    <mergeCell ref="A15:C1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96E7C-3B84-4601-9371-633874914AFB}">
  <dimension ref="A1:D14"/>
  <sheetViews>
    <sheetView workbookViewId="0">
      <selection activeCell="C1" sqref="C1:D1"/>
    </sheetView>
  </sheetViews>
  <sheetFormatPr defaultRowHeight="14.5" x14ac:dyDescent="0.35"/>
  <sheetData>
    <row r="1" spans="1:4" x14ac:dyDescent="0.35">
      <c r="C1" s="12" t="s">
        <v>6456</v>
      </c>
      <c r="D1" s="12"/>
    </row>
    <row r="2" spans="1:4" ht="15" thickBot="1" x14ac:dyDescent="0.4"/>
    <row r="3" spans="1:4" x14ac:dyDescent="0.35">
      <c r="C3" s="11" t="s">
        <v>6435</v>
      </c>
      <c r="D3" s="11" t="s">
        <v>6436</v>
      </c>
    </row>
    <row r="4" spans="1:4" x14ac:dyDescent="0.35">
      <c r="A4" s="7"/>
      <c r="C4" s="8">
        <v>1930</v>
      </c>
      <c r="D4" s="9">
        <v>12</v>
      </c>
    </row>
    <row r="5" spans="1:4" x14ac:dyDescent="0.35">
      <c r="C5" s="8">
        <v>1940</v>
      </c>
      <c r="D5" s="9">
        <v>30</v>
      </c>
    </row>
    <row r="6" spans="1:4" x14ac:dyDescent="0.35">
      <c r="A6" s="7"/>
      <c r="C6" s="8">
        <v>1950</v>
      </c>
      <c r="D6" s="9">
        <v>33</v>
      </c>
    </row>
    <row r="7" spans="1:4" x14ac:dyDescent="0.35">
      <c r="C7" s="8">
        <v>1960</v>
      </c>
      <c r="D7" s="9">
        <v>62</v>
      </c>
    </row>
    <row r="8" spans="1:4" x14ac:dyDescent="0.35">
      <c r="A8" s="7"/>
      <c r="C8" s="8">
        <v>1970</v>
      </c>
      <c r="D8" s="9">
        <v>65</v>
      </c>
    </row>
    <row r="9" spans="1:4" x14ac:dyDescent="0.35">
      <c r="C9" s="8">
        <v>1980</v>
      </c>
      <c r="D9" s="9">
        <v>81</v>
      </c>
    </row>
    <row r="10" spans="1:4" x14ac:dyDescent="0.35">
      <c r="A10" s="7"/>
      <c r="C10" s="8">
        <v>1990</v>
      </c>
      <c r="D10" s="9">
        <v>89</v>
      </c>
    </row>
    <row r="11" spans="1:4" x14ac:dyDescent="0.35">
      <c r="C11" s="8">
        <v>2000</v>
      </c>
      <c r="D11" s="9">
        <v>162</v>
      </c>
    </row>
    <row r="12" spans="1:4" x14ac:dyDescent="0.35">
      <c r="A12" s="7"/>
      <c r="C12" s="8">
        <v>2010</v>
      </c>
      <c r="D12" s="9">
        <v>241</v>
      </c>
    </row>
    <row r="13" spans="1:4" x14ac:dyDescent="0.35">
      <c r="C13" s="8">
        <v>2020</v>
      </c>
      <c r="D13" s="9">
        <v>225</v>
      </c>
    </row>
    <row r="14" spans="1:4" ht="15" thickBot="1" x14ac:dyDescent="0.4">
      <c r="C14" s="10" t="s">
        <v>6455</v>
      </c>
      <c r="D14" s="10">
        <v>0</v>
      </c>
    </row>
  </sheetData>
  <sortState xmlns:xlrd2="http://schemas.microsoft.com/office/spreadsheetml/2017/richdata2" ref="C4:C13">
    <sortCondition ref="C4"/>
  </sortState>
  <mergeCells count="1">
    <mergeCell ref="C1:D1"/>
  </mergeCells>
  <phoneticPr fontId="4"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F84E5-F5FE-4CDE-9D84-AA0840B4DD49}">
  <dimension ref="A1:L1001"/>
  <sheetViews>
    <sheetView workbookViewId="0">
      <selection activeCell="B1" sqref="B1"/>
    </sheetView>
  </sheetViews>
  <sheetFormatPr defaultRowHeight="14.5" x14ac:dyDescent="0.35"/>
  <cols>
    <col min="2" max="2" width="12.6328125" bestFit="1" customWidth="1"/>
    <col min="4" max="4" width="12.6328125" bestFit="1" customWidth="1"/>
    <col min="5" max="5" width="12.36328125" bestFit="1" customWidth="1"/>
    <col min="6" max="6" width="11.81640625" bestFit="1" customWidth="1"/>
  </cols>
  <sheetData>
    <row r="1" spans="1:12" x14ac:dyDescent="0.35">
      <c r="A1" s="16" t="s">
        <v>6</v>
      </c>
      <c r="B1" s="16" t="s">
        <v>14</v>
      </c>
      <c r="D1" s="18" t="s">
        <v>6437</v>
      </c>
    </row>
    <row r="2" spans="1:12" ht="15" customHeight="1" thickBot="1" x14ac:dyDescent="0.4">
      <c r="A2" s="14">
        <v>9.3000000000000007</v>
      </c>
      <c r="B2" s="14">
        <v>2343110</v>
      </c>
      <c r="I2" s="20" t="s">
        <v>6467</v>
      </c>
      <c r="J2" s="20"/>
      <c r="K2" s="20"/>
      <c r="L2" s="20"/>
    </row>
    <row r="3" spans="1:12" ht="14.5" customHeight="1" x14ac:dyDescent="0.35">
      <c r="A3" s="15">
        <v>9.1999999999999993</v>
      </c>
      <c r="B3" s="15">
        <v>1620367</v>
      </c>
      <c r="D3" s="11"/>
      <c r="E3" s="11" t="s">
        <v>6</v>
      </c>
      <c r="F3" s="11" t="s">
        <v>14</v>
      </c>
      <c r="I3" s="20"/>
      <c r="J3" s="20"/>
      <c r="K3" s="20"/>
      <c r="L3" s="20"/>
    </row>
    <row r="4" spans="1:12" ht="19" customHeight="1" x14ac:dyDescent="0.35">
      <c r="A4" s="14">
        <v>9</v>
      </c>
      <c r="B4" s="14">
        <v>2303232</v>
      </c>
      <c r="D4" s="9" t="s">
        <v>6</v>
      </c>
      <c r="E4" s="9">
        <v>1</v>
      </c>
      <c r="F4" s="9"/>
      <c r="I4" s="20"/>
      <c r="J4" s="20"/>
      <c r="K4" s="20"/>
      <c r="L4" s="20"/>
    </row>
    <row r="5" spans="1:12" ht="15" thickBot="1" x14ac:dyDescent="0.4">
      <c r="A5" s="15">
        <v>9</v>
      </c>
      <c r="B5" s="15">
        <v>1129952</v>
      </c>
      <c r="D5" s="10" t="s">
        <v>14</v>
      </c>
      <c r="E5" s="10">
        <v>0.49497883586214403</v>
      </c>
      <c r="F5" s="10">
        <v>1</v>
      </c>
      <c r="I5" s="20"/>
      <c r="J5" s="20"/>
      <c r="K5" s="20"/>
      <c r="L5" s="20"/>
    </row>
    <row r="6" spans="1:12" x14ac:dyDescent="0.35">
      <c r="A6" s="14">
        <v>9</v>
      </c>
      <c r="B6" s="14">
        <v>689845</v>
      </c>
    </row>
    <row r="7" spans="1:12" x14ac:dyDescent="0.35">
      <c r="A7" s="15">
        <v>8.9</v>
      </c>
      <c r="B7" s="15">
        <v>1642758</v>
      </c>
    </row>
    <row r="8" spans="1:12" x14ac:dyDescent="0.35">
      <c r="A8" s="14">
        <v>8.9</v>
      </c>
      <c r="B8" s="14">
        <v>1826188</v>
      </c>
      <c r="D8" s="18" t="s">
        <v>6438</v>
      </c>
    </row>
    <row r="9" spans="1:12" ht="15" thickBot="1" x14ac:dyDescent="0.4">
      <c r="A9" s="15">
        <v>8.9</v>
      </c>
      <c r="B9" s="15">
        <v>1213505</v>
      </c>
      <c r="I9" s="20" t="s">
        <v>6468</v>
      </c>
      <c r="J9" s="20"/>
      <c r="K9" s="20"/>
      <c r="L9" s="20"/>
    </row>
    <row r="10" spans="1:12" ht="14.5" customHeight="1" x14ac:dyDescent="0.35">
      <c r="A10" s="14">
        <v>8.8000000000000007</v>
      </c>
      <c r="B10" s="14">
        <v>2067042</v>
      </c>
      <c r="D10" s="11"/>
      <c r="E10" s="11" t="s">
        <v>6</v>
      </c>
      <c r="F10" s="11" t="s">
        <v>14</v>
      </c>
      <c r="I10" s="20"/>
      <c r="J10" s="20"/>
      <c r="K10" s="20"/>
      <c r="L10" s="20"/>
    </row>
    <row r="11" spans="1:12" ht="18" customHeight="1" x14ac:dyDescent="0.35">
      <c r="A11" s="15">
        <v>8.8000000000000007</v>
      </c>
      <c r="B11" s="15">
        <v>1854740</v>
      </c>
      <c r="D11" s="9" t="s">
        <v>6</v>
      </c>
      <c r="E11" s="9">
        <f>VARP(CO!$A$2:$A$1001)</f>
        <v>7.5819509999999854E-2</v>
      </c>
      <c r="F11" s="9"/>
      <c r="I11" s="20"/>
      <c r="J11" s="20"/>
      <c r="K11" s="20"/>
      <c r="L11" s="20"/>
    </row>
    <row r="12" spans="1:12" ht="15" thickBot="1" x14ac:dyDescent="0.4">
      <c r="A12" s="14">
        <v>8.8000000000000007</v>
      </c>
      <c r="B12" s="14">
        <v>1661481</v>
      </c>
      <c r="D12" s="10" t="s">
        <v>14</v>
      </c>
      <c r="E12" s="10">
        <v>44596.65918770009</v>
      </c>
      <c r="F12" s="10">
        <f>VARP(CO!$B$2:$B$1001)</f>
        <v>107065714393.85907</v>
      </c>
      <c r="I12" s="20"/>
      <c r="J12" s="20"/>
      <c r="K12" s="20"/>
      <c r="L12" s="20"/>
    </row>
    <row r="13" spans="1:12" x14ac:dyDescent="0.35">
      <c r="A13" s="15">
        <v>8.8000000000000007</v>
      </c>
      <c r="B13" s="15">
        <v>1809221</v>
      </c>
    </row>
    <row r="14" spans="1:12" x14ac:dyDescent="0.35">
      <c r="A14" s="14">
        <v>8.8000000000000007</v>
      </c>
      <c r="B14" s="14">
        <v>688390</v>
      </c>
    </row>
    <row r="15" spans="1:12" x14ac:dyDescent="0.35">
      <c r="A15" s="15">
        <v>8.6999999999999993</v>
      </c>
      <c r="B15" s="15">
        <v>1485555</v>
      </c>
    </row>
    <row r="16" spans="1:12" x14ac:dyDescent="0.35">
      <c r="A16" s="14">
        <v>8.6999999999999993</v>
      </c>
      <c r="B16" s="14">
        <v>1676426</v>
      </c>
    </row>
    <row r="17" spans="1:2" x14ac:dyDescent="0.35">
      <c r="A17" s="15">
        <v>8.6999999999999993</v>
      </c>
      <c r="B17" s="15">
        <v>1020727</v>
      </c>
    </row>
    <row r="18" spans="1:2" x14ac:dyDescent="0.35">
      <c r="A18" s="14">
        <v>8.6999999999999993</v>
      </c>
      <c r="B18" s="14">
        <v>1159315</v>
      </c>
    </row>
    <row r="19" spans="1:2" x14ac:dyDescent="0.35">
      <c r="A19" s="15">
        <v>8.6999999999999993</v>
      </c>
      <c r="B19" s="15">
        <v>918088</v>
      </c>
    </row>
    <row r="20" spans="1:2" x14ac:dyDescent="0.35">
      <c r="A20" s="14">
        <v>8.6</v>
      </c>
      <c r="B20" s="14">
        <v>55291</v>
      </c>
    </row>
    <row r="21" spans="1:2" x14ac:dyDescent="0.35">
      <c r="A21" s="15">
        <v>8.6</v>
      </c>
      <c r="B21" s="15">
        <v>552778</v>
      </c>
    </row>
    <row r="22" spans="1:2" x14ac:dyDescent="0.35">
      <c r="A22" s="14">
        <v>8.6</v>
      </c>
      <c r="B22" s="14">
        <v>54995</v>
      </c>
    </row>
    <row r="23" spans="1:2" x14ac:dyDescent="0.35">
      <c r="A23" s="15">
        <v>8.6</v>
      </c>
      <c r="B23" s="15">
        <v>1512360</v>
      </c>
    </row>
    <row r="24" spans="1:2" x14ac:dyDescent="0.35">
      <c r="A24" s="14">
        <v>8.6</v>
      </c>
      <c r="B24" s="14">
        <v>699256</v>
      </c>
    </row>
    <row r="25" spans="1:2" x14ac:dyDescent="0.35">
      <c r="A25" s="15">
        <v>8.6</v>
      </c>
      <c r="B25" s="15">
        <v>651376</v>
      </c>
    </row>
    <row r="26" spans="1:2" x14ac:dyDescent="0.35">
      <c r="A26" s="14">
        <v>8.6</v>
      </c>
      <c r="B26" s="14">
        <v>1235804</v>
      </c>
    </row>
    <row r="27" spans="1:2" x14ac:dyDescent="0.35">
      <c r="A27" s="15">
        <v>8.6</v>
      </c>
      <c r="B27" s="15">
        <v>1147794</v>
      </c>
    </row>
    <row r="28" spans="1:2" x14ac:dyDescent="0.35">
      <c r="A28" s="14">
        <v>8.6</v>
      </c>
      <c r="B28" s="14">
        <v>623629</v>
      </c>
    </row>
    <row r="29" spans="1:2" x14ac:dyDescent="0.35">
      <c r="A29" s="15">
        <v>8.6</v>
      </c>
      <c r="B29" s="15">
        <v>1445096</v>
      </c>
    </row>
    <row r="30" spans="1:2" x14ac:dyDescent="0.35">
      <c r="A30" s="14">
        <v>8.6</v>
      </c>
      <c r="B30" s="14">
        <v>1270197</v>
      </c>
    </row>
    <row r="31" spans="1:2" x14ac:dyDescent="0.35">
      <c r="A31" s="15">
        <v>8.6</v>
      </c>
      <c r="B31" s="15">
        <v>1231473</v>
      </c>
    </row>
    <row r="32" spans="1:2" x14ac:dyDescent="0.35">
      <c r="A32" s="14">
        <v>8.6</v>
      </c>
      <c r="B32" s="14">
        <v>42004</v>
      </c>
    </row>
    <row r="33" spans="1:2" x14ac:dyDescent="0.35">
      <c r="A33" s="15">
        <v>8.6</v>
      </c>
      <c r="B33" s="15">
        <v>315744</v>
      </c>
    </row>
    <row r="34" spans="1:2" x14ac:dyDescent="0.35">
      <c r="A34" s="14">
        <v>8.6</v>
      </c>
      <c r="B34" s="14">
        <v>405801</v>
      </c>
    </row>
    <row r="35" spans="1:2" x14ac:dyDescent="0.35">
      <c r="A35" s="15">
        <v>8.5</v>
      </c>
      <c r="B35" s="15">
        <v>939252</v>
      </c>
    </row>
    <row r="36" spans="1:2" x14ac:dyDescent="0.35">
      <c r="A36" s="14">
        <v>8.5</v>
      </c>
      <c r="B36" s="14">
        <v>717585</v>
      </c>
    </row>
    <row r="37" spans="1:2" x14ac:dyDescent="0.35">
      <c r="A37" s="15">
        <v>8.5</v>
      </c>
      <c r="B37" s="15">
        <v>760360</v>
      </c>
    </row>
    <row r="38" spans="1:2" x14ac:dyDescent="0.35">
      <c r="A38" s="14">
        <v>8.5</v>
      </c>
      <c r="B38" s="14">
        <v>1190259</v>
      </c>
    </row>
    <row r="39" spans="1:2" x14ac:dyDescent="0.35">
      <c r="A39" s="15">
        <v>8.5</v>
      </c>
      <c r="B39" s="15">
        <v>1189773</v>
      </c>
    </row>
    <row r="40" spans="1:2" x14ac:dyDescent="0.35">
      <c r="A40" s="14">
        <v>8.5</v>
      </c>
      <c r="B40" s="14">
        <v>729603</v>
      </c>
    </row>
    <row r="41" spans="1:2" x14ac:dyDescent="0.35">
      <c r="A41" s="15">
        <v>8.5</v>
      </c>
      <c r="B41" s="15">
        <v>1341460</v>
      </c>
    </row>
    <row r="42" spans="1:2" x14ac:dyDescent="0.35">
      <c r="A42" s="14">
        <v>8.5</v>
      </c>
      <c r="B42" s="14">
        <v>1034705</v>
      </c>
    </row>
    <row r="43" spans="1:2" x14ac:dyDescent="0.35">
      <c r="A43" s="15">
        <v>8.5</v>
      </c>
      <c r="B43" s="15">
        <v>991208</v>
      </c>
    </row>
    <row r="44" spans="1:2" x14ac:dyDescent="0.35">
      <c r="A44" s="14">
        <v>8.5</v>
      </c>
      <c r="B44" s="14">
        <v>1035236</v>
      </c>
    </row>
    <row r="45" spans="1:2" x14ac:dyDescent="0.35">
      <c r="A45" s="15">
        <v>8.5</v>
      </c>
      <c r="B45" s="15">
        <v>942045</v>
      </c>
    </row>
    <row r="46" spans="1:2" x14ac:dyDescent="0.35">
      <c r="A46" s="14">
        <v>8.5</v>
      </c>
      <c r="B46" s="14">
        <v>995506</v>
      </c>
    </row>
    <row r="47" spans="1:2" x14ac:dyDescent="0.35">
      <c r="A47" s="15">
        <v>8.5</v>
      </c>
      <c r="B47" s="15">
        <v>230763</v>
      </c>
    </row>
    <row r="48" spans="1:2" x14ac:dyDescent="0.35">
      <c r="A48" s="14">
        <v>8.5</v>
      </c>
      <c r="B48" s="14">
        <v>235231</v>
      </c>
    </row>
    <row r="49" spans="1:2" x14ac:dyDescent="0.35">
      <c r="A49" s="15">
        <v>8.5</v>
      </c>
      <c r="B49" s="15">
        <v>1058081</v>
      </c>
    </row>
    <row r="50" spans="1:2" x14ac:dyDescent="0.35">
      <c r="A50" s="14">
        <v>8.5</v>
      </c>
      <c r="B50" s="14">
        <v>302844</v>
      </c>
    </row>
    <row r="51" spans="1:2" x14ac:dyDescent="0.35">
      <c r="A51" s="15">
        <v>8.5</v>
      </c>
      <c r="B51" s="15">
        <v>604211</v>
      </c>
    </row>
    <row r="52" spans="1:2" x14ac:dyDescent="0.35">
      <c r="A52" s="14">
        <v>8.5</v>
      </c>
      <c r="B52" s="14">
        <v>522093</v>
      </c>
    </row>
    <row r="53" spans="1:2" x14ac:dyDescent="0.35">
      <c r="A53" s="15">
        <v>8.5</v>
      </c>
      <c r="B53" s="15">
        <v>217881</v>
      </c>
    </row>
    <row r="54" spans="1:2" x14ac:dyDescent="0.35">
      <c r="A54" s="14">
        <v>8.5</v>
      </c>
      <c r="B54" s="14">
        <v>167839</v>
      </c>
    </row>
    <row r="55" spans="1:2" x14ac:dyDescent="0.35">
      <c r="A55" s="15">
        <v>8.4</v>
      </c>
      <c r="B55" s="15">
        <v>62635</v>
      </c>
    </row>
    <row r="56" spans="1:2" x14ac:dyDescent="0.35">
      <c r="A56" s="14">
        <v>8.4</v>
      </c>
      <c r="B56" s="14">
        <v>34112</v>
      </c>
    </row>
    <row r="57" spans="1:2" x14ac:dyDescent="0.35">
      <c r="A57" s="15">
        <v>8.4</v>
      </c>
      <c r="B57" s="15">
        <v>28401</v>
      </c>
    </row>
    <row r="58" spans="1:2" x14ac:dyDescent="0.35">
      <c r="A58" s="14">
        <v>8.4</v>
      </c>
      <c r="B58" s="14">
        <v>194838</v>
      </c>
    </row>
    <row r="59" spans="1:2" x14ac:dyDescent="0.35">
      <c r="A59" s="15">
        <v>8.4</v>
      </c>
      <c r="B59" s="15">
        <v>156479</v>
      </c>
    </row>
    <row r="60" spans="1:2" x14ac:dyDescent="0.35">
      <c r="A60" s="14">
        <v>8.4</v>
      </c>
      <c r="B60" s="14">
        <v>375110</v>
      </c>
    </row>
    <row r="61" spans="1:2" x14ac:dyDescent="0.35">
      <c r="A61" s="15">
        <v>8.4</v>
      </c>
      <c r="B61" s="15">
        <v>809955</v>
      </c>
    </row>
    <row r="62" spans="1:2" x14ac:dyDescent="0.35">
      <c r="A62" s="14">
        <v>8.4</v>
      </c>
      <c r="B62" s="14">
        <v>834477</v>
      </c>
    </row>
    <row r="63" spans="1:2" x14ac:dyDescent="0.35">
      <c r="A63" s="15">
        <v>8.4</v>
      </c>
      <c r="B63" s="15">
        <v>384171</v>
      </c>
    </row>
    <row r="64" spans="1:2" x14ac:dyDescent="0.35">
      <c r="A64" s="14">
        <v>8.4</v>
      </c>
      <c r="B64" s="14">
        <v>1357682</v>
      </c>
    </row>
    <row r="65" spans="1:2" x14ac:dyDescent="0.35">
      <c r="A65" s="15">
        <v>8.4</v>
      </c>
      <c r="B65" s="15">
        <v>1516346</v>
      </c>
    </row>
    <row r="66" spans="1:2" x14ac:dyDescent="0.35">
      <c r="A66" s="14">
        <v>8.4</v>
      </c>
      <c r="B66" s="14">
        <v>344445</v>
      </c>
    </row>
    <row r="67" spans="1:2" x14ac:dyDescent="0.35">
      <c r="A67" s="15">
        <v>8.4</v>
      </c>
      <c r="B67" s="15">
        <v>168895</v>
      </c>
    </row>
    <row r="68" spans="1:2" x14ac:dyDescent="0.35">
      <c r="A68" s="14">
        <v>8.4</v>
      </c>
      <c r="B68" s="14">
        <v>999790</v>
      </c>
    </row>
    <row r="69" spans="1:2" x14ac:dyDescent="0.35">
      <c r="A69" s="15">
        <v>8.4</v>
      </c>
      <c r="B69" s="15">
        <v>358685</v>
      </c>
    </row>
    <row r="70" spans="1:2" x14ac:dyDescent="0.35">
      <c r="A70" s="14">
        <v>8.4</v>
      </c>
      <c r="B70" s="14">
        <v>515451</v>
      </c>
    </row>
    <row r="71" spans="1:2" x14ac:dyDescent="0.35">
      <c r="A71" s="15">
        <v>8.4</v>
      </c>
      <c r="B71" s="15">
        <v>1125712</v>
      </c>
    </row>
    <row r="72" spans="1:2" x14ac:dyDescent="0.35">
      <c r="A72" s="14">
        <v>8.4</v>
      </c>
      <c r="B72" s="14">
        <v>343171</v>
      </c>
    </row>
    <row r="73" spans="1:2" x14ac:dyDescent="0.35">
      <c r="A73" s="15">
        <v>8.4</v>
      </c>
      <c r="B73" s="15">
        <v>311365</v>
      </c>
    </row>
    <row r="74" spans="1:2" x14ac:dyDescent="0.35">
      <c r="A74" s="14">
        <v>8.4</v>
      </c>
      <c r="B74" s="14">
        <v>884112</v>
      </c>
    </row>
    <row r="75" spans="1:2" x14ac:dyDescent="0.35">
      <c r="A75" s="15">
        <v>8.4</v>
      </c>
      <c r="B75" s="15">
        <v>898237</v>
      </c>
    </row>
    <row r="76" spans="1:2" x14ac:dyDescent="0.35">
      <c r="A76" s="14">
        <v>8.4</v>
      </c>
      <c r="B76" s="14">
        <v>606398</v>
      </c>
    </row>
    <row r="77" spans="1:2" x14ac:dyDescent="0.35">
      <c r="A77" s="15">
        <v>8.4</v>
      </c>
      <c r="B77" s="15">
        <v>787806</v>
      </c>
    </row>
    <row r="78" spans="1:2" x14ac:dyDescent="0.35">
      <c r="A78" s="14">
        <v>8.4</v>
      </c>
      <c r="B78" s="14">
        <v>30273</v>
      </c>
    </row>
    <row r="79" spans="1:2" x14ac:dyDescent="0.35">
      <c r="A79" s="15">
        <v>8.4</v>
      </c>
      <c r="B79" s="15">
        <v>34357</v>
      </c>
    </row>
    <row r="80" spans="1:2" x14ac:dyDescent="0.35">
      <c r="A80" s="14">
        <v>8.4</v>
      </c>
      <c r="B80" s="14">
        <v>450474</v>
      </c>
    </row>
    <row r="81" spans="1:2" x14ac:dyDescent="0.35">
      <c r="A81" s="15">
        <v>8.4</v>
      </c>
      <c r="B81" s="15">
        <v>108862</v>
      </c>
    </row>
    <row r="82" spans="1:2" x14ac:dyDescent="0.35">
      <c r="A82" s="14">
        <v>8.4</v>
      </c>
      <c r="B82" s="14">
        <v>178092</v>
      </c>
    </row>
    <row r="83" spans="1:2" x14ac:dyDescent="0.35">
      <c r="A83" s="15">
        <v>8.4</v>
      </c>
      <c r="B83" s="15">
        <v>444074</v>
      </c>
    </row>
    <row r="84" spans="1:2" x14ac:dyDescent="0.35">
      <c r="A84" s="14">
        <v>8.4</v>
      </c>
      <c r="B84" s="14">
        <v>201632</v>
      </c>
    </row>
    <row r="85" spans="1:2" x14ac:dyDescent="0.35">
      <c r="A85" s="15">
        <v>8.4</v>
      </c>
      <c r="B85" s="15">
        <v>203150</v>
      </c>
    </row>
    <row r="86" spans="1:2" x14ac:dyDescent="0.35">
      <c r="A86" s="14">
        <v>8.3000000000000007</v>
      </c>
      <c r="B86" s="14">
        <v>425844</v>
      </c>
    </row>
    <row r="87" spans="1:2" x14ac:dyDescent="0.35">
      <c r="A87" s="15">
        <v>8.3000000000000007</v>
      </c>
      <c r="B87" s="15">
        <v>27793</v>
      </c>
    </row>
    <row r="88" spans="1:2" x14ac:dyDescent="0.35">
      <c r="A88" s="14">
        <v>8.3000000000000007</v>
      </c>
      <c r="B88" s="14">
        <v>71875</v>
      </c>
    </row>
    <row r="89" spans="1:2" x14ac:dyDescent="0.35">
      <c r="A89" s="15">
        <v>8.3000000000000007</v>
      </c>
      <c r="B89" s="15">
        <v>30722</v>
      </c>
    </row>
    <row r="90" spans="1:2" x14ac:dyDescent="0.35">
      <c r="A90" s="14">
        <v>8.3000000000000007</v>
      </c>
      <c r="B90" s="14">
        <v>281623</v>
      </c>
    </row>
    <row r="91" spans="1:2" x14ac:dyDescent="0.35">
      <c r="A91" s="15">
        <v>8.3000000000000007</v>
      </c>
      <c r="B91" s="15">
        <v>220002</v>
      </c>
    </row>
    <row r="92" spans="1:2" x14ac:dyDescent="0.35">
      <c r="A92" s="14">
        <v>8.3000000000000007</v>
      </c>
      <c r="B92" s="14">
        <v>150023</v>
      </c>
    </row>
    <row r="93" spans="1:2" x14ac:dyDescent="0.35">
      <c r="A93" s="15">
        <v>8.3000000000000007</v>
      </c>
      <c r="B93" s="15">
        <v>33935</v>
      </c>
    </row>
    <row r="94" spans="1:2" x14ac:dyDescent="0.35">
      <c r="A94" s="14">
        <v>8.3000000000000007</v>
      </c>
      <c r="B94" s="14">
        <v>78925</v>
      </c>
    </row>
    <row r="95" spans="1:2" x14ac:dyDescent="0.35">
      <c r="A95" s="15">
        <v>8.3000000000000007</v>
      </c>
      <c r="B95" s="15">
        <v>1267869</v>
      </c>
    </row>
    <row r="96" spans="1:2" x14ac:dyDescent="0.35">
      <c r="A96" s="14">
        <v>8.3000000000000007</v>
      </c>
      <c r="B96" s="14">
        <v>911664</v>
      </c>
    </row>
    <row r="97" spans="1:2" x14ac:dyDescent="0.35">
      <c r="A97" s="15">
        <v>8.3000000000000007</v>
      </c>
      <c r="B97" s="15">
        <v>703810</v>
      </c>
    </row>
    <row r="98" spans="1:2" x14ac:dyDescent="0.35">
      <c r="A98" s="14">
        <v>8.3000000000000007</v>
      </c>
      <c r="B98" s="14">
        <v>782001</v>
      </c>
    </row>
    <row r="99" spans="1:2" x14ac:dyDescent="0.35">
      <c r="A99" s="15">
        <v>8.3000000000000007</v>
      </c>
      <c r="B99" s="15">
        <v>766870</v>
      </c>
    </row>
    <row r="100" spans="1:2" x14ac:dyDescent="0.35">
      <c r="A100" s="14">
        <v>8.3000000000000007</v>
      </c>
      <c r="B100" s="14">
        <v>1069738</v>
      </c>
    </row>
    <row r="101" spans="1:2" x14ac:dyDescent="0.35">
      <c r="A101" s="15">
        <v>8.3000000000000007</v>
      </c>
      <c r="B101" s="15">
        <v>861606</v>
      </c>
    </row>
    <row r="102" spans="1:2" x14ac:dyDescent="0.35">
      <c r="A102" s="14">
        <v>8.3000000000000007</v>
      </c>
      <c r="B102" s="14">
        <v>65341</v>
      </c>
    </row>
    <row r="103" spans="1:2" x14ac:dyDescent="0.35">
      <c r="A103" s="15">
        <v>8.3000000000000007</v>
      </c>
      <c r="B103" s="15">
        <v>887429</v>
      </c>
    </row>
    <row r="104" spans="1:2" x14ac:dyDescent="0.35">
      <c r="A104" s="14">
        <v>8.3000000000000007</v>
      </c>
      <c r="B104" s="14">
        <v>959181</v>
      </c>
    </row>
    <row r="105" spans="1:2" x14ac:dyDescent="0.35">
      <c r="A105" s="15">
        <v>8.3000000000000007</v>
      </c>
      <c r="B105" s="15">
        <v>918562</v>
      </c>
    </row>
    <row r="106" spans="1:2" x14ac:dyDescent="0.35">
      <c r="A106" s="14">
        <v>8.3000000000000007</v>
      </c>
      <c r="B106" s="14">
        <v>675146</v>
      </c>
    </row>
    <row r="107" spans="1:2" x14ac:dyDescent="0.35">
      <c r="A107" s="15">
        <v>8.3000000000000007</v>
      </c>
      <c r="B107" s="15">
        <v>59056</v>
      </c>
    </row>
    <row r="108" spans="1:2" x14ac:dyDescent="0.35">
      <c r="A108" s="14">
        <v>8.3000000000000007</v>
      </c>
      <c r="B108" s="14">
        <v>652719</v>
      </c>
    </row>
    <row r="109" spans="1:2" x14ac:dyDescent="0.35">
      <c r="A109" s="15">
        <v>8.3000000000000007</v>
      </c>
      <c r="B109" s="15">
        <v>369007</v>
      </c>
    </row>
    <row r="110" spans="1:2" x14ac:dyDescent="0.35">
      <c r="A110" s="14">
        <v>8.3000000000000007</v>
      </c>
      <c r="B110" s="14">
        <v>740911</v>
      </c>
    </row>
    <row r="111" spans="1:2" x14ac:dyDescent="0.35">
      <c r="A111" s="15">
        <v>8.3000000000000007</v>
      </c>
      <c r="B111" s="15">
        <v>950470</v>
      </c>
    </row>
    <row r="112" spans="1:2" x14ac:dyDescent="0.35">
      <c r="A112" s="14">
        <v>8.3000000000000007</v>
      </c>
      <c r="B112" s="14">
        <v>231855</v>
      </c>
    </row>
    <row r="113" spans="1:2" x14ac:dyDescent="0.35">
      <c r="A113" s="15">
        <v>8.3000000000000007</v>
      </c>
      <c r="B113" s="15">
        <v>724636</v>
      </c>
    </row>
    <row r="114" spans="1:2" x14ac:dyDescent="0.35">
      <c r="A114" s="14">
        <v>8.3000000000000007</v>
      </c>
      <c r="B114" s="14">
        <v>241513</v>
      </c>
    </row>
    <row r="115" spans="1:2" x14ac:dyDescent="0.35">
      <c r="A115" s="15">
        <v>8.3000000000000007</v>
      </c>
      <c r="B115" s="15">
        <v>757904</v>
      </c>
    </row>
    <row r="116" spans="1:2" x14ac:dyDescent="0.35">
      <c r="A116" s="14">
        <v>8.3000000000000007</v>
      </c>
      <c r="B116" s="14">
        <v>603517</v>
      </c>
    </row>
    <row r="117" spans="1:2" x14ac:dyDescent="0.35">
      <c r="A117" s="15">
        <v>8.3000000000000007</v>
      </c>
      <c r="B117" s="15">
        <v>232772</v>
      </c>
    </row>
    <row r="118" spans="1:2" x14ac:dyDescent="0.35">
      <c r="A118" s="14">
        <v>8.3000000000000007</v>
      </c>
      <c r="B118" s="14">
        <v>268085</v>
      </c>
    </row>
    <row r="119" spans="1:2" x14ac:dyDescent="0.35">
      <c r="A119" s="15">
        <v>8.3000000000000007</v>
      </c>
      <c r="B119" s="15">
        <v>164363</v>
      </c>
    </row>
    <row r="120" spans="1:2" x14ac:dyDescent="0.35">
      <c r="A120" s="14">
        <v>8.3000000000000007</v>
      </c>
      <c r="B120" s="14">
        <v>299198</v>
      </c>
    </row>
    <row r="121" spans="1:2" x14ac:dyDescent="0.35">
      <c r="A121" s="15">
        <v>8.3000000000000007</v>
      </c>
      <c r="B121" s="15">
        <v>364368</v>
      </c>
    </row>
    <row r="122" spans="1:2" x14ac:dyDescent="0.35">
      <c r="A122" s="14">
        <v>8.3000000000000007</v>
      </c>
      <c r="B122" s="14">
        <v>218957</v>
      </c>
    </row>
    <row r="123" spans="1:2" x14ac:dyDescent="0.35">
      <c r="A123" s="15">
        <v>8.3000000000000007</v>
      </c>
      <c r="B123" s="15">
        <v>68463</v>
      </c>
    </row>
    <row r="124" spans="1:2" x14ac:dyDescent="0.35">
      <c r="A124" s="14">
        <v>8.3000000000000007</v>
      </c>
      <c r="B124" s="14">
        <v>146427</v>
      </c>
    </row>
    <row r="125" spans="1:2" x14ac:dyDescent="0.35">
      <c r="A125" s="15">
        <v>8.3000000000000007</v>
      </c>
      <c r="B125" s="15">
        <v>143525</v>
      </c>
    </row>
    <row r="126" spans="1:2" x14ac:dyDescent="0.35">
      <c r="A126" s="14">
        <v>8.3000000000000007</v>
      </c>
      <c r="B126" s="14">
        <v>403351</v>
      </c>
    </row>
    <row r="127" spans="1:2" x14ac:dyDescent="0.35">
      <c r="A127" s="15">
        <v>8.3000000000000007</v>
      </c>
      <c r="B127" s="15">
        <v>143434</v>
      </c>
    </row>
    <row r="128" spans="1:2" x14ac:dyDescent="0.35">
      <c r="A128" s="14">
        <v>8.3000000000000007</v>
      </c>
      <c r="B128" s="14">
        <v>159992</v>
      </c>
    </row>
    <row r="129" spans="1:2" x14ac:dyDescent="0.35">
      <c r="A129" s="15">
        <v>8.3000000000000007</v>
      </c>
      <c r="B129" s="15">
        <v>113314</v>
      </c>
    </row>
    <row r="130" spans="1:2" x14ac:dyDescent="0.35">
      <c r="A130" s="14">
        <v>8.1999999999999993</v>
      </c>
      <c r="B130" s="14">
        <v>33893</v>
      </c>
    </row>
    <row r="131" spans="1:2" x14ac:dyDescent="0.35">
      <c r="A131" s="15">
        <v>8.1999999999999993</v>
      </c>
      <c r="B131" s="15">
        <v>43444</v>
      </c>
    </row>
    <row r="132" spans="1:2" x14ac:dyDescent="0.35">
      <c r="A132" s="14">
        <v>8.1999999999999993</v>
      </c>
      <c r="B132" s="14">
        <v>36680</v>
      </c>
    </row>
    <row r="133" spans="1:2" x14ac:dyDescent="0.35">
      <c r="A133" s="15">
        <v>8.1999999999999993</v>
      </c>
      <c r="B133" s="15">
        <v>377884</v>
      </c>
    </row>
    <row r="134" spans="1:2" x14ac:dyDescent="0.35">
      <c r="A134" s="14">
        <v>8.1999999999999993</v>
      </c>
      <c r="B134" s="14">
        <v>432610</v>
      </c>
    </row>
    <row r="135" spans="1:2" x14ac:dyDescent="0.35">
      <c r="A135" s="15">
        <v>8.1999999999999993</v>
      </c>
      <c r="B135" s="15">
        <v>31142</v>
      </c>
    </row>
    <row r="136" spans="1:2" x14ac:dyDescent="0.35">
      <c r="A136" s="14">
        <v>8.1999999999999993</v>
      </c>
      <c r="B136" s="14">
        <v>75348</v>
      </c>
    </row>
    <row r="137" spans="1:2" x14ac:dyDescent="0.35">
      <c r="A137" s="15">
        <v>8.1999999999999993</v>
      </c>
      <c r="B137" s="15">
        <v>104761</v>
      </c>
    </row>
    <row r="138" spans="1:2" x14ac:dyDescent="0.35">
      <c r="A138" s="14">
        <v>8.1999999999999993</v>
      </c>
      <c r="B138" s="14">
        <v>70367</v>
      </c>
    </row>
    <row r="139" spans="1:2" x14ac:dyDescent="0.35">
      <c r="A139" s="15">
        <v>8.1999999999999993</v>
      </c>
      <c r="B139" s="15">
        <v>60701</v>
      </c>
    </row>
    <row r="140" spans="1:2" x14ac:dyDescent="0.35">
      <c r="A140" s="14">
        <v>8.1999999999999993</v>
      </c>
      <c r="B140" s="14">
        <v>40382</v>
      </c>
    </row>
    <row r="141" spans="1:2" x14ac:dyDescent="0.35">
      <c r="A141" s="15">
        <v>8.1999999999999993</v>
      </c>
      <c r="B141" s="15">
        <v>61137</v>
      </c>
    </row>
    <row r="142" spans="1:2" x14ac:dyDescent="0.35">
      <c r="A142" s="14">
        <v>8.1999999999999993</v>
      </c>
      <c r="B142" s="14">
        <v>82365</v>
      </c>
    </row>
    <row r="143" spans="1:2" x14ac:dyDescent="0.35">
      <c r="A143" s="15">
        <v>8.1999999999999993</v>
      </c>
      <c r="B143" s="15">
        <v>42341</v>
      </c>
    </row>
    <row r="144" spans="1:2" x14ac:dyDescent="0.35">
      <c r="A144" s="14">
        <v>8.1999999999999993</v>
      </c>
      <c r="B144" s="14">
        <v>33237</v>
      </c>
    </row>
    <row r="145" spans="1:2" x14ac:dyDescent="0.35">
      <c r="A145" s="15">
        <v>8.1999999999999993</v>
      </c>
      <c r="B145" s="15">
        <v>193217</v>
      </c>
    </row>
    <row r="146" spans="1:2" x14ac:dyDescent="0.35">
      <c r="A146" s="14">
        <v>8.1999999999999993</v>
      </c>
      <c r="B146" s="14">
        <v>435950</v>
      </c>
    </row>
    <row r="147" spans="1:2" x14ac:dyDescent="0.35">
      <c r="A147" s="15">
        <v>8.1999999999999993</v>
      </c>
      <c r="B147" s="15">
        <v>1129894</v>
      </c>
    </row>
    <row r="148" spans="1:2" x14ac:dyDescent="0.35">
      <c r="A148" s="14">
        <v>8.1999999999999993</v>
      </c>
      <c r="B148" s="14">
        <v>935507</v>
      </c>
    </row>
    <row r="149" spans="1:2" x14ac:dyDescent="0.35">
      <c r="A149" s="15">
        <v>8.1999999999999993</v>
      </c>
      <c r="B149" s="15">
        <v>1187498</v>
      </c>
    </row>
    <row r="150" spans="1:2" x14ac:dyDescent="0.35">
      <c r="A150" s="14">
        <v>8.1999999999999993</v>
      </c>
      <c r="B150" s="14">
        <v>74129</v>
      </c>
    </row>
    <row r="151" spans="1:2" x14ac:dyDescent="0.35">
      <c r="A151" s="15">
        <v>8.1999999999999993</v>
      </c>
      <c r="B151" s="15">
        <v>517359</v>
      </c>
    </row>
    <row r="152" spans="1:2" x14ac:dyDescent="0.35">
      <c r="A152" s="14">
        <v>8.1999999999999993</v>
      </c>
      <c r="B152" s="14">
        <v>618623</v>
      </c>
    </row>
    <row r="153" spans="1:2" x14ac:dyDescent="0.35">
      <c r="A153" s="15">
        <v>8.1999999999999993</v>
      </c>
      <c r="B153" s="15">
        <v>757032</v>
      </c>
    </row>
    <row r="154" spans="1:2" x14ac:dyDescent="0.35">
      <c r="A154" s="14">
        <v>8.1999999999999993</v>
      </c>
      <c r="B154" s="14">
        <v>1032749</v>
      </c>
    </row>
    <row r="155" spans="1:2" x14ac:dyDescent="0.35">
      <c r="A155" s="15">
        <v>8.1999999999999993</v>
      </c>
      <c r="B155" s="15">
        <v>111937</v>
      </c>
    </row>
    <row r="156" spans="1:2" x14ac:dyDescent="0.35">
      <c r="A156" s="14">
        <v>8.1999999999999993</v>
      </c>
      <c r="B156" s="14">
        <v>33354</v>
      </c>
    </row>
    <row r="157" spans="1:2" x14ac:dyDescent="0.35">
      <c r="A157" s="15">
        <v>8.1999999999999993</v>
      </c>
      <c r="B157" s="15">
        <v>1308302</v>
      </c>
    </row>
    <row r="158" spans="1:2" x14ac:dyDescent="0.35">
      <c r="A158" s="14">
        <v>8.1999999999999993</v>
      </c>
      <c r="B158" s="14">
        <v>83005</v>
      </c>
    </row>
    <row r="159" spans="1:2" x14ac:dyDescent="0.35">
      <c r="A159" s="15">
        <v>8.1999999999999993</v>
      </c>
      <c r="B159" s="15">
        <v>331308</v>
      </c>
    </row>
    <row r="160" spans="1:2" x14ac:dyDescent="0.35">
      <c r="A160" s="14">
        <v>8.1999999999999993</v>
      </c>
      <c r="B160" s="14">
        <v>333915</v>
      </c>
    </row>
    <row r="161" spans="1:2" x14ac:dyDescent="0.35">
      <c r="A161" s="15">
        <v>8.1999999999999993</v>
      </c>
      <c r="B161" s="15">
        <v>848920</v>
      </c>
    </row>
    <row r="162" spans="1:2" x14ac:dyDescent="0.35">
      <c r="A162" s="14">
        <v>8.1999999999999993</v>
      </c>
      <c r="B162" s="14">
        <v>57057</v>
      </c>
    </row>
    <row r="163" spans="1:2" x14ac:dyDescent="0.35">
      <c r="A163" s="15">
        <v>8.1999999999999993</v>
      </c>
      <c r="B163" s="15">
        <v>535216</v>
      </c>
    </row>
    <row r="164" spans="1:2" x14ac:dyDescent="0.35">
      <c r="A164" s="14">
        <v>8.1999999999999993</v>
      </c>
      <c r="B164" s="14">
        <v>531967</v>
      </c>
    </row>
    <row r="165" spans="1:2" x14ac:dyDescent="0.35">
      <c r="A165" s="15">
        <v>8.1999999999999993</v>
      </c>
      <c r="B165" s="15">
        <v>64118</v>
      </c>
    </row>
    <row r="166" spans="1:2" x14ac:dyDescent="0.35">
      <c r="A166" s="14">
        <v>8.1999999999999993</v>
      </c>
      <c r="B166" s="14">
        <v>577113</v>
      </c>
    </row>
    <row r="167" spans="1:2" x14ac:dyDescent="0.35">
      <c r="A167" s="15">
        <v>8.1999999999999993</v>
      </c>
      <c r="B167" s="15">
        <v>466276</v>
      </c>
    </row>
    <row r="168" spans="1:2" x14ac:dyDescent="0.35">
      <c r="A168" s="14">
        <v>8.1999999999999993</v>
      </c>
      <c r="B168" s="14">
        <v>49300</v>
      </c>
    </row>
    <row r="169" spans="1:2" x14ac:dyDescent="0.35">
      <c r="A169" s="15">
        <v>8.1999999999999993</v>
      </c>
      <c r="B169" s="15">
        <v>375935</v>
      </c>
    </row>
    <row r="170" spans="1:2" x14ac:dyDescent="0.35">
      <c r="A170" s="14">
        <v>8.1999999999999993</v>
      </c>
      <c r="B170" s="14">
        <v>692366</v>
      </c>
    </row>
    <row r="171" spans="1:2" x14ac:dyDescent="0.35">
      <c r="A171" s="15">
        <v>8.1999999999999993</v>
      </c>
      <c r="B171" s="15">
        <v>26402</v>
      </c>
    </row>
    <row r="172" spans="1:2" x14ac:dyDescent="0.35">
      <c r="A172" s="14">
        <v>8.1999999999999993</v>
      </c>
      <c r="B172" s="14">
        <v>291180</v>
      </c>
    </row>
    <row r="173" spans="1:2" x14ac:dyDescent="0.35">
      <c r="A173" s="15">
        <v>8.1999999999999993</v>
      </c>
      <c r="B173" s="15">
        <v>793164</v>
      </c>
    </row>
    <row r="174" spans="1:2" x14ac:dyDescent="0.35">
      <c r="A174" s="14">
        <v>8.1999999999999993</v>
      </c>
      <c r="B174" s="14">
        <v>112505</v>
      </c>
    </row>
    <row r="175" spans="1:2" x14ac:dyDescent="0.35">
      <c r="A175" s="15">
        <v>8.1999999999999993</v>
      </c>
      <c r="B175" s="15">
        <v>321860</v>
      </c>
    </row>
    <row r="176" spans="1:2" x14ac:dyDescent="0.35">
      <c r="A176" s="14">
        <v>8.1999999999999993</v>
      </c>
      <c r="B176" s="14">
        <v>116945</v>
      </c>
    </row>
    <row r="177" spans="1:2" x14ac:dyDescent="0.35">
      <c r="A177" s="15">
        <v>8.1999999999999993</v>
      </c>
      <c r="B177" s="15">
        <v>26875</v>
      </c>
    </row>
    <row r="178" spans="1:2" x14ac:dyDescent="0.35">
      <c r="A178" s="14">
        <v>8.1999999999999993</v>
      </c>
      <c r="B178" s="14">
        <v>43885</v>
      </c>
    </row>
    <row r="179" spans="1:2" x14ac:dyDescent="0.35">
      <c r="A179" s="15">
        <v>8.1999999999999993</v>
      </c>
      <c r="B179" s="15">
        <v>51284</v>
      </c>
    </row>
    <row r="180" spans="1:2" x14ac:dyDescent="0.35">
      <c r="A180" s="14">
        <v>8.1999999999999993</v>
      </c>
      <c r="B180" s="14">
        <v>500875</v>
      </c>
    </row>
    <row r="181" spans="1:2" x14ac:dyDescent="0.35">
      <c r="A181" s="15">
        <v>8.1999999999999993</v>
      </c>
      <c r="B181" s="15">
        <v>224730</v>
      </c>
    </row>
    <row r="182" spans="1:2" x14ac:dyDescent="0.35">
      <c r="A182" s="14">
        <v>8.1999999999999993</v>
      </c>
      <c r="B182" s="14">
        <v>293811</v>
      </c>
    </row>
    <row r="183" spans="1:2" x14ac:dyDescent="0.35">
      <c r="A183" s="15">
        <v>8.1999999999999993</v>
      </c>
      <c r="B183" s="15">
        <v>111244</v>
      </c>
    </row>
    <row r="184" spans="1:2" x14ac:dyDescent="0.35">
      <c r="A184" s="14">
        <v>8.1999999999999993</v>
      </c>
      <c r="B184" s="14">
        <v>69458</v>
      </c>
    </row>
    <row r="185" spans="1:2" x14ac:dyDescent="0.35">
      <c r="A185" s="15">
        <v>8.1999999999999993</v>
      </c>
      <c r="B185" s="15">
        <v>243943</v>
      </c>
    </row>
    <row r="186" spans="1:2" x14ac:dyDescent="0.35">
      <c r="A186" s="14">
        <v>8.1999999999999993</v>
      </c>
      <c r="B186" s="14">
        <v>96381</v>
      </c>
    </row>
    <row r="187" spans="1:2" x14ac:dyDescent="0.35">
      <c r="A187" s="15">
        <v>8.1999999999999993</v>
      </c>
      <c r="B187" s="15">
        <v>164939</v>
      </c>
    </row>
    <row r="188" spans="1:2" x14ac:dyDescent="0.35">
      <c r="A188" s="14">
        <v>8.1999999999999993</v>
      </c>
      <c r="B188" s="14">
        <v>28810</v>
      </c>
    </row>
    <row r="189" spans="1:2" x14ac:dyDescent="0.35">
      <c r="A189" s="15">
        <v>8.1999999999999993</v>
      </c>
      <c r="B189" s="15">
        <v>158335</v>
      </c>
    </row>
    <row r="190" spans="1:2" x14ac:dyDescent="0.35">
      <c r="A190" s="14">
        <v>8.1999999999999993</v>
      </c>
      <c r="B190" s="14">
        <v>53153</v>
      </c>
    </row>
    <row r="191" spans="1:2" x14ac:dyDescent="0.35">
      <c r="A191" s="15">
        <v>8.1999999999999993</v>
      </c>
      <c r="B191" s="15">
        <v>152572</v>
      </c>
    </row>
    <row r="192" spans="1:2" x14ac:dyDescent="0.35">
      <c r="A192" s="14">
        <v>8.1999999999999993</v>
      </c>
      <c r="B192" s="14">
        <v>120539</v>
      </c>
    </row>
    <row r="193" spans="1:2" x14ac:dyDescent="0.35">
      <c r="A193" s="15">
        <v>8.1999999999999993</v>
      </c>
      <c r="B193" s="15">
        <v>114304</v>
      </c>
    </row>
    <row r="194" spans="1:2" x14ac:dyDescent="0.35">
      <c r="A194" s="14">
        <v>8.1999999999999993</v>
      </c>
      <c r="B194" s="14">
        <v>29915</v>
      </c>
    </row>
    <row r="195" spans="1:2" x14ac:dyDescent="0.35">
      <c r="A195" s="15">
        <v>8.1999999999999993</v>
      </c>
      <c r="B195" s="15">
        <v>101053</v>
      </c>
    </row>
    <row r="196" spans="1:2" x14ac:dyDescent="0.35">
      <c r="A196" s="14">
        <v>8.1999999999999993</v>
      </c>
      <c r="B196" s="14">
        <v>41985</v>
      </c>
    </row>
    <row r="197" spans="1:2" x14ac:dyDescent="0.35">
      <c r="A197" s="15">
        <v>8.1</v>
      </c>
      <c r="B197" s="15">
        <v>63134</v>
      </c>
    </row>
    <row r="198" spans="1:2" x14ac:dyDescent="0.35">
      <c r="A198" s="14">
        <v>8.1</v>
      </c>
      <c r="B198" s="14">
        <v>39216</v>
      </c>
    </row>
    <row r="199" spans="1:2" x14ac:dyDescent="0.35">
      <c r="A199" s="15">
        <v>8.1</v>
      </c>
      <c r="B199" s="15">
        <v>47708</v>
      </c>
    </row>
    <row r="200" spans="1:2" x14ac:dyDescent="0.35">
      <c r="A200" s="14">
        <v>8.1</v>
      </c>
      <c r="B200" s="14">
        <v>141516</v>
      </c>
    </row>
    <row r="201" spans="1:2" x14ac:dyDescent="0.35">
      <c r="A201" s="15">
        <v>8.1</v>
      </c>
      <c r="B201" s="15">
        <v>113649</v>
      </c>
    </row>
    <row r="202" spans="1:2" x14ac:dyDescent="0.35">
      <c r="A202" s="14">
        <v>8.1</v>
      </c>
      <c r="B202" s="14">
        <v>50700</v>
      </c>
    </row>
    <row r="203" spans="1:2" x14ac:dyDescent="0.35">
      <c r="A203" s="15">
        <v>8.1</v>
      </c>
      <c r="B203" s="15">
        <v>50445</v>
      </c>
    </row>
    <row r="204" spans="1:2" x14ac:dyDescent="0.35">
      <c r="A204" s="14">
        <v>8.1</v>
      </c>
      <c r="B204" s="14">
        <v>647884</v>
      </c>
    </row>
    <row r="205" spans="1:2" x14ac:dyDescent="0.35">
      <c r="A205" s="15">
        <v>8.1</v>
      </c>
      <c r="B205" s="15">
        <v>371538</v>
      </c>
    </row>
    <row r="206" spans="1:2" x14ac:dyDescent="0.35">
      <c r="A206" s="14">
        <v>8.1</v>
      </c>
      <c r="B206" s="14">
        <v>177059</v>
      </c>
    </row>
    <row r="207" spans="1:2" x14ac:dyDescent="0.35">
      <c r="A207" s="15">
        <v>8.1</v>
      </c>
      <c r="B207" s="15">
        <v>159171</v>
      </c>
    </row>
    <row r="208" spans="1:2" x14ac:dyDescent="0.35">
      <c r="A208" s="14">
        <v>8.1</v>
      </c>
      <c r="B208" s="14">
        <v>46547</v>
      </c>
    </row>
    <row r="209" spans="1:2" x14ac:dyDescent="0.35">
      <c r="A209" s="15">
        <v>8.1</v>
      </c>
      <c r="B209" s="15">
        <v>163061</v>
      </c>
    </row>
    <row r="210" spans="1:2" x14ac:dyDescent="0.35">
      <c r="A210" s="14">
        <v>8.1</v>
      </c>
      <c r="B210" s="14">
        <v>51739</v>
      </c>
    </row>
    <row r="211" spans="1:2" x14ac:dyDescent="0.35">
      <c r="A211" s="15">
        <v>8.1</v>
      </c>
      <c r="B211" s="15">
        <v>707630</v>
      </c>
    </row>
    <row r="212" spans="1:2" x14ac:dyDescent="0.35">
      <c r="A212" s="14">
        <v>8.1</v>
      </c>
      <c r="B212" s="14">
        <v>859695</v>
      </c>
    </row>
    <row r="213" spans="1:2" x14ac:dyDescent="0.35">
      <c r="A213" s="15">
        <v>8.1</v>
      </c>
      <c r="B213" s="15">
        <v>38803</v>
      </c>
    </row>
    <row r="214" spans="1:2" x14ac:dyDescent="0.35">
      <c r="A214" s="14">
        <v>8.1</v>
      </c>
      <c r="B214" s="14">
        <v>435928</v>
      </c>
    </row>
    <row r="215" spans="1:2" x14ac:dyDescent="0.35">
      <c r="A215" s="15">
        <v>8.1</v>
      </c>
      <c r="B215" s="15">
        <v>616228</v>
      </c>
    </row>
    <row r="216" spans="1:2" x14ac:dyDescent="0.35">
      <c r="A216" s="14">
        <v>8.1</v>
      </c>
      <c r="B216" s="14">
        <v>75721</v>
      </c>
    </row>
    <row r="217" spans="1:2" x14ac:dyDescent="0.35">
      <c r="A217" s="15">
        <v>8.1</v>
      </c>
      <c r="B217" s="15">
        <v>640533</v>
      </c>
    </row>
    <row r="218" spans="1:2" x14ac:dyDescent="0.35">
      <c r="A218" s="14">
        <v>8.1</v>
      </c>
      <c r="B218" s="14">
        <v>432811</v>
      </c>
    </row>
    <row r="219" spans="1:2" x14ac:dyDescent="0.35">
      <c r="A219" s="15">
        <v>8.1</v>
      </c>
      <c r="B219" s="15">
        <v>291289</v>
      </c>
    </row>
    <row r="220" spans="1:2" x14ac:dyDescent="0.35">
      <c r="A220" s="14">
        <v>8.1</v>
      </c>
      <c r="B220" s="14">
        <v>420316</v>
      </c>
    </row>
    <row r="221" spans="1:2" x14ac:dyDescent="0.35">
      <c r="A221" s="15">
        <v>8.1</v>
      </c>
      <c r="B221" s="15">
        <v>51679</v>
      </c>
    </row>
    <row r="222" spans="1:2" x14ac:dyDescent="0.35">
      <c r="A222" s="14">
        <v>8.1</v>
      </c>
      <c r="B222" s="14">
        <v>57806</v>
      </c>
    </row>
    <row r="223" spans="1:2" x14ac:dyDescent="0.35">
      <c r="A223" s="15">
        <v>8.1</v>
      </c>
      <c r="B223" s="15">
        <v>67927</v>
      </c>
    </row>
    <row r="224" spans="1:2" x14ac:dyDescent="0.35">
      <c r="A224" s="14">
        <v>8.1</v>
      </c>
      <c r="B224" s="14">
        <v>601149</v>
      </c>
    </row>
    <row r="225" spans="1:2" x14ac:dyDescent="0.35">
      <c r="A225" s="15">
        <v>8.1</v>
      </c>
      <c r="B225" s="15">
        <v>882316</v>
      </c>
    </row>
    <row r="226" spans="1:2" x14ac:dyDescent="0.35">
      <c r="A226" s="14">
        <v>8.1</v>
      </c>
      <c r="B226" s="14">
        <v>73891</v>
      </c>
    </row>
    <row r="227" spans="1:2" x14ac:dyDescent="0.35">
      <c r="A227" s="15">
        <v>8.1</v>
      </c>
      <c r="B227" s="15">
        <v>720450</v>
      </c>
    </row>
    <row r="228" spans="1:2" x14ac:dyDescent="0.35">
      <c r="A228" s="14">
        <v>8.1</v>
      </c>
      <c r="B228" s="14">
        <v>764493</v>
      </c>
    </row>
    <row r="229" spans="1:2" x14ac:dyDescent="0.35">
      <c r="A229" s="15">
        <v>8.1</v>
      </c>
      <c r="B229" s="15">
        <v>48582</v>
      </c>
    </row>
    <row r="230" spans="1:2" x14ac:dyDescent="0.35">
      <c r="A230" s="14">
        <v>8.1</v>
      </c>
      <c r="B230" s="14">
        <v>253575</v>
      </c>
    </row>
    <row r="231" spans="1:2" x14ac:dyDescent="0.35">
      <c r="A231" s="15">
        <v>8.1</v>
      </c>
      <c r="B231" s="15">
        <v>164462</v>
      </c>
    </row>
    <row r="232" spans="1:2" x14ac:dyDescent="0.35">
      <c r="A232" s="14">
        <v>8.1</v>
      </c>
      <c r="B232" s="14">
        <v>666773</v>
      </c>
    </row>
    <row r="233" spans="1:2" x14ac:dyDescent="0.35">
      <c r="A233" s="15">
        <v>8.1</v>
      </c>
      <c r="B233" s="15">
        <v>572921</v>
      </c>
    </row>
    <row r="234" spans="1:2" x14ac:dyDescent="0.35">
      <c r="A234" s="14">
        <v>8.1</v>
      </c>
      <c r="B234" s="14">
        <v>856916</v>
      </c>
    </row>
    <row r="235" spans="1:2" x14ac:dyDescent="0.35">
      <c r="A235" s="15">
        <v>8.1</v>
      </c>
      <c r="B235" s="15">
        <v>43137</v>
      </c>
    </row>
    <row r="236" spans="1:2" x14ac:dyDescent="0.35">
      <c r="A236" s="14">
        <v>8.1</v>
      </c>
      <c r="B236" s="14">
        <v>635975</v>
      </c>
    </row>
    <row r="237" spans="1:2" x14ac:dyDescent="0.35">
      <c r="A237" s="15">
        <v>8.1</v>
      </c>
      <c r="B237" s="15">
        <v>334320</v>
      </c>
    </row>
    <row r="238" spans="1:2" x14ac:dyDescent="0.35">
      <c r="A238" s="14">
        <v>8.1</v>
      </c>
      <c r="B238" s="14">
        <v>37820</v>
      </c>
    </row>
    <row r="239" spans="1:2" x14ac:dyDescent="0.35">
      <c r="A239" s="15">
        <v>8.1</v>
      </c>
      <c r="B239" s="15">
        <v>236311</v>
      </c>
    </row>
    <row r="240" spans="1:2" x14ac:dyDescent="0.35">
      <c r="A240" s="14">
        <v>8.1</v>
      </c>
      <c r="B240" s="14">
        <v>73992</v>
      </c>
    </row>
    <row r="241" spans="1:2" x14ac:dyDescent="0.35">
      <c r="A241" s="15">
        <v>8.1</v>
      </c>
      <c r="B241" s="15">
        <v>139558</v>
      </c>
    </row>
    <row r="242" spans="1:2" x14ac:dyDescent="0.35">
      <c r="A242" s="14">
        <v>8.1</v>
      </c>
      <c r="B242" s="14">
        <v>66803</v>
      </c>
    </row>
    <row r="243" spans="1:2" x14ac:dyDescent="0.35">
      <c r="A243" s="15">
        <v>8.1</v>
      </c>
      <c r="B243" s="15">
        <v>1000639</v>
      </c>
    </row>
    <row r="244" spans="1:2" x14ac:dyDescent="0.35">
      <c r="A244" s="14">
        <v>8.1</v>
      </c>
      <c r="B244" s="14">
        <v>949565</v>
      </c>
    </row>
    <row r="245" spans="1:2" x14ac:dyDescent="0.35">
      <c r="A245" s="15">
        <v>8.1</v>
      </c>
      <c r="B245" s="15">
        <v>832846</v>
      </c>
    </row>
    <row r="246" spans="1:2" x14ac:dyDescent="0.35">
      <c r="A246" s="14">
        <v>8.1</v>
      </c>
      <c r="B246" s="14">
        <v>223741</v>
      </c>
    </row>
    <row r="247" spans="1:2" x14ac:dyDescent="0.35">
      <c r="A247" s="15">
        <v>8.1</v>
      </c>
      <c r="B247" s="15">
        <v>815505</v>
      </c>
    </row>
    <row r="248" spans="1:2" x14ac:dyDescent="0.35">
      <c r="A248" s="14">
        <v>8.1</v>
      </c>
      <c r="B248" s="14">
        <v>38847</v>
      </c>
    </row>
    <row r="249" spans="1:2" x14ac:dyDescent="0.35">
      <c r="A249" s="15">
        <v>8.1</v>
      </c>
      <c r="B249" s="15">
        <v>105036</v>
      </c>
    </row>
    <row r="250" spans="1:2" x14ac:dyDescent="0.35">
      <c r="A250" s="14">
        <v>8.1</v>
      </c>
      <c r="B250" s="14">
        <v>911573</v>
      </c>
    </row>
    <row r="251" spans="1:2" x14ac:dyDescent="0.35">
      <c r="A251" s="15">
        <v>8.1</v>
      </c>
      <c r="B251" s="15">
        <v>59020</v>
      </c>
    </row>
    <row r="252" spans="1:2" x14ac:dyDescent="0.35">
      <c r="A252" s="14">
        <v>8.1</v>
      </c>
      <c r="B252" s="14">
        <v>939631</v>
      </c>
    </row>
    <row r="253" spans="1:2" x14ac:dyDescent="0.35">
      <c r="A253" s="15">
        <v>8.1</v>
      </c>
      <c r="B253" s="15">
        <v>50862</v>
      </c>
    </row>
    <row r="254" spans="1:2" x14ac:dyDescent="0.35">
      <c r="A254" s="14">
        <v>8.1</v>
      </c>
      <c r="B254" s="14">
        <v>732620</v>
      </c>
    </row>
    <row r="255" spans="1:2" x14ac:dyDescent="0.35">
      <c r="A255" s="15">
        <v>8.1</v>
      </c>
      <c r="B255" s="15">
        <v>124383</v>
      </c>
    </row>
    <row r="256" spans="1:2" x14ac:dyDescent="0.35">
      <c r="A256" s="14">
        <v>8.1</v>
      </c>
      <c r="B256" s="14">
        <v>634716</v>
      </c>
    </row>
    <row r="257" spans="1:2" x14ac:dyDescent="0.35">
      <c r="A257" s="15">
        <v>8.1</v>
      </c>
      <c r="B257" s="15">
        <v>617444</v>
      </c>
    </row>
    <row r="258" spans="1:2" x14ac:dyDescent="0.35">
      <c r="A258" s="14">
        <v>8.1</v>
      </c>
      <c r="B258" s="14">
        <v>55220</v>
      </c>
    </row>
    <row r="259" spans="1:2" x14ac:dyDescent="0.35">
      <c r="A259" s="15">
        <v>8.1</v>
      </c>
      <c r="B259" s="15">
        <v>150345</v>
      </c>
    </row>
    <row r="260" spans="1:2" x14ac:dyDescent="0.35">
      <c r="A260" s="14">
        <v>8.1</v>
      </c>
      <c r="B260" s="14">
        <v>63516</v>
      </c>
    </row>
    <row r="261" spans="1:2" x14ac:dyDescent="0.35">
      <c r="A261" s="15">
        <v>8.1</v>
      </c>
      <c r="B261" s="15">
        <v>272291</v>
      </c>
    </row>
    <row r="262" spans="1:2" x14ac:dyDescent="0.35">
      <c r="A262" s="14">
        <v>8.1</v>
      </c>
      <c r="B262" s="14">
        <v>90729</v>
      </c>
    </row>
    <row r="263" spans="1:2" x14ac:dyDescent="0.35">
      <c r="A263" s="15">
        <v>8.1</v>
      </c>
      <c r="B263" s="15">
        <v>63122</v>
      </c>
    </row>
    <row r="264" spans="1:2" x14ac:dyDescent="0.35">
      <c r="A264" s="14">
        <v>8.1</v>
      </c>
      <c r="B264" s="14">
        <v>867615</v>
      </c>
    </row>
    <row r="265" spans="1:2" x14ac:dyDescent="0.35">
      <c r="A265" s="15">
        <v>8.1</v>
      </c>
      <c r="B265" s="15">
        <v>156842</v>
      </c>
    </row>
    <row r="266" spans="1:2" x14ac:dyDescent="0.35">
      <c r="A266" s="14">
        <v>8.1</v>
      </c>
      <c r="B266" s="14">
        <v>25088</v>
      </c>
    </row>
    <row r="267" spans="1:2" x14ac:dyDescent="0.35">
      <c r="A267" s="15">
        <v>8.1</v>
      </c>
      <c r="B267" s="15">
        <v>29662</v>
      </c>
    </row>
    <row r="268" spans="1:2" x14ac:dyDescent="0.35">
      <c r="A268" s="14">
        <v>8.1</v>
      </c>
      <c r="B268" s="14">
        <v>425457</v>
      </c>
    </row>
    <row r="269" spans="1:2" x14ac:dyDescent="0.35">
      <c r="A269" s="15">
        <v>8.1</v>
      </c>
      <c r="B269" s="15">
        <v>363401</v>
      </c>
    </row>
    <row r="270" spans="1:2" x14ac:dyDescent="0.35">
      <c r="A270" s="14">
        <v>8.1</v>
      </c>
      <c r="B270" s="14">
        <v>381222</v>
      </c>
    </row>
    <row r="271" spans="1:2" x14ac:dyDescent="0.35">
      <c r="A271" s="15">
        <v>8.1</v>
      </c>
      <c r="B271" s="15">
        <v>91188</v>
      </c>
    </row>
    <row r="272" spans="1:2" x14ac:dyDescent="0.35">
      <c r="A272" s="14">
        <v>8.1</v>
      </c>
      <c r="B272" s="14">
        <v>150924</v>
      </c>
    </row>
    <row r="273" spans="1:2" x14ac:dyDescent="0.35">
      <c r="A273" s="15">
        <v>8.1</v>
      </c>
      <c r="B273" s="15">
        <v>371271</v>
      </c>
    </row>
    <row r="274" spans="1:2" x14ac:dyDescent="0.35">
      <c r="A274" s="14">
        <v>8.1</v>
      </c>
      <c r="B274" s="14">
        <v>76081</v>
      </c>
    </row>
    <row r="275" spans="1:2" x14ac:dyDescent="0.35">
      <c r="A275" s="15">
        <v>8.1</v>
      </c>
      <c r="B275" s="15">
        <v>31595</v>
      </c>
    </row>
    <row r="276" spans="1:2" x14ac:dyDescent="0.35">
      <c r="A276" s="14">
        <v>8.1</v>
      </c>
      <c r="B276" s="14">
        <v>57784</v>
      </c>
    </row>
    <row r="277" spans="1:2" x14ac:dyDescent="0.35">
      <c r="A277" s="15">
        <v>8.1</v>
      </c>
      <c r="B277" s="15">
        <v>693827</v>
      </c>
    </row>
    <row r="278" spans="1:2" x14ac:dyDescent="0.35">
      <c r="A278" s="14">
        <v>8.1</v>
      </c>
      <c r="B278" s="14">
        <v>220078</v>
      </c>
    </row>
    <row r="279" spans="1:2" x14ac:dyDescent="0.35">
      <c r="A279" s="15">
        <v>8.1</v>
      </c>
      <c r="B279" s="15">
        <v>367250</v>
      </c>
    </row>
    <row r="280" spans="1:2" x14ac:dyDescent="0.35">
      <c r="A280" s="14">
        <v>8.1</v>
      </c>
      <c r="B280" s="14">
        <v>311361</v>
      </c>
    </row>
    <row r="281" spans="1:2" x14ac:dyDescent="0.35">
      <c r="A281" s="15">
        <v>8.1</v>
      </c>
      <c r="B281" s="15">
        <v>518546</v>
      </c>
    </row>
    <row r="282" spans="1:2" x14ac:dyDescent="0.35">
      <c r="A282" s="14">
        <v>8.1</v>
      </c>
      <c r="B282" s="14">
        <v>144911</v>
      </c>
    </row>
    <row r="283" spans="1:2" x14ac:dyDescent="0.35">
      <c r="A283" s="15">
        <v>8.1</v>
      </c>
      <c r="B283" s="15">
        <v>149843</v>
      </c>
    </row>
    <row r="284" spans="1:2" x14ac:dyDescent="0.35">
      <c r="A284" s="14">
        <v>8.1</v>
      </c>
      <c r="B284" s="14">
        <v>40081</v>
      </c>
    </row>
    <row r="285" spans="1:2" x14ac:dyDescent="0.35">
      <c r="A285" s="15">
        <v>8.1</v>
      </c>
      <c r="B285" s="15">
        <v>294230</v>
      </c>
    </row>
    <row r="286" spans="1:2" x14ac:dyDescent="0.35">
      <c r="A286" s="14">
        <v>8.1</v>
      </c>
      <c r="B286" s="14">
        <v>42285</v>
      </c>
    </row>
    <row r="287" spans="1:2" x14ac:dyDescent="0.35">
      <c r="A287" s="15">
        <v>8.1</v>
      </c>
      <c r="B287" s="15">
        <v>30206</v>
      </c>
    </row>
    <row r="288" spans="1:2" x14ac:dyDescent="0.35">
      <c r="A288" s="14">
        <v>8.1</v>
      </c>
      <c r="B288" s="14">
        <v>81021</v>
      </c>
    </row>
    <row r="289" spans="1:2" x14ac:dyDescent="0.35">
      <c r="A289" s="15">
        <v>8.1</v>
      </c>
      <c r="B289" s="15">
        <v>45434</v>
      </c>
    </row>
    <row r="290" spans="1:2" x14ac:dyDescent="0.35">
      <c r="A290" s="14">
        <v>8.1</v>
      </c>
      <c r="B290" s="14">
        <v>161984</v>
      </c>
    </row>
    <row r="291" spans="1:2" x14ac:dyDescent="0.35">
      <c r="A291" s="15">
        <v>8.1</v>
      </c>
      <c r="B291" s="15">
        <v>103191</v>
      </c>
    </row>
    <row r="292" spans="1:2" x14ac:dyDescent="0.35">
      <c r="A292" s="14">
        <v>8.1</v>
      </c>
      <c r="B292" s="14">
        <v>46947</v>
      </c>
    </row>
    <row r="293" spans="1:2" x14ac:dyDescent="0.35">
      <c r="A293" s="15">
        <v>8.1</v>
      </c>
      <c r="B293" s="15">
        <v>53089</v>
      </c>
    </row>
    <row r="294" spans="1:2" x14ac:dyDescent="0.35">
      <c r="A294" s="14">
        <v>8.1</v>
      </c>
      <c r="B294" s="14">
        <v>29682</v>
      </c>
    </row>
    <row r="295" spans="1:2" x14ac:dyDescent="0.35">
      <c r="A295" s="15">
        <v>8.1</v>
      </c>
      <c r="B295" s="15">
        <v>50058</v>
      </c>
    </row>
    <row r="296" spans="1:2" x14ac:dyDescent="0.35">
      <c r="A296" s="14">
        <v>8.1</v>
      </c>
      <c r="B296" s="14">
        <v>33044</v>
      </c>
    </row>
    <row r="297" spans="1:2" x14ac:dyDescent="0.35">
      <c r="A297" s="15">
        <v>8.1</v>
      </c>
      <c r="B297" s="15">
        <v>68827</v>
      </c>
    </row>
    <row r="298" spans="1:2" x14ac:dyDescent="0.35">
      <c r="A298" s="14">
        <v>8.1</v>
      </c>
      <c r="B298" s="14">
        <v>31728</v>
      </c>
    </row>
    <row r="299" spans="1:2" x14ac:dyDescent="0.35">
      <c r="A299" s="15">
        <v>8.1</v>
      </c>
      <c r="B299" s="15">
        <v>26697</v>
      </c>
    </row>
    <row r="300" spans="1:2" x14ac:dyDescent="0.35">
      <c r="A300" s="14">
        <v>8.1</v>
      </c>
      <c r="B300" s="14">
        <v>27254</v>
      </c>
    </row>
    <row r="301" spans="1:2" x14ac:dyDescent="0.35">
      <c r="A301" s="15">
        <v>8.1</v>
      </c>
      <c r="B301" s="15">
        <v>105291</v>
      </c>
    </row>
    <row r="302" spans="1:2" x14ac:dyDescent="0.35">
      <c r="A302" s="14">
        <v>8.1</v>
      </c>
      <c r="B302" s="14">
        <v>219466</v>
      </c>
    </row>
    <row r="303" spans="1:2" x14ac:dyDescent="0.35">
      <c r="A303" s="15">
        <v>8.1</v>
      </c>
      <c r="B303" s="15">
        <v>34797</v>
      </c>
    </row>
    <row r="304" spans="1:2" x14ac:dyDescent="0.35">
      <c r="A304" s="14">
        <v>8.1</v>
      </c>
      <c r="B304" s="14">
        <v>42940</v>
      </c>
    </row>
    <row r="305" spans="1:2" x14ac:dyDescent="0.35">
      <c r="A305" s="15">
        <v>8.1</v>
      </c>
      <c r="B305" s="15">
        <v>46678</v>
      </c>
    </row>
    <row r="306" spans="1:2" x14ac:dyDescent="0.35">
      <c r="A306" s="14">
        <v>8.1</v>
      </c>
      <c r="B306" s="14">
        <v>203463</v>
      </c>
    </row>
    <row r="307" spans="1:2" x14ac:dyDescent="0.35">
      <c r="A307" s="15">
        <v>8.1</v>
      </c>
      <c r="B307" s="15">
        <v>142107</v>
      </c>
    </row>
    <row r="308" spans="1:2" x14ac:dyDescent="0.35">
      <c r="A308" s="14">
        <v>8.1</v>
      </c>
      <c r="B308" s="14">
        <v>54588</v>
      </c>
    </row>
    <row r="309" spans="1:2" x14ac:dyDescent="0.35">
      <c r="A309" s="15">
        <v>8.1</v>
      </c>
      <c r="B309" s="15">
        <v>31568</v>
      </c>
    </row>
    <row r="310" spans="1:2" x14ac:dyDescent="0.35">
      <c r="A310" s="14">
        <v>8.1</v>
      </c>
      <c r="B310" s="14">
        <v>29807</v>
      </c>
    </row>
    <row r="311" spans="1:2" x14ac:dyDescent="0.35">
      <c r="A311" s="15">
        <v>8.1</v>
      </c>
      <c r="B311" s="15">
        <v>158731</v>
      </c>
    </row>
    <row r="312" spans="1:2" x14ac:dyDescent="0.35">
      <c r="A312" s="14">
        <v>8.1</v>
      </c>
      <c r="B312" s="14">
        <v>30935</v>
      </c>
    </row>
    <row r="313" spans="1:2" x14ac:dyDescent="0.35">
      <c r="A313" s="15">
        <v>8.1</v>
      </c>
      <c r="B313" s="15">
        <v>28450</v>
      </c>
    </row>
    <row r="314" spans="1:2" x14ac:dyDescent="0.35">
      <c r="A314" s="14">
        <v>8.1</v>
      </c>
      <c r="B314" s="14">
        <v>123942</v>
      </c>
    </row>
    <row r="315" spans="1:2" x14ac:dyDescent="0.35">
      <c r="A315" s="15">
        <v>8.1</v>
      </c>
      <c r="B315" s="15">
        <v>107017</v>
      </c>
    </row>
    <row r="316" spans="1:2" x14ac:dyDescent="0.35">
      <c r="A316" s="14">
        <v>8.1</v>
      </c>
      <c r="B316" s="14">
        <v>290074</v>
      </c>
    </row>
    <row r="317" spans="1:2" x14ac:dyDescent="0.35">
      <c r="A317" s="15">
        <v>8.1</v>
      </c>
      <c r="B317" s="15">
        <v>33829</v>
      </c>
    </row>
    <row r="318" spans="1:2" x14ac:dyDescent="0.35">
      <c r="A318" s="14">
        <v>8.1</v>
      </c>
      <c r="B318" s="14">
        <v>94016</v>
      </c>
    </row>
    <row r="319" spans="1:2" x14ac:dyDescent="0.35">
      <c r="A319" s="15">
        <v>8.1</v>
      </c>
      <c r="B319" s="15">
        <v>47676</v>
      </c>
    </row>
    <row r="320" spans="1:2" x14ac:dyDescent="0.35">
      <c r="A320" s="14">
        <v>8.1</v>
      </c>
      <c r="B320" s="14">
        <v>30205</v>
      </c>
    </row>
    <row r="321" spans="1:2" x14ac:dyDescent="0.35">
      <c r="A321" s="15">
        <v>8.1</v>
      </c>
      <c r="B321" s="15">
        <v>46865</v>
      </c>
    </row>
    <row r="322" spans="1:2" x14ac:dyDescent="0.35">
      <c r="A322" s="14">
        <v>8.1</v>
      </c>
      <c r="B322" s="14">
        <v>81156</v>
      </c>
    </row>
    <row r="323" spans="1:2" x14ac:dyDescent="0.35">
      <c r="A323" s="15">
        <v>8.1</v>
      </c>
      <c r="B323" s="15">
        <v>57428</v>
      </c>
    </row>
    <row r="324" spans="1:2" x14ac:dyDescent="0.35">
      <c r="A324" s="14">
        <v>8</v>
      </c>
      <c r="B324" s="14">
        <v>27978</v>
      </c>
    </row>
    <row r="325" spans="1:2" x14ac:dyDescent="0.35">
      <c r="A325" s="15">
        <v>8</v>
      </c>
      <c r="B325" s="15">
        <v>37556</v>
      </c>
    </row>
    <row r="326" spans="1:2" x14ac:dyDescent="0.35">
      <c r="A326" s="14">
        <v>8</v>
      </c>
      <c r="B326" s="14">
        <v>52897</v>
      </c>
    </row>
    <row r="327" spans="1:2" x14ac:dyDescent="0.35">
      <c r="A327" s="15">
        <v>8</v>
      </c>
      <c r="B327" s="15">
        <v>72245</v>
      </c>
    </row>
    <row r="328" spans="1:2" x14ac:dyDescent="0.35">
      <c r="A328" s="14">
        <v>8</v>
      </c>
      <c r="B328" s="14">
        <v>52848</v>
      </c>
    </row>
    <row r="329" spans="1:2" x14ac:dyDescent="0.35">
      <c r="A329" s="15">
        <v>8</v>
      </c>
      <c r="B329" s="15">
        <v>505918</v>
      </c>
    </row>
    <row r="330" spans="1:2" x14ac:dyDescent="0.35">
      <c r="A330" s="14">
        <v>8</v>
      </c>
      <c r="B330" s="14">
        <v>213970</v>
      </c>
    </row>
    <row r="331" spans="1:2" x14ac:dyDescent="0.35">
      <c r="A331" s="15">
        <v>8</v>
      </c>
      <c r="B331" s="15">
        <v>760094</v>
      </c>
    </row>
    <row r="332" spans="1:2" x14ac:dyDescent="0.35">
      <c r="A332" s="14">
        <v>8</v>
      </c>
      <c r="B332" s="14">
        <v>434143</v>
      </c>
    </row>
    <row r="333" spans="1:2" x14ac:dyDescent="0.35">
      <c r="A333" s="15">
        <v>8</v>
      </c>
      <c r="B333" s="15">
        <v>102972</v>
      </c>
    </row>
    <row r="334" spans="1:2" x14ac:dyDescent="0.35">
      <c r="A334" s="14">
        <v>8</v>
      </c>
      <c r="B334" s="14">
        <v>38746</v>
      </c>
    </row>
    <row r="335" spans="1:2" x14ac:dyDescent="0.35">
      <c r="A335" s="15">
        <v>8</v>
      </c>
      <c r="B335" s="15">
        <v>141923</v>
      </c>
    </row>
    <row r="336" spans="1:2" x14ac:dyDescent="0.35">
      <c r="A336" s="14">
        <v>8</v>
      </c>
      <c r="B336" s="14">
        <v>31886</v>
      </c>
    </row>
    <row r="337" spans="1:2" x14ac:dyDescent="0.35">
      <c r="A337" s="15">
        <v>8</v>
      </c>
      <c r="B337" s="15">
        <v>51069</v>
      </c>
    </row>
    <row r="338" spans="1:2" x14ac:dyDescent="0.35">
      <c r="A338" s="14">
        <v>8</v>
      </c>
      <c r="B338" s="14">
        <v>81770</v>
      </c>
    </row>
    <row r="339" spans="1:2" x14ac:dyDescent="0.35">
      <c r="A339" s="15">
        <v>8</v>
      </c>
      <c r="B339" s="15">
        <v>114316</v>
      </c>
    </row>
    <row r="340" spans="1:2" x14ac:dyDescent="0.35">
      <c r="A340" s="14">
        <v>8</v>
      </c>
      <c r="B340" s="14">
        <v>685201</v>
      </c>
    </row>
    <row r="341" spans="1:2" x14ac:dyDescent="0.35">
      <c r="A341" s="15">
        <v>8</v>
      </c>
      <c r="B341" s="15">
        <v>1043455</v>
      </c>
    </row>
    <row r="342" spans="1:2" x14ac:dyDescent="0.35">
      <c r="A342" s="14">
        <v>8</v>
      </c>
      <c r="B342" s="14">
        <v>461823</v>
      </c>
    </row>
    <row r="343" spans="1:2" x14ac:dyDescent="0.35">
      <c r="A343" s="15">
        <v>8</v>
      </c>
      <c r="B343" s="15">
        <v>540772</v>
      </c>
    </row>
    <row r="344" spans="1:2" x14ac:dyDescent="0.35">
      <c r="A344" s="14">
        <v>8</v>
      </c>
      <c r="B344" s="14">
        <v>450349</v>
      </c>
    </row>
    <row r="345" spans="1:2" x14ac:dyDescent="0.35">
      <c r="A345" s="15">
        <v>8</v>
      </c>
      <c r="B345" s="15">
        <v>705589</v>
      </c>
    </row>
    <row r="346" spans="1:2" x14ac:dyDescent="0.35">
      <c r="A346" s="14">
        <v>8</v>
      </c>
      <c r="B346" s="14">
        <v>462252</v>
      </c>
    </row>
    <row r="347" spans="1:2" x14ac:dyDescent="0.35">
      <c r="A347" s="15">
        <v>8</v>
      </c>
      <c r="B347" s="15">
        <v>79200</v>
      </c>
    </row>
    <row r="348" spans="1:2" x14ac:dyDescent="0.35">
      <c r="A348" s="14">
        <v>8</v>
      </c>
      <c r="B348" s="14">
        <v>639603</v>
      </c>
    </row>
    <row r="349" spans="1:2" x14ac:dyDescent="0.35">
      <c r="A349" s="15">
        <v>8</v>
      </c>
      <c r="B349" s="15">
        <v>428521</v>
      </c>
    </row>
    <row r="350" spans="1:2" x14ac:dyDescent="0.35">
      <c r="A350" s="14">
        <v>8</v>
      </c>
      <c r="B350" s="14">
        <v>902669</v>
      </c>
    </row>
    <row r="351" spans="1:2" x14ac:dyDescent="0.35">
      <c r="A351" s="15">
        <v>8</v>
      </c>
      <c r="B351" s="15">
        <v>45803</v>
      </c>
    </row>
    <row r="352" spans="1:2" x14ac:dyDescent="0.35">
      <c r="A352" s="14">
        <v>8</v>
      </c>
      <c r="B352" s="14">
        <v>28749</v>
      </c>
    </row>
    <row r="353" spans="1:2" x14ac:dyDescent="0.35">
      <c r="A353" s="15">
        <v>8</v>
      </c>
      <c r="B353" s="15">
        <v>211427</v>
      </c>
    </row>
    <row r="354" spans="1:2" x14ac:dyDescent="0.35">
      <c r="A354" s="14">
        <v>8</v>
      </c>
      <c r="B354" s="14">
        <v>98575</v>
      </c>
    </row>
    <row r="355" spans="1:2" x14ac:dyDescent="0.35">
      <c r="A355" s="15">
        <v>8</v>
      </c>
      <c r="B355" s="15">
        <v>31838</v>
      </c>
    </row>
    <row r="356" spans="1:2" x14ac:dyDescent="0.35">
      <c r="A356" s="14">
        <v>8</v>
      </c>
      <c r="B356" s="14">
        <v>798882</v>
      </c>
    </row>
    <row r="357" spans="1:2" x14ac:dyDescent="0.35">
      <c r="A357" s="15">
        <v>8</v>
      </c>
      <c r="B357" s="15">
        <v>699673</v>
      </c>
    </row>
    <row r="358" spans="1:2" x14ac:dyDescent="0.35">
      <c r="A358" s="14">
        <v>8</v>
      </c>
      <c r="B358" s="14">
        <v>98097</v>
      </c>
    </row>
    <row r="359" spans="1:2" x14ac:dyDescent="0.35">
      <c r="A359" s="15">
        <v>8</v>
      </c>
      <c r="B359" s="15">
        <v>1260806</v>
      </c>
    </row>
    <row r="360" spans="1:2" x14ac:dyDescent="0.35">
      <c r="A360" s="14">
        <v>8</v>
      </c>
      <c r="B360" s="14">
        <v>88656</v>
      </c>
    </row>
    <row r="361" spans="1:2" x14ac:dyDescent="0.35">
      <c r="A361" s="15">
        <v>8</v>
      </c>
      <c r="B361" s="15">
        <v>441614</v>
      </c>
    </row>
    <row r="362" spans="1:2" x14ac:dyDescent="0.35">
      <c r="A362" s="14">
        <v>8</v>
      </c>
      <c r="B362" s="14">
        <v>448930</v>
      </c>
    </row>
    <row r="363" spans="1:2" x14ac:dyDescent="0.35">
      <c r="A363" s="15">
        <v>8</v>
      </c>
      <c r="B363" s="15">
        <v>499439</v>
      </c>
    </row>
    <row r="364" spans="1:2" x14ac:dyDescent="0.35">
      <c r="A364" s="14">
        <v>8</v>
      </c>
      <c r="B364" s="14">
        <v>604694</v>
      </c>
    </row>
    <row r="365" spans="1:2" x14ac:dyDescent="0.35">
      <c r="A365" s="15">
        <v>8</v>
      </c>
      <c r="B365" s="15">
        <v>50610</v>
      </c>
    </row>
    <row r="366" spans="1:2" x14ac:dyDescent="0.35">
      <c r="A366" s="14">
        <v>8</v>
      </c>
      <c r="B366" s="14">
        <v>738512</v>
      </c>
    </row>
    <row r="367" spans="1:2" x14ac:dyDescent="0.35">
      <c r="A367" s="15">
        <v>8</v>
      </c>
      <c r="B367" s="15">
        <v>103284</v>
      </c>
    </row>
    <row r="368" spans="1:2" x14ac:dyDescent="0.35">
      <c r="A368" s="14">
        <v>8</v>
      </c>
      <c r="B368" s="14">
        <v>56960</v>
      </c>
    </row>
    <row r="369" spans="1:2" x14ac:dyDescent="0.35">
      <c r="A369" s="15">
        <v>8</v>
      </c>
      <c r="B369" s="15">
        <v>641645</v>
      </c>
    </row>
    <row r="370" spans="1:2" x14ac:dyDescent="0.35">
      <c r="A370" s="14">
        <v>8</v>
      </c>
      <c r="B370" s="14">
        <v>582239</v>
      </c>
    </row>
    <row r="371" spans="1:2" x14ac:dyDescent="0.35">
      <c r="A371" s="15">
        <v>8</v>
      </c>
      <c r="B371" s="15">
        <v>683900</v>
      </c>
    </row>
    <row r="372" spans="1:2" x14ac:dyDescent="0.35">
      <c r="A372" s="14">
        <v>8</v>
      </c>
      <c r="B372" s="14">
        <v>42399</v>
      </c>
    </row>
    <row r="373" spans="1:2" x14ac:dyDescent="0.35">
      <c r="A373" s="15">
        <v>8</v>
      </c>
      <c r="B373" s="15">
        <v>77520</v>
      </c>
    </row>
    <row r="374" spans="1:2" x14ac:dyDescent="0.35">
      <c r="A374" s="14">
        <v>8</v>
      </c>
      <c r="B374" s="14">
        <v>77554</v>
      </c>
    </row>
    <row r="375" spans="1:2" x14ac:dyDescent="0.35">
      <c r="A375" s="15">
        <v>8</v>
      </c>
      <c r="B375" s="15">
        <v>176151</v>
      </c>
    </row>
    <row r="376" spans="1:2" x14ac:dyDescent="0.35">
      <c r="A376" s="14">
        <v>8</v>
      </c>
      <c r="B376" s="14">
        <v>63460</v>
      </c>
    </row>
    <row r="377" spans="1:2" x14ac:dyDescent="0.35">
      <c r="A377" s="15">
        <v>8</v>
      </c>
      <c r="B377" s="15">
        <v>117857</v>
      </c>
    </row>
    <row r="378" spans="1:2" x14ac:dyDescent="0.35">
      <c r="A378" s="14">
        <v>8</v>
      </c>
      <c r="B378" s="14">
        <v>1015122</v>
      </c>
    </row>
    <row r="379" spans="1:2" x14ac:dyDescent="0.35">
      <c r="A379" s="15">
        <v>8</v>
      </c>
      <c r="B379" s="15">
        <v>415218</v>
      </c>
    </row>
    <row r="380" spans="1:2" x14ac:dyDescent="0.35">
      <c r="A380" s="14">
        <v>8</v>
      </c>
      <c r="B380" s="14">
        <v>657047</v>
      </c>
    </row>
    <row r="381" spans="1:2" x14ac:dyDescent="0.35">
      <c r="A381" s="15">
        <v>8</v>
      </c>
      <c r="B381" s="15">
        <v>45403</v>
      </c>
    </row>
    <row r="382" spans="1:2" x14ac:dyDescent="0.35">
      <c r="A382" s="14">
        <v>8</v>
      </c>
      <c r="B382" s="14">
        <v>137963</v>
      </c>
    </row>
    <row r="383" spans="1:2" x14ac:dyDescent="0.35">
      <c r="A383" s="15">
        <v>8</v>
      </c>
      <c r="B383" s="15">
        <v>33592</v>
      </c>
    </row>
    <row r="384" spans="1:2" x14ac:dyDescent="0.35">
      <c r="A384" s="14">
        <v>8</v>
      </c>
      <c r="B384" s="14">
        <v>740086</v>
      </c>
    </row>
    <row r="385" spans="1:2" x14ac:dyDescent="0.35">
      <c r="A385" s="15">
        <v>8</v>
      </c>
      <c r="B385" s="15">
        <v>289742</v>
      </c>
    </row>
    <row r="386" spans="1:2" x14ac:dyDescent="0.35">
      <c r="A386" s="14">
        <v>8</v>
      </c>
      <c r="B386" s="14">
        <v>102285</v>
      </c>
    </row>
    <row r="387" spans="1:2" x14ac:dyDescent="0.35">
      <c r="A387" s="15">
        <v>8</v>
      </c>
      <c r="B387" s="15">
        <v>82002</v>
      </c>
    </row>
    <row r="388" spans="1:2" x14ac:dyDescent="0.35">
      <c r="A388" s="14">
        <v>8</v>
      </c>
      <c r="B388" s="14">
        <v>58192</v>
      </c>
    </row>
    <row r="389" spans="1:2" x14ac:dyDescent="0.35">
      <c r="A389" s="15">
        <v>8</v>
      </c>
      <c r="B389" s="15">
        <v>78341</v>
      </c>
    </row>
    <row r="390" spans="1:2" x14ac:dyDescent="0.35">
      <c r="A390" s="14">
        <v>8</v>
      </c>
      <c r="B390" s="14">
        <v>36419</v>
      </c>
    </row>
    <row r="391" spans="1:2" x14ac:dyDescent="0.35">
      <c r="A391" s="15">
        <v>8</v>
      </c>
      <c r="B391" s="15">
        <v>172083</v>
      </c>
    </row>
    <row r="392" spans="1:2" x14ac:dyDescent="0.35">
      <c r="A392" s="14">
        <v>8</v>
      </c>
      <c r="B392" s="14">
        <v>27721</v>
      </c>
    </row>
    <row r="393" spans="1:2" x14ac:dyDescent="0.35">
      <c r="A393" s="15">
        <v>8</v>
      </c>
      <c r="B393" s="15">
        <v>86838</v>
      </c>
    </row>
    <row r="394" spans="1:2" x14ac:dyDescent="0.35">
      <c r="A394" s="14">
        <v>8</v>
      </c>
      <c r="B394" s="14">
        <v>37564</v>
      </c>
    </row>
    <row r="395" spans="1:2" x14ac:dyDescent="0.35">
      <c r="A395" s="15">
        <v>8</v>
      </c>
      <c r="B395" s="15">
        <v>578443</v>
      </c>
    </row>
    <row r="396" spans="1:2" x14ac:dyDescent="0.35">
      <c r="A396" s="14">
        <v>8</v>
      </c>
      <c r="B396" s="14">
        <v>129231</v>
      </c>
    </row>
    <row r="397" spans="1:2" x14ac:dyDescent="0.35">
      <c r="A397" s="15">
        <v>8</v>
      </c>
      <c r="B397" s="15">
        <v>300208</v>
      </c>
    </row>
    <row r="398" spans="1:2" x14ac:dyDescent="0.35">
      <c r="A398" s="14">
        <v>8</v>
      </c>
      <c r="B398" s="14">
        <v>577991</v>
      </c>
    </row>
    <row r="399" spans="1:2" x14ac:dyDescent="0.35">
      <c r="A399" s="15">
        <v>8</v>
      </c>
      <c r="B399" s="15">
        <v>28825</v>
      </c>
    </row>
    <row r="400" spans="1:2" x14ac:dyDescent="0.35">
      <c r="A400" s="14">
        <v>8</v>
      </c>
      <c r="B400" s="14">
        <v>263918</v>
      </c>
    </row>
    <row r="401" spans="1:2" x14ac:dyDescent="0.35">
      <c r="A401" s="15">
        <v>8</v>
      </c>
      <c r="B401" s="15">
        <v>373845</v>
      </c>
    </row>
    <row r="402" spans="1:2" x14ac:dyDescent="0.35">
      <c r="A402" s="14">
        <v>8</v>
      </c>
      <c r="B402" s="14">
        <v>142110</v>
      </c>
    </row>
    <row r="403" spans="1:2" x14ac:dyDescent="0.35">
      <c r="A403" s="15">
        <v>8</v>
      </c>
      <c r="B403" s="15">
        <v>417178</v>
      </c>
    </row>
    <row r="404" spans="1:2" x14ac:dyDescent="0.35">
      <c r="A404" s="14">
        <v>8</v>
      </c>
      <c r="B404" s="14">
        <v>240266</v>
      </c>
    </row>
    <row r="405" spans="1:2" x14ac:dyDescent="0.35">
      <c r="A405" s="15">
        <v>8</v>
      </c>
      <c r="B405" s="15">
        <v>89429</v>
      </c>
    </row>
    <row r="406" spans="1:2" x14ac:dyDescent="0.35">
      <c r="A406" s="14">
        <v>8</v>
      </c>
      <c r="B406" s="14">
        <v>473064</v>
      </c>
    </row>
    <row r="407" spans="1:2" x14ac:dyDescent="0.35">
      <c r="A407" s="15">
        <v>8</v>
      </c>
      <c r="B407" s="15">
        <v>164918</v>
      </c>
    </row>
    <row r="408" spans="1:2" x14ac:dyDescent="0.35">
      <c r="A408" s="14">
        <v>8</v>
      </c>
      <c r="B408" s="14">
        <v>393899</v>
      </c>
    </row>
    <row r="409" spans="1:2" x14ac:dyDescent="0.35">
      <c r="A409" s="15">
        <v>8</v>
      </c>
      <c r="B409" s="15">
        <v>64722</v>
      </c>
    </row>
    <row r="410" spans="1:2" x14ac:dyDescent="0.35">
      <c r="A410" s="14">
        <v>8</v>
      </c>
      <c r="B410" s="14">
        <v>31163</v>
      </c>
    </row>
    <row r="411" spans="1:2" x14ac:dyDescent="0.35">
      <c r="A411" s="15">
        <v>8</v>
      </c>
      <c r="B411" s="15">
        <v>150140</v>
      </c>
    </row>
    <row r="412" spans="1:2" x14ac:dyDescent="0.35">
      <c r="A412" s="14">
        <v>8</v>
      </c>
      <c r="B412" s="14">
        <v>799795</v>
      </c>
    </row>
    <row r="413" spans="1:2" x14ac:dyDescent="0.35">
      <c r="A413" s="15">
        <v>8</v>
      </c>
      <c r="B413" s="15">
        <v>217664</v>
      </c>
    </row>
    <row r="414" spans="1:2" x14ac:dyDescent="0.35">
      <c r="A414" s="14">
        <v>8</v>
      </c>
      <c r="B414" s="14">
        <v>32195</v>
      </c>
    </row>
    <row r="415" spans="1:2" x14ac:dyDescent="0.35">
      <c r="A415" s="15">
        <v>8</v>
      </c>
      <c r="B415" s="15">
        <v>65625</v>
      </c>
    </row>
    <row r="416" spans="1:2" x14ac:dyDescent="0.35">
      <c r="A416" s="14">
        <v>8</v>
      </c>
      <c r="B416" s="14">
        <v>251823</v>
      </c>
    </row>
    <row r="417" spans="1:2" x14ac:dyDescent="0.35">
      <c r="A417" s="15">
        <v>8</v>
      </c>
      <c r="B417" s="15">
        <v>543388</v>
      </c>
    </row>
    <row r="418" spans="1:2" x14ac:dyDescent="0.35">
      <c r="A418" s="14">
        <v>8</v>
      </c>
      <c r="B418" s="14">
        <v>235652</v>
      </c>
    </row>
    <row r="419" spans="1:2" x14ac:dyDescent="0.35">
      <c r="A419" s="15">
        <v>8</v>
      </c>
      <c r="B419" s="15">
        <v>143359</v>
      </c>
    </row>
    <row r="420" spans="1:2" x14ac:dyDescent="0.35">
      <c r="A420" s="14">
        <v>8</v>
      </c>
      <c r="B420" s="14">
        <v>121627</v>
      </c>
    </row>
    <row r="421" spans="1:2" x14ac:dyDescent="0.35">
      <c r="A421" s="15">
        <v>8</v>
      </c>
      <c r="B421" s="15">
        <v>362393</v>
      </c>
    </row>
    <row r="422" spans="1:2" x14ac:dyDescent="0.35">
      <c r="A422" s="14">
        <v>8</v>
      </c>
      <c r="B422" s="14">
        <v>44748</v>
      </c>
    </row>
    <row r="423" spans="1:2" x14ac:dyDescent="0.35">
      <c r="A423" s="15">
        <v>8</v>
      </c>
      <c r="B423" s="15">
        <v>42456</v>
      </c>
    </row>
    <row r="424" spans="1:2" x14ac:dyDescent="0.35">
      <c r="A424" s="14">
        <v>8</v>
      </c>
      <c r="B424" s="14">
        <v>39491</v>
      </c>
    </row>
    <row r="425" spans="1:2" x14ac:dyDescent="0.35">
      <c r="A425" s="15">
        <v>8</v>
      </c>
      <c r="B425" s="15">
        <v>27067</v>
      </c>
    </row>
    <row r="426" spans="1:2" x14ac:dyDescent="0.35">
      <c r="A426" s="14">
        <v>8</v>
      </c>
      <c r="B426" s="14">
        <v>201888</v>
      </c>
    </row>
    <row r="427" spans="1:2" x14ac:dyDescent="0.35">
      <c r="A427" s="15">
        <v>8</v>
      </c>
      <c r="B427" s="15">
        <v>193674</v>
      </c>
    </row>
    <row r="428" spans="1:2" x14ac:dyDescent="0.35">
      <c r="A428" s="14">
        <v>8</v>
      </c>
      <c r="B428" s="14">
        <v>165167</v>
      </c>
    </row>
    <row r="429" spans="1:2" x14ac:dyDescent="0.35">
      <c r="A429" s="15">
        <v>8</v>
      </c>
      <c r="B429" s="15">
        <v>253676</v>
      </c>
    </row>
    <row r="430" spans="1:2" x14ac:dyDescent="0.35">
      <c r="A430" s="14">
        <v>8</v>
      </c>
      <c r="B430" s="14">
        <v>68926</v>
      </c>
    </row>
    <row r="431" spans="1:2" x14ac:dyDescent="0.35">
      <c r="A431" s="15">
        <v>8</v>
      </c>
      <c r="B431" s="15">
        <v>205425</v>
      </c>
    </row>
    <row r="432" spans="1:2" x14ac:dyDescent="0.35">
      <c r="A432" s="14">
        <v>8</v>
      </c>
      <c r="B432" s="14">
        <v>69903</v>
      </c>
    </row>
    <row r="433" spans="1:2" x14ac:dyDescent="0.35">
      <c r="A433" s="15">
        <v>8</v>
      </c>
      <c r="B433" s="15">
        <v>198219</v>
      </c>
    </row>
    <row r="434" spans="1:2" x14ac:dyDescent="0.35">
      <c r="A434" s="14">
        <v>8</v>
      </c>
      <c r="B434" s="14">
        <v>108844</v>
      </c>
    </row>
    <row r="435" spans="1:2" x14ac:dyDescent="0.35">
      <c r="A435" s="15">
        <v>8</v>
      </c>
      <c r="B435" s="15">
        <v>28057</v>
      </c>
    </row>
    <row r="436" spans="1:2" x14ac:dyDescent="0.35">
      <c r="A436" s="14">
        <v>8</v>
      </c>
      <c r="B436" s="14">
        <v>75067</v>
      </c>
    </row>
    <row r="437" spans="1:2" x14ac:dyDescent="0.35">
      <c r="A437" s="15">
        <v>8</v>
      </c>
      <c r="B437" s="15">
        <v>66621</v>
      </c>
    </row>
    <row r="438" spans="1:2" x14ac:dyDescent="0.35">
      <c r="A438" s="14">
        <v>8</v>
      </c>
      <c r="B438" s="14">
        <v>56305</v>
      </c>
    </row>
    <row r="439" spans="1:2" x14ac:dyDescent="0.35">
      <c r="A439" s="15">
        <v>8</v>
      </c>
      <c r="B439" s="15">
        <v>59847</v>
      </c>
    </row>
    <row r="440" spans="1:2" x14ac:dyDescent="0.35">
      <c r="A440" s="14">
        <v>8</v>
      </c>
      <c r="B440" s="14">
        <v>98431</v>
      </c>
    </row>
    <row r="441" spans="1:2" x14ac:dyDescent="0.35">
      <c r="A441" s="15">
        <v>8</v>
      </c>
      <c r="B441" s="15">
        <v>45062</v>
      </c>
    </row>
    <row r="442" spans="1:2" x14ac:dyDescent="0.35">
      <c r="A442" s="14">
        <v>8</v>
      </c>
      <c r="B442" s="14">
        <v>28137</v>
      </c>
    </row>
    <row r="443" spans="1:2" x14ac:dyDescent="0.35">
      <c r="A443" s="15">
        <v>8</v>
      </c>
      <c r="B443" s="15">
        <v>81702</v>
      </c>
    </row>
    <row r="444" spans="1:2" x14ac:dyDescent="0.35">
      <c r="A444" s="14">
        <v>8</v>
      </c>
      <c r="B444" s="14">
        <v>81980</v>
      </c>
    </row>
    <row r="445" spans="1:2" x14ac:dyDescent="0.35">
      <c r="A445" s="15">
        <v>8</v>
      </c>
      <c r="B445" s="15">
        <v>58314</v>
      </c>
    </row>
    <row r="446" spans="1:2" x14ac:dyDescent="0.35">
      <c r="A446" s="14">
        <v>8</v>
      </c>
      <c r="B446" s="14">
        <v>61503</v>
      </c>
    </row>
    <row r="447" spans="1:2" x14ac:dyDescent="0.35">
      <c r="A447" s="15">
        <v>8</v>
      </c>
      <c r="B447" s="15">
        <v>51046</v>
      </c>
    </row>
    <row r="448" spans="1:2" x14ac:dyDescent="0.35">
      <c r="A448" s="14">
        <v>8</v>
      </c>
      <c r="B448" s="14">
        <v>127256</v>
      </c>
    </row>
    <row r="449" spans="1:2" x14ac:dyDescent="0.35">
      <c r="A449" s="15">
        <v>8</v>
      </c>
      <c r="B449" s="15">
        <v>99182</v>
      </c>
    </row>
    <row r="450" spans="1:2" x14ac:dyDescent="0.35">
      <c r="A450" s="14">
        <v>8</v>
      </c>
      <c r="B450" s="14">
        <v>26784</v>
      </c>
    </row>
    <row r="451" spans="1:2" x14ac:dyDescent="0.35">
      <c r="A451" s="15">
        <v>8</v>
      </c>
      <c r="B451" s="15">
        <v>34485</v>
      </c>
    </row>
    <row r="452" spans="1:2" x14ac:dyDescent="0.35">
      <c r="A452" s="14">
        <v>8</v>
      </c>
      <c r="B452" s="14">
        <v>129783</v>
      </c>
    </row>
    <row r="453" spans="1:2" x14ac:dyDescent="0.35">
      <c r="A453" s="15">
        <v>8</v>
      </c>
      <c r="B453" s="15">
        <v>32784</v>
      </c>
    </row>
    <row r="454" spans="1:2" x14ac:dyDescent="0.35">
      <c r="A454" s="14">
        <v>8</v>
      </c>
      <c r="B454" s="14">
        <v>35601</v>
      </c>
    </row>
    <row r="455" spans="1:2" x14ac:dyDescent="0.35">
      <c r="A455" s="15">
        <v>8</v>
      </c>
      <c r="B455" s="15">
        <v>42725</v>
      </c>
    </row>
    <row r="456" spans="1:2" x14ac:dyDescent="0.35">
      <c r="A456" s="14">
        <v>8</v>
      </c>
      <c r="B456" s="14">
        <v>57259</v>
      </c>
    </row>
    <row r="457" spans="1:2" x14ac:dyDescent="0.35">
      <c r="A457" s="15">
        <v>8</v>
      </c>
      <c r="B457" s="15">
        <v>65101</v>
      </c>
    </row>
    <row r="458" spans="1:2" x14ac:dyDescent="0.35">
      <c r="A458" s="14">
        <v>8</v>
      </c>
      <c r="B458" s="14">
        <v>148928</v>
      </c>
    </row>
    <row r="459" spans="1:2" x14ac:dyDescent="0.35">
      <c r="A459" s="15">
        <v>8</v>
      </c>
      <c r="B459" s="15">
        <v>85559</v>
      </c>
    </row>
    <row r="460" spans="1:2" x14ac:dyDescent="0.35">
      <c r="A460" s="14">
        <v>8</v>
      </c>
      <c r="B460" s="14">
        <v>371379</v>
      </c>
    </row>
    <row r="461" spans="1:2" x14ac:dyDescent="0.35">
      <c r="A461" s="15">
        <v>8</v>
      </c>
      <c r="B461" s="15">
        <v>26725</v>
      </c>
    </row>
    <row r="462" spans="1:2" x14ac:dyDescent="0.35">
      <c r="A462" s="14">
        <v>8</v>
      </c>
      <c r="B462" s="14">
        <v>26642</v>
      </c>
    </row>
    <row r="463" spans="1:2" x14ac:dyDescent="0.35">
      <c r="A463" s="15">
        <v>8</v>
      </c>
      <c r="B463" s="15">
        <v>57318</v>
      </c>
    </row>
    <row r="464" spans="1:2" x14ac:dyDescent="0.35">
      <c r="A464" s="14">
        <v>8</v>
      </c>
      <c r="B464" s="14">
        <v>53054</v>
      </c>
    </row>
    <row r="465" spans="1:2" x14ac:dyDescent="0.35">
      <c r="A465" s="15">
        <v>7.9</v>
      </c>
      <c r="B465" s="15">
        <v>454203</v>
      </c>
    </row>
    <row r="466" spans="1:2" x14ac:dyDescent="0.35">
      <c r="A466" s="14">
        <v>7.9</v>
      </c>
      <c r="B466" s="14">
        <v>111478</v>
      </c>
    </row>
    <row r="467" spans="1:2" x14ac:dyDescent="0.35">
      <c r="A467" s="15">
        <v>7.9</v>
      </c>
      <c r="B467" s="15">
        <v>62754</v>
      </c>
    </row>
    <row r="468" spans="1:2" x14ac:dyDescent="0.35">
      <c r="A468" s="14">
        <v>7.9</v>
      </c>
      <c r="B468" s="14">
        <v>246644</v>
      </c>
    </row>
    <row r="469" spans="1:2" x14ac:dyDescent="0.35">
      <c r="A469" s="15">
        <v>7.9</v>
      </c>
      <c r="B469" s="15">
        <v>212651</v>
      </c>
    </row>
    <row r="470" spans="1:2" x14ac:dyDescent="0.35">
      <c r="A470" s="14">
        <v>7.9</v>
      </c>
      <c r="B470" s="14">
        <v>53818</v>
      </c>
    </row>
    <row r="471" spans="1:2" x14ac:dyDescent="0.35">
      <c r="A471" s="15">
        <v>7.9</v>
      </c>
      <c r="B471" s="15">
        <v>139114</v>
      </c>
    </row>
    <row r="472" spans="1:2" x14ac:dyDescent="0.35">
      <c r="A472" s="14">
        <v>7.9</v>
      </c>
      <c r="B472" s="14">
        <v>111483</v>
      </c>
    </row>
    <row r="473" spans="1:2" x14ac:dyDescent="0.35">
      <c r="A473" s="15">
        <v>7.9</v>
      </c>
      <c r="B473" s="15">
        <v>189400</v>
      </c>
    </row>
    <row r="474" spans="1:2" x14ac:dyDescent="0.35">
      <c r="A474" s="14">
        <v>7.9</v>
      </c>
      <c r="B474" s="14">
        <v>85109</v>
      </c>
    </row>
    <row r="475" spans="1:2" x14ac:dyDescent="0.35">
      <c r="A475" s="15">
        <v>7.9</v>
      </c>
      <c r="B475" s="15">
        <v>587775</v>
      </c>
    </row>
    <row r="476" spans="1:2" x14ac:dyDescent="0.35">
      <c r="A476" s="14">
        <v>7.9</v>
      </c>
      <c r="B476" s="14">
        <v>466134</v>
      </c>
    </row>
    <row r="477" spans="1:2" x14ac:dyDescent="0.35">
      <c r="A477" s="15">
        <v>7.9</v>
      </c>
      <c r="B477" s="15">
        <v>297918</v>
      </c>
    </row>
    <row r="478" spans="1:2" x14ac:dyDescent="0.35">
      <c r="A478" s="14">
        <v>7.9</v>
      </c>
      <c r="B478" s="14">
        <v>594181</v>
      </c>
    </row>
    <row r="479" spans="1:2" x14ac:dyDescent="0.35">
      <c r="A479" s="15">
        <v>7.9</v>
      </c>
      <c r="B479" s="15">
        <v>860823</v>
      </c>
    </row>
    <row r="480" spans="1:2" x14ac:dyDescent="0.35">
      <c r="A480" s="14">
        <v>7.9</v>
      </c>
      <c r="B480" s="14">
        <v>141457</v>
      </c>
    </row>
    <row r="481" spans="1:2" x14ac:dyDescent="0.35">
      <c r="A481" s="15">
        <v>7.9</v>
      </c>
      <c r="B481" s="15">
        <v>659763</v>
      </c>
    </row>
    <row r="482" spans="1:2" x14ac:dyDescent="0.35">
      <c r="A482" s="14">
        <v>7.9</v>
      </c>
      <c r="B482" s="14">
        <v>41995</v>
      </c>
    </row>
    <row r="483" spans="1:2" x14ac:dyDescent="0.35">
      <c r="A483" s="15">
        <v>7.9</v>
      </c>
      <c r="B483" s="15">
        <v>230624</v>
      </c>
    </row>
    <row r="484" spans="1:2" x14ac:dyDescent="0.35">
      <c r="A484" s="14">
        <v>7.9</v>
      </c>
      <c r="B484" s="14">
        <v>600004</v>
      </c>
    </row>
    <row r="485" spans="1:2" x14ac:dyDescent="0.35">
      <c r="A485" s="15">
        <v>7.9</v>
      </c>
      <c r="B485" s="15">
        <v>93090</v>
      </c>
    </row>
    <row r="486" spans="1:2" x14ac:dyDescent="0.35">
      <c r="A486" s="14">
        <v>7.9</v>
      </c>
      <c r="B486" s="14">
        <v>324720</v>
      </c>
    </row>
    <row r="487" spans="1:2" x14ac:dyDescent="0.35">
      <c r="A487" s="15">
        <v>7.9</v>
      </c>
      <c r="B487" s="15">
        <v>93560</v>
      </c>
    </row>
    <row r="488" spans="1:2" x14ac:dyDescent="0.35">
      <c r="A488" s="14">
        <v>7.9</v>
      </c>
      <c r="B488" s="14">
        <v>335152</v>
      </c>
    </row>
    <row r="489" spans="1:2" x14ac:dyDescent="0.35">
      <c r="A489" s="15">
        <v>7.9</v>
      </c>
      <c r="B489" s="15">
        <v>205609</v>
      </c>
    </row>
    <row r="490" spans="1:2" x14ac:dyDescent="0.35">
      <c r="A490" s="14">
        <v>7.9</v>
      </c>
      <c r="B490" s="14">
        <v>638202</v>
      </c>
    </row>
    <row r="491" spans="1:2" x14ac:dyDescent="0.35">
      <c r="A491" s="15">
        <v>7.9</v>
      </c>
      <c r="B491" s="15">
        <v>289415</v>
      </c>
    </row>
    <row r="492" spans="1:2" x14ac:dyDescent="0.35">
      <c r="A492" s="14">
        <v>7.9</v>
      </c>
      <c r="B492" s="14">
        <v>47720</v>
      </c>
    </row>
    <row r="493" spans="1:2" x14ac:dyDescent="0.35">
      <c r="A493" s="15">
        <v>7.9</v>
      </c>
      <c r="B493" s="15">
        <v>335533</v>
      </c>
    </row>
    <row r="494" spans="1:2" x14ac:dyDescent="0.35">
      <c r="A494" s="14">
        <v>7.9</v>
      </c>
      <c r="B494" s="14">
        <v>56625</v>
      </c>
    </row>
    <row r="495" spans="1:2" x14ac:dyDescent="0.35">
      <c r="A495" s="15">
        <v>7.9</v>
      </c>
      <c r="B495" s="15">
        <v>577336</v>
      </c>
    </row>
    <row r="496" spans="1:2" x14ac:dyDescent="0.35">
      <c r="A496" s="14">
        <v>7.9</v>
      </c>
      <c r="B496" s="14">
        <v>390334</v>
      </c>
    </row>
    <row r="497" spans="1:2" x14ac:dyDescent="0.35">
      <c r="A497" s="15">
        <v>7.9</v>
      </c>
      <c r="B497" s="15">
        <v>174125</v>
      </c>
    </row>
    <row r="498" spans="1:2" x14ac:dyDescent="0.35">
      <c r="A498" s="14">
        <v>7.9</v>
      </c>
      <c r="B498" s="14">
        <v>154011</v>
      </c>
    </row>
    <row r="499" spans="1:2" x14ac:dyDescent="0.35">
      <c r="A499" s="15">
        <v>7.9</v>
      </c>
      <c r="B499" s="15">
        <v>107290</v>
      </c>
    </row>
    <row r="500" spans="1:2" x14ac:dyDescent="0.35">
      <c r="A500" s="14">
        <v>7.9</v>
      </c>
      <c r="B500" s="14">
        <v>580708</v>
      </c>
    </row>
    <row r="501" spans="1:2" x14ac:dyDescent="0.35">
      <c r="A501" s="15">
        <v>7.9</v>
      </c>
      <c r="B501" s="15">
        <v>199696</v>
      </c>
    </row>
    <row r="502" spans="1:2" x14ac:dyDescent="0.35">
      <c r="A502" s="14">
        <v>7.9</v>
      </c>
      <c r="B502" s="14">
        <v>31476</v>
      </c>
    </row>
    <row r="503" spans="1:2" x14ac:dyDescent="0.35">
      <c r="A503" s="15">
        <v>7.9</v>
      </c>
      <c r="B503" s="15">
        <v>57430</v>
      </c>
    </row>
    <row r="504" spans="1:2" x14ac:dyDescent="0.35">
      <c r="A504" s="14">
        <v>7.9</v>
      </c>
      <c r="B504" s="14">
        <v>939644</v>
      </c>
    </row>
    <row r="505" spans="1:2" x14ac:dyDescent="0.35">
      <c r="A505" s="15">
        <v>7.9</v>
      </c>
      <c r="B505" s="15">
        <v>512249</v>
      </c>
    </row>
    <row r="506" spans="1:2" x14ac:dyDescent="0.35">
      <c r="A506" s="14">
        <v>7.9</v>
      </c>
      <c r="B506" s="14">
        <v>51325</v>
      </c>
    </row>
    <row r="507" spans="1:2" x14ac:dyDescent="0.35">
      <c r="A507" s="15">
        <v>7.9</v>
      </c>
      <c r="B507" s="15">
        <v>419420</v>
      </c>
    </row>
    <row r="508" spans="1:2" x14ac:dyDescent="0.35">
      <c r="A508" s="14">
        <v>7.9</v>
      </c>
      <c r="B508" s="14">
        <v>552493</v>
      </c>
    </row>
    <row r="509" spans="1:2" x14ac:dyDescent="0.35">
      <c r="A509" s="15">
        <v>7.9</v>
      </c>
      <c r="B509" s="15">
        <v>173999</v>
      </c>
    </row>
    <row r="510" spans="1:2" x14ac:dyDescent="0.35">
      <c r="A510" s="14">
        <v>7.9</v>
      </c>
      <c r="B510" s="14">
        <v>104691</v>
      </c>
    </row>
    <row r="511" spans="1:2" x14ac:dyDescent="0.35">
      <c r="A511" s="15">
        <v>7.9</v>
      </c>
      <c r="B511" s="15">
        <v>44618</v>
      </c>
    </row>
    <row r="512" spans="1:2" x14ac:dyDescent="0.35">
      <c r="A512" s="14">
        <v>7.9</v>
      </c>
      <c r="B512" s="14">
        <v>42897</v>
      </c>
    </row>
    <row r="513" spans="1:2" x14ac:dyDescent="0.35">
      <c r="A513" s="15">
        <v>7.9</v>
      </c>
      <c r="B513" s="15">
        <v>508771</v>
      </c>
    </row>
    <row r="514" spans="1:2" x14ac:dyDescent="0.35">
      <c r="A514" s="14">
        <v>7.9</v>
      </c>
      <c r="B514" s="14">
        <v>49721</v>
      </c>
    </row>
    <row r="515" spans="1:2" x14ac:dyDescent="0.35">
      <c r="A515" s="15">
        <v>7.9</v>
      </c>
      <c r="B515" s="15">
        <v>465113</v>
      </c>
    </row>
    <row r="516" spans="1:2" x14ac:dyDescent="0.35">
      <c r="A516" s="14">
        <v>7.9</v>
      </c>
      <c r="B516" s="14">
        <v>252586</v>
      </c>
    </row>
    <row r="517" spans="1:2" x14ac:dyDescent="0.35">
      <c r="A517" s="15">
        <v>7.9</v>
      </c>
      <c r="B517" s="15">
        <v>322031</v>
      </c>
    </row>
    <row r="518" spans="1:2" x14ac:dyDescent="0.35">
      <c r="A518" s="14">
        <v>7.9</v>
      </c>
      <c r="B518" s="14">
        <v>527512</v>
      </c>
    </row>
    <row r="519" spans="1:2" x14ac:dyDescent="0.35">
      <c r="A519" s="15">
        <v>7.9</v>
      </c>
      <c r="B519" s="15">
        <v>239473</v>
      </c>
    </row>
    <row r="520" spans="1:2" x14ac:dyDescent="0.35">
      <c r="A520" s="14">
        <v>7.9</v>
      </c>
      <c r="B520" s="14">
        <v>51943</v>
      </c>
    </row>
    <row r="521" spans="1:2" x14ac:dyDescent="0.35">
      <c r="A521" s="15">
        <v>7.9</v>
      </c>
      <c r="B521" s="15">
        <v>31590</v>
      </c>
    </row>
    <row r="522" spans="1:2" x14ac:dyDescent="0.35">
      <c r="A522" s="14">
        <v>7.9</v>
      </c>
      <c r="B522" s="14">
        <v>206918</v>
      </c>
    </row>
    <row r="523" spans="1:2" x14ac:dyDescent="0.35">
      <c r="A523" s="15">
        <v>7.9</v>
      </c>
      <c r="B523" s="15">
        <v>89836</v>
      </c>
    </row>
    <row r="524" spans="1:2" x14ac:dyDescent="0.35">
      <c r="A524" s="14">
        <v>7.9</v>
      </c>
      <c r="B524" s="14">
        <v>34529</v>
      </c>
    </row>
    <row r="525" spans="1:2" x14ac:dyDescent="0.35">
      <c r="A525" s="15">
        <v>7.9</v>
      </c>
      <c r="B525" s="15">
        <v>201000</v>
      </c>
    </row>
    <row r="526" spans="1:2" x14ac:dyDescent="0.35">
      <c r="A526" s="14">
        <v>7.9</v>
      </c>
      <c r="B526" s="14">
        <v>447368</v>
      </c>
    </row>
    <row r="527" spans="1:2" x14ac:dyDescent="0.35">
      <c r="A527" s="15">
        <v>7.9</v>
      </c>
      <c r="B527" s="15">
        <v>68076</v>
      </c>
    </row>
    <row r="528" spans="1:2" x14ac:dyDescent="0.35">
      <c r="A528" s="14">
        <v>7.9</v>
      </c>
      <c r="B528" s="14">
        <v>54670</v>
      </c>
    </row>
    <row r="529" spans="1:2" x14ac:dyDescent="0.35">
      <c r="A529" s="15">
        <v>7.9</v>
      </c>
      <c r="B529" s="15">
        <v>281842</v>
      </c>
    </row>
    <row r="530" spans="1:2" x14ac:dyDescent="0.35">
      <c r="A530" s="14">
        <v>7.9</v>
      </c>
      <c r="B530" s="14">
        <v>67176</v>
      </c>
    </row>
    <row r="531" spans="1:2" x14ac:dyDescent="0.35">
      <c r="A531" s="15">
        <v>7.9</v>
      </c>
      <c r="B531" s="15">
        <v>187567</v>
      </c>
    </row>
    <row r="532" spans="1:2" x14ac:dyDescent="0.35">
      <c r="A532" s="14">
        <v>7.9</v>
      </c>
      <c r="B532" s="14">
        <v>128812</v>
      </c>
    </row>
    <row r="533" spans="1:2" x14ac:dyDescent="0.35">
      <c r="A533" s="15">
        <v>7.9</v>
      </c>
      <c r="B533" s="15">
        <v>132947</v>
      </c>
    </row>
    <row r="534" spans="1:2" x14ac:dyDescent="0.35">
      <c r="A534" s="14">
        <v>7.9</v>
      </c>
      <c r="B534" s="14">
        <v>183182</v>
      </c>
    </row>
    <row r="535" spans="1:2" x14ac:dyDescent="0.35">
      <c r="A535" s="15">
        <v>7.9</v>
      </c>
      <c r="B535" s="15">
        <v>131436</v>
      </c>
    </row>
    <row r="536" spans="1:2" x14ac:dyDescent="0.35">
      <c r="A536" s="14">
        <v>7.9</v>
      </c>
      <c r="B536" s="14">
        <v>28223</v>
      </c>
    </row>
    <row r="537" spans="1:2" x14ac:dyDescent="0.35">
      <c r="A537" s="15">
        <v>7.9</v>
      </c>
      <c r="B537" s="15">
        <v>111512</v>
      </c>
    </row>
    <row r="538" spans="1:2" x14ac:dyDescent="0.35">
      <c r="A538" s="14">
        <v>7.9</v>
      </c>
      <c r="B538" s="14">
        <v>103031</v>
      </c>
    </row>
    <row r="539" spans="1:2" x14ac:dyDescent="0.35">
      <c r="A539" s="15">
        <v>7.9</v>
      </c>
      <c r="B539" s="15">
        <v>37183</v>
      </c>
    </row>
    <row r="540" spans="1:2" x14ac:dyDescent="0.35">
      <c r="A540" s="14">
        <v>7.9</v>
      </c>
      <c r="B540" s="14">
        <v>39897</v>
      </c>
    </row>
    <row r="541" spans="1:2" x14ac:dyDescent="0.35">
      <c r="A541" s="15">
        <v>7.9</v>
      </c>
      <c r="B541" s="15">
        <v>38737</v>
      </c>
    </row>
    <row r="542" spans="1:2" x14ac:dyDescent="0.35">
      <c r="A542" s="14">
        <v>7.9</v>
      </c>
      <c r="B542" s="14">
        <v>52397</v>
      </c>
    </row>
    <row r="543" spans="1:2" x14ac:dyDescent="0.35">
      <c r="A543" s="15">
        <v>7.9</v>
      </c>
      <c r="B543" s="15">
        <v>70826</v>
      </c>
    </row>
    <row r="544" spans="1:2" x14ac:dyDescent="0.35">
      <c r="A544" s="14">
        <v>7.9</v>
      </c>
      <c r="B544" s="14">
        <v>93741</v>
      </c>
    </row>
    <row r="545" spans="1:2" x14ac:dyDescent="0.35">
      <c r="A545" s="15">
        <v>7.9</v>
      </c>
      <c r="B545" s="15">
        <v>77401</v>
      </c>
    </row>
    <row r="546" spans="1:2" x14ac:dyDescent="0.35">
      <c r="A546" s="14">
        <v>7.9</v>
      </c>
      <c r="B546" s="14">
        <v>116557</v>
      </c>
    </row>
    <row r="547" spans="1:2" x14ac:dyDescent="0.35">
      <c r="A547" s="15">
        <v>7.9</v>
      </c>
      <c r="B547" s="15">
        <v>29003</v>
      </c>
    </row>
    <row r="548" spans="1:2" x14ac:dyDescent="0.35">
      <c r="A548" s="14">
        <v>7.9</v>
      </c>
      <c r="B548" s="14">
        <v>67804</v>
      </c>
    </row>
    <row r="549" spans="1:2" x14ac:dyDescent="0.35">
      <c r="A549" s="15">
        <v>7.9</v>
      </c>
      <c r="B549" s="15">
        <v>68689</v>
      </c>
    </row>
    <row r="550" spans="1:2" x14ac:dyDescent="0.35">
      <c r="A550" s="14">
        <v>7.9</v>
      </c>
      <c r="B550" s="14">
        <v>71122</v>
      </c>
    </row>
    <row r="551" spans="1:2" x14ac:dyDescent="0.35">
      <c r="A551" s="15">
        <v>7.9</v>
      </c>
      <c r="B551" s="15">
        <v>124339</v>
      </c>
    </row>
    <row r="552" spans="1:2" x14ac:dyDescent="0.35">
      <c r="A552" s="14">
        <v>7.9</v>
      </c>
      <c r="B552" s="14">
        <v>26542</v>
      </c>
    </row>
    <row r="553" spans="1:2" x14ac:dyDescent="0.35">
      <c r="A553" s="15">
        <v>7.9</v>
      </c>
      <c r="B553" s="15">
        <v>28421</v>
      </c>
    </row>
    <row r="554" spans="1:2" x14ac:dyDescent="0.35">
      <c r="A554" s="14">
        <v>7.9</v>
      </c>
      <c r="B554" s="14">
        <v>63560</v>
      </c>
    </row>
    <row r="555" spans="1:2" x14ac:dyDescent="0.35">
      <c r="A555" s="15">
        <v>7.9</v>
      </c>
      <c r="B555" s="15">
        <v>80316</v>
      </c>
    </row>
    <row r="556" spans="1:2" x14ac:dyDescent="0.35">
      <c r="A556" s="14">
        <v>7.9</v>
      </c>
      <c r="B556" s="14">
        <v>40313</v>
      </c>
    </row>
    <row r="557" spans="1:2" x14ac:dyDescent="0.35">
      <c r="A557" s="15">
        <v>7.9</v>
      </c>
      <c r="B557" s="15">
        <v>97222</v>
      </c>
    </row>
    <row r="558" spans="1:2" x14ac:dyDescent="0.35">
      <c r="A558" s="14">
        <v>7.9</v>
      </c>
      <c r="B558" s="14">
        <v>123341</v>
      </c>
    </row>
    <row r="559" spans="1:2" x14ac:dyDescent="0.35">
      <c r="A559" s="15">
        <v>7.9</v>
      </c>
      <c r="B559" s="15">
        <v>52573</v>
      </c>
    </row>
    <row r="560" spans="1:2" x14ac:dyDescent="0.35">
      <c r="A560" s="14">
        <v>7.9</v>
      </c>
      <c r="B560" s="14">
        <v>41625</v>
      </c>
    </row>
    <row r="561" spans="1:2" x14ac:dyDescent="0.35">
      <c r="A561" s="15">
        <v>7.9</v>
      </c>
      <c r="B561" s="15">
        <v>92306</v>
      </c>
    </row>
    <row r="562" spans="1:2" x14ac:dyDescent="0.35">
      <c r="A562" s="14">
        <v>7.9</v>
      </c>
      <c r="B562" s="14">
        <v>78796</v>
      </c>
    </row>
    <row r="563" spans="1:2" x14ac:dyDescent="0.35">
      <c r="A563" s="15">
        <v>7.9</v>
      </c>
      <c r="B563" s="15">
        <v>33549</v>
      </c>
    </row>
    <row r="564" spans="1:2" x14ac:dyDescent="0.35">
      <c r="A564" s="14">
        <v>7.9</v>
      </c>
      <c r="B564" s="14">
        <v>63550</v>
      </c>
    </row>
    <row r="565" spans="1:2" x14ac:dyDescent="0.35">
      <c r="A565" s="15">
        <v>7.9</v>
      </c>
      <c r="B565" s="15">
        <v>53667</v>
      </c>
    </row>
    <row r="566" spans="1:2" x14ac:dyDescent="0.35">
      <c r="A566" s="14">
        <v>7.9</v>
      </c>
      <c r="B566" s="14">
        <v>47175</v>
      </c>
    </row>
    <row r="567" spans="1:2" x14ac:dyDescent="0.35">
      <c r="A567" s="15">
        <v>7.9</v>
      </c>
      <c r="B567" s="15">
        <v>30580</v>
      </c>
    </row>
    <row r="568" spans="1:2" x14ac:dyDescent="0.35">
      <c r="A568" s="14">
        <v>7.9</v>
      </c>
      <c r="B568" s="14">
        <v>78991</v>
      </c>
    </row>
    <row r="569" spans="1:2" x14ac:dyDescent="0.35">
      <c r="A569" s="15">
        <v>7.9</v>
      </c>
      <c r="B569" s="15">
        <v>42117</v>
      </c>
    </row>
    <row r="570" spans="1:2" x14ac:dyDescent="0.35">
      <c r="A570" s="14">
        <v>7.9</v>
      </c>
      <c r="B570" s="14">
        <v>88794</v>
      </c>
    </row>
    <row r="571" spans="1:2" x14ac:dyDescent="0.35">
      <c r="A571" s="15">
        <v>7.8</v>
      </c>
      <c r="B571" s="15">
        <v>237392</v>
      </c>
    </row>
    <row r="572" spans="1:2" x14ac:dyDescent="0.35">
      <c r="A572" s="14">
        <v>7.8</v>
      </c>
      <c r="B572" s="14">
        <v>25344</v>
      </c>
    </row>
    <row r="573" spans="1:2" x14ac:dyDescent="0.35">
      <c r="A573" s="15">
        <v>7.8</v>
      </c>
      <c r="B573" s="15">
        <v>27187</v>
      </c>
    </row>
    <row r="574" spans="1:2" x14ac:dyDescent="0.35">
      <c r="A574" s="14">
        <v>7.8</v>
      </c>
      <c r="B574" s="14">
        <v>51240</v>
      </c>
    </row>
    <row r="575" spans="1:2" x14ac:dyDescent="0.35">
      <c r="A575" s="15">
        <v>7.8</v>
      </c>
      <c r="B575" s="15">
        <v>555092</v>
      </c>
    </row>
    <row r="576" spans="1:2" x14ac:dyDescent="0.35">
      <c r="A576" s="14">
        <v>7.8</v>
      </c>
      <c r="B576" s="14">
        <v>57168</v>
      </c>
    </row>
    <row r="577" spans="1:2" x14ac:dyDescent="0.35">
      <c r="A577" s="15">
        <v>7.8</v>
      </c>
      <c r="B577" s="15">
        <v>200876</v>
      </c>
    </row>
    <row r="578" spans="1:2" x14ac:dyDescent="0.35">
      <c r="A578" s="14">
        <v>7.8</v>
      </c>
      <c r="B578" s="14">
        <v>61594</v>
      </c>
    </row>
    <row r="579" spans="1:2" x14ac:dyDescent="0.35">
      <c r="A579" s="15">
        <v>7.8</v>
      </c>
      <c r="B579" s="15">
        <v>27175</v>
      </c>
    </row>
    <row r="580" spans="1:2" x14ac:dyDescent="0.35">
      <c r="A580" s="14">
        <v>7.8</v>
      </c>
      <c r="B580" s="14">
        <v>118035</v>
      </c>
    </row>
    <row r="581" spans="1:2" x14ac:dyDescent="0.35">
      <c r="A581" s="15">
        <v>7.8</v>
      </c>
      <c r="B581" s="15">
        <v>40416</v>
      </c>
    </row>
    <row r="582" spans="1:2" x14ac:dyDescent="0.35">
      <c r="A582" s="14">
        <v>7.8</v>
      </c>
      <c r="B582" s="14">
        <v>246963</v>
      </c>
    </row>
    <row r="583" spans="1:2" x14ac:dyDescent="0.35">
      <c r="A583" s="15">
        <v>7.8</v>
      </c>
      <c r="B583" s="15">
        <v>35539</v>
      </c>
    </row>
    <row r="584" spans="1:2" x14ac:dyDescent="0.35">
      <c r="A584" s="14">
        <v>7.8</v>
      </c>
      <c r="B584" s="14">
        <v>556608</v>
      </c>
    </row>
    <row r="585" spans="1:2" x14ac:dyDescent="0.35">
      <c r="A585" s="15">
        <v>7.8</v>
      </c>
      <c r="B585" s="15">
        <v>663649</v>
      </c>
    </row>
    <row r="586" spans="1:2" x14ac:dyDescent="0.35">
      <c r="A586" s="14">
        <v>7.8</v>
      </c>
      <c r="B586" s="14">
        <v>517059</v>
      </c>
    </row>
    <row r="587" spans="1:2" x14ac:dyDescent="0.35">
      <c r="A587" s="15">
        <v>7.8</v>
      </c>
      <c r="B587" s="15">
        <v>143250</v>
      </c>
    </row>
    <row r="588" spans="1:2" x14ac:dyDescent="0.35">
      <c r="A588" s="14">
        <v>7.8</v>
      </c>
      <c r="B588" s="14">
        <v>50778</v>
      </c>
    </row>
    <row r="589" spans="1:2" x14ac:dyDescent="0.35">
      <c r="A589" s="15">
        <v>7.8</v>
      </c>
      <c r="B589" s="15">
        <v>51841</v>
      </c>
    </row>
    <row r="590" spans="1:2" x14ac:dyDescent="0.35">
      <c r="A590" s="14">
        <v>7.8</v>
      </c>
      <c r="B590" s="14">
        <v>45002</v>
      </c>
    </row>
    <row r="591" spans="1:2" x14ac:dyDescent="0.35">
      <c r="A591" s="15">
        <v>7.8</v>
      </c>
      <c r="B591" s="15">
        <v>81125</v>
      </c>
    </row>
    <row r="592" spans="1:2" x14ac:dyDescent="0.35">
      <c r="A592" s="14">
        <v>7.8</v>
      </c>
      <c r="B592" s="14">
        <v>50523</v>
      </c>
    </row>
    <row r="593" spans="1:2" x14ac:dyDescent="0.35">
      <c r="A593" s="15">
        <v>7.8</v>
      </c>
      <c r="B593" s="15">
        <v>39710</v>
      </c>
    </row>
    <row r="594" spans="1:2" x14ac:dyDescent="0.35">
      <c r="A594" s="14">
        <v>7.8</v>
      </c>
      <c r="B594" s="14">
        <v>410983</v>
      </c>
    </row>
    <row r="595" spans="1:2" x14ac:dyDescent="0.35">
      <c r="A595" s="15">
        <v>7.8</v>
      </c>
      <c r="B595" s="15">
        <v>303032</v>
      </c>
    </row>
    <row r="596" spans="1:2" x14ac:dyDescent="0.35">
      <c r="A596" s="14">
        <v>7.8</v>
      </c>
      <c r="B596" s="14">
        <v>33618</v>
      </c>
    </row>
    <row r="597" spans="1:2" x14ac:dyDescent="0.35">
      <c r="A597" s="15">
        <v>7.8</v>
      </c>
      <c r="B597" s="15">
        <v>73690</v>
      </c>
    </row>
    <row r="598" spans="1:2" x14ac:dyDescent="0.35">
      <c r="A598" s="14">
        <v>7.8</v>
      </c>
      <c r="B598" s="14">
        <v>203177</v>
      </c>
    </row>
    <row r="599" spans="1:2" x14ac:dyDescent="0.35">
      <c r="A599" s="15">
        <v>7.8</v>
      </c>
      <c r="B599" s="15">
        <v>108399</v>
      </c>
    </row>
    <row r="600" spans="1:2" x14ac:dyDescent="0.35">
      <c r="A600" s="14">
        <v>7.8</v>
      </c>
      <c r="B600" s="14">
        <v>318789</v>
      </c>
    </row>
    <row r="601" spans="1:2" x14ac:dyDescent="0.35">
      <c r="A601" s="15">
        <v>7.8</v>
      </c>
      <c r="B601" s="15">
        <v>305611</v>
      </c>
    </row>
    <row r="602" spans="1:2" x14ac:dyDescent="0.35">
      <c r="A602" s="14">
        <v>7.8</v>
      </c>
      <c r="B602" s="14">
        <v>362942</v>
      </c>
    </row>
    <row r="603" spans="1:2" x14ac:dyDescent="0.35">
      <c r="A603" s="15">
        <v>7.8</v>
      </c>
      <c r="B603" s="15">
        <v>35713</v>
      </c>
    </row>
    <row r="604" spans="1:2" x14ac:dyDescent="0.35">
      <c r="A604" s="14">
        <v>7.8</v>
      </c>
      <c r="B604" s="14">
        <v>111252</v>
      </c>
    </row>
    <row r="605" spans="1:2" x14ac:dyDescent="0.35">
      <c r="A605" s="15">
        <v>7.8</v>
      </c>
      <c r="B605" s="15">
        <v>423010</v>
      </c>
    </row>
    <row r="606" spans="1:2" x14ac:dyDescent="0.35">
      <c r="A606" s="14">
        <v>7.8</v>
      </c>
      <c r="B606" s="14">
        <v>421244</v>
      </c>
    </row>
    <row r="607" spans="1:2" x14ac:dyDescent="0.35">
      <c r="A607" s="15">
        <v>7.8</v>
      </c>
      <c r="B607" s="15">
        <v>62848</v>
      </c>
    </row>
    <row r="608" spans="1:2" x14ac:dyDescent="0.35">
      <c r="A608" s="14">
        <v>7.8</v>
      </c>
      <c r="B608" s="14">
        <v>179264</v>
      </c>
    </row>
    <row r="609" spans="1:2" x14ac:dyDescent="0.35">
      <c r="A609" s="15">
        <v>7.8</v>
      </c>
      <c r="B609" s="15">
        <v>52758</v>
      </c>
    </row>
    <row r="610" spans="1:2" x14ac:dyDescent="0.35">
      <c r="A610" s="14">
        <v>7.8</v>
      </c>
      <c r="B610" s="14">
        <v>58468</v>
      </c>
    </row>
    <row r="611" spans="1:2" x14ac:dyDescent="0.35">
      <c r="A611" s="15">
        <v>7.8</v>
      </c>
      <c r="B611" s="15">
        <v>601408</v>
      </c>
    </row>
    <row r="612" spans="1:2" x14ac:dyDescent="0.35">
      <c r="A612" s="14">
        <v>7.8</v>
      </c>
      <c r="B612" s="14">
        <v>68715</v>
      </c>
    </row>
    <row r="613" spans="1:2" x14ac:dyDescent="0.35">
      <c r="A613" s="15">
        <v>7.8</v>
      </c>
      <c r="B613" s="15">
        <v>208994</v>
      </c>
    </row>
    <row r="614" spans="1:2" x14ac:dyDescent="0.35">
      <c r="A614" s="14">
        <v>7.8</v>
      </c>
      <c r="B614" s="14">
        <v>89896</v>
      </c>
    </row>
    <row r="615" spans="1:2" x14ac:dyDescent="0.35">
      <c r="A615" s="15">
        <v>7.8</v>
      </c>
      <c r="B615" s="15">
        <v>33931</v>
      </c>
    </row>
    <row r="616" spans="1:2" x14ac:dyDescent="0.35">
      <c r="A616" s="14">
        <v>7.8</v>
      </c>
      <c r="B616" s="14">
        <v>340584</v>
      </c>
    </row>
    <row r="617" spans="1:2" x14ac:dyDescent="0.35">
      <c r="A617" s="15">
        <v>7.8</v>
      </c>
      <c r="B617" s="15">
        <v>564791</v>
      </c>
    </row>
    <row r="618" spans="1:2" x14ac:dyDescent="0.35">
      <c r="A618" s="14">
        <v>7.8</v>
      </c>
      <c r="B618" s="14">
        <v>190748</v>
      </c>
    </row>
    <row r="619" spans="1:2" x14ac:dyDescent="0.35">
      <c r="A619" s="15">
        <v>7.8</v>
      </c>
      <c r="B619" s="15">
        <v>110656</v>
      </c>
    </row>
    <row r="620" spans="1:2" x14ac:dyDescent="0.35">
      <c r="A620" s="14">
        <v>7.8</v>
      </c>
      <c r="B620" s="14">
        <v>757377</v>
      </c>
    </row>
    <row r="621" spans="1:2" x14ac:dyDescent="0.35">
      <c r="A621" s="15">
        <v>7.8</v>
      </c>
      <c r="B621" s="15">
        <v>30827</v>
      </c>
    </row>
    <row r="622" spans="1:2" x14ac:dyDescent="0.35">
      <c r="A622" s="14">
        <v>7.8</v>
      </c>
      <c r="B622" s="14">
        <v>251370</v>
      </c>
    </row>
    <row r="623" spans="1:2" x14ac:dyDescent="0.35">
      <c r="A623" s="15">
        <v>7.8</v>
      </c>
      <c r="B623" s="15">
        <v>571571</v>
      </c>
    </row>
    <row r="624" spans="1:2" x14ac:dyDescent="0.35">
      <c r="A624" s="14">
        <v>7.8</v>
      </c>
      <c r="B624" s="14">
        <v>392449</v>
      </c>
    </row>
    <row r="625" spans="1:2" x14ac:dyDescent="0.35">
      <c r="A625" s="15">
        <v>7.8</v>
      </c>
      <c r="B625" s="15">
        <v>1118998</v>
      </c>
    </row>
    <row r="626" spans="1:2" x14ac:dyDescent="0.35">
      <c r="A626" s="14">
        <v>7.8</v>
      </c>
      <c r="B626" s="14">
        <v>216421</v>
      </c>
    </row>
    <row r="627" spans="1:2" x14ac:dyDescent="0.35">
      <c r="A627" s="15">
        <v>7.8</v>
      </c>
      <c r="B627" s="15">
        <v>291018</v>
      </c>
    </row>
    <row r="628" spans="1:2" x14ac:dyDescent="0.35">
      <c r="A628" s="14">
        <v>7.8</v>
      </c>
      <c r="B628" s="14">
        <v>439856</v>
      </c>
    </row>
    <row r="629" spans="1:2" x14ac:dyDescent="0.35">
      <c r="A629" s="15">
        <v>7.8</v>
      </c>
      <c r="B629" s="15">
        <v>463466</v>
      </c>
    </row>
    <row r="630" spans="1:2" x14ac:dyDescent="0.35">
      <c r="A630" s="14">
        <v>7.8</v>
      </c>
      <c r="B630" s="14">
        <v>589160</v>
      </c>
    </row>
    <row r="631" spans="1:2" x14ac:dyDescent="0.35">
      <c r="A631" s="15">
        <v>7.8</v>
      </c>
      <c r="B631" s="15">
        <v>49050</v>
      </c>
    </row>
    <row r="632" spans="1:2" x14ac:dyDescent="0.35">
      <c r="A632" s="14">
        <v>7.8</v>
      </c>
      <c r="B632" s="14">
        <v>45717</v>
      </c>
    </row>
    <row r="633" spans="1:2" x14ac:dyDescent="0.35">
      <c r="A633" s="15">
        <v>7.8</v>
      </c>
      <c r="B633" s="15">
        <v>258924</v>
      </c>
    </row>
    <row r="634" spans="1:2" x14ac:dyDescent="0.35">
      <c r="A634" s="14">
        <v>7.8</v>
      </c>
      <c r="B634" s="14">
        <v>51980</v>
      </c>
    </row>
    <row r="635" spans="1:2" x14ac:dyDescent="0.35">
      <c r="A635" s="15">
        <v>7.8</v>
      </c>
      <c r="B635" s="15">
        <v>31658</v>
      </c>
    </row>
    <row r="636" spans="1:2" x14ac:dyDescent="0.35">
      <c r="A636" s="14">
        <v>7.8</v>
      </c>
      <c r="B636" s="14">
        <v>283310</v>
      </c>
    </row>
    <row r="637" spans="1:2" x14ac:dyDescent="0.35">
      <c r="A637" s="15">
        <v>7.8</v>
      </c>
      <c r="B637" s="15">
        <v>234207</v>
      </c>
    </row>
    <row r="638" spans="1:2" x14ac:dyDescent="0.35">
      <c r="A638" s="14">
        <v>7.8</v>
      </c>
      <c r="B638" s="14">
        <v>35682</v>
      </c>
    </row>
    <row r="639" spans="1:2" x14ac:dyDescent="0.35">
      <c r="A639" s="15">
        <v>7.8</v>
      </c>
      <c r="B639" s="15">
        <v>520284</v>
      </c>
    </row>
    <row r="640" spans="1:2" x14ac:dyDescent="0.35">
      <c r="A640" s="14">
        <v>7.8</v>
      </c>
      <c r="B640" s="14">
        <v>96703</v>
      </c>
    </row>
    <row r="641" spans="1:2" x14ac:dyDescent="0.35">
      <c r="A641" s="15">
        <v>7.8</v>
      </c>
      <c r="B641" s="15">
        <v>42673</v>
      </c>
    </row>
    <row r="642" spans="1:2" x14ac:dyDescent="0.35">
      <c r="A642" s="14">
        <v>7.8</v>
      </c>
      <c r="B642" s="14">
        <v>50622</v>
      </c>
    </row>
    <row r="643" spans="1:2" x14ac:dyDescent="0.35">
      <c r="A643" s="15">
        <v>7.8</v>
      </c>
      <c r="B643" s="15">
        <v>26518</v>
      </c>
    </row>
    <row r="644" spans="1:2" x14ac:dyDescent="0.35">
      <c r="A644" s="14">
        <v>7.8</v>
      </c>
      <c r="B644" s="14">
        <v>129022</v>
      </c>
    </row>
    <row r="645" spans="1:2" x14ac:dyDescent="0.35">
      <c r="A645" s="15">
        <v>7.8</v>
      </c>
      <c r="B645" s="15">
        <v>60684</v>
      </c>
    </row>
    <row r="646" spans="1:2" x14ac:dyDescent="0.35">
      <c r="A646" s="14">
        <v>7.8</v>
      </c>
      <c r="B646" s="14">
        <v>198089</v>
      </c>
    </row>
    <row r="647" spans="1:2" x14ac:dyDescent="0.35">
      <c r="A647" s="15">
        <v>7.8</v>
      </c>
      <c r="B647" s="15">
        <v>253228</v>
      </c>
    </row>
    <row r="648" spans="1:2" x14ac:dyDescent="0.35">
      <c r="A648" s="14">
        <v>7.8</v>
      </c>
      <c r="B648" s="14">
        <v>89058</v>
      </c>
    </row>
    <row r="649" spans="1:2" x14ac:dyDescent="0.35">
      <c r="A649" s="15">
        <v>7.8</v>
      </c>
      <c r="B649" s="15">
        <v>524235</v>
      </c>
    </row>
    <row r="650" spans="1:2" x14ac:dyDescent="0.35">
      <c r="A650" s="14">
        <v>7.8</v>
      </c>
      <c r="B650" s="14">
        <v>227143</v>
      </c>
    </row>
    <row r="651" spans="1:2" x14ac:dyDescent="0.35">
      <c r="A651" s="15">
        <v>7.8</v>
      </c>
      <c r="B651" s="15">
        <v>159886</v>
      </c>
    </row>
    <row r="652" spans="1:2" x14ac:dyDescent="0.35">
      <c r="A652" s="14">
        <v>7.8</v>
      </c>
      <c r="B652" s="14">
        <v>82855</v>
      </c>
    </row>
    <row r="653" spans="1:2" x14ac:dyDescent="0.35">
      <c r="A653" s="15">
        <v>7.8</v>
      </c>
      <c r="B653" s="15">
        <v>613941</v>
      </c>
    </row>
    <row r="654" spans="1:2" x14ac:dyDescent="0.35">
      <c r="A654" s="14">
        <v>7.8</v>
      </c>
      <c r="B654" s="14">
        <v>1046089</v>
      </c>
    </row>
    <row r="655" spans="1:2" x14ac:dyDescent="0.35">
      <c r="A655" s="15">
        <v>7.8</v>
      </c>
      <c r="B655" s="15">
        <v>27712</v>
      </c>
    </row>
    <row r="656" spans="1:2" x14ac:dyDescent="0.35">
      <c r="A656" s="14">
        <v>7.8</v>
      </c>
      <c r="B656" s="14">
        <v>280845</v>
      </c>
    </row>
    <row r="657" spans="1:2" x14ac:dyDescent="0.35">
      <c r="A657" s="15">
        <v>7.8</v>
      </c>
      <c r="B657" s="15">
        <v>345096</v>
      </c>
    </row>
    <row r="658" spans="1:2" x14ac:dyDescent="0.35">
      <c r="A658" s="14">
        <v>7.8</v>
      </c>
      <c r="B658" s="14">
        <v>62428</v>
      </c>
    </row>
    <row r="659" spans="1:2" x14ac:dyDescent="0.35">
      <c r="A659" s="15">
        <v>7.8</v>
      </c>
      <c r="B659" s="15">
        <v>164937</v>
      </c>
    </row>
    <row r="660" spans="1:2" x14ac:dyDescent="0.35">
      <c r="A660" s="14">
        <v>7.8</v>
      </c>
      <c r="B660" s="14">
        <v>215034</v>
      </c>
    </row>
    <row r="661" spans="1:2" x14ac:dyDescent="0.35">
      <c r="A661" s="15">
        <v>7.8</v>
      </c>
      <c r="B661" s="15">
        <v>126871</v>
      </c>
    </row>
    <row r="662" spans="1:2" x14ac:dyDescent="0.35">
      <c r="A662" s="14">
        <v>7.8</v>
      </c>
      <c r="B662" s="14">
        <v>78963</v>
      </c>
    </row>
    <row r="663" spans="1:2" x14ac:dyDescent="0.35">
      <c r="A663" s="15">
        <v>7.8</v>
      </c>
      <c r="B663" s="15">
        <v>66065</v>
      </c>
    </row>
    <row r="664" spans="1:2" x14ac:dyDescent="0.35">
      <c r="A664" s="14">
        <v>7.8</v>
      </c>
      <c r="B664" s="14">
        <v>34635</v>
      </c>
    </row>
    <row r="665" spans="1:2" x14ac:dyDescent="0.35">
      <c r="A665" s="15">
        <v>7.8</v>
      </c>
      <c r="B665" s="15">
        <v>267684</v>
      </c>
    </row>
    <row r="666" spans="1:2" x14ac:dyDescent="0.35">
      <c r="A666" s="14">
        <v>7.8</v>
      </c>
      <c r="B666" s="14">
        <v>128171</v>
      </c>
    </row>
    <row r="667" spans="1:2" x14ac:dyDescent="0.35">
      <c r="A667" s="15">
        <v>7.8</v>
      </c>
      <c r="B667" s="15">
        <v>43690</v>
      </c>
    </row>
    <row r="668" spans="1:2" x14ac:dyDescent="0.35">
      <c r="A668" s="14">
        <v>7.8</v>
      </c>
      <c r="B668" s="14">
        <v>46700</v>
      </c>
    </row>
    <row r="669" spans="1:2" x14ac:dyDescent="0.35">
      <c r="A669" s="15">
        <v>7.8</v>
      </c>
      <c r="B669" s="15">
        <v>55362</v>
      </c>
    </row>
    <row r="670" spans="1:2" x14ac:dyDescent="0.35">
      <c r="A670" s="14">
        <v>7.8</v>
      </c>
      <c r="B670" s="14">
        <v>42376</v>
      </c>
    </row>
    <row r="671" spans="1:2" x14ac:dyDescent="0.35">
      <c r="A671" s="15">
        <v>7.8</v>
      </c>
      <c r="B671" s="15">
        <v>126082</v>
      </c>
    </row>
    <row r="672" spans="1:2" x14ac:dyDescent="0.35">
      <c r="A672" s="14">
        <v>7.8</v>
      </c>
      <c r="B672" s="14">
        <v>184740</v>
      </c>
    </row>
    <row r="673" spans="1:2" x14ac:dyDescent="0.35">
      <c r="A673" s="15">
        <v>7.8</v>
      </c>
      <c r="B673" s="15">
        <v>125276</v>
      </c>
    </row>
    <row r="674" spans="1:2" x14ac:dyDescent="0.35">
      <c r="A674" s="14">
        <v>7.8</v>
      </c>
      <c r="B674" s="14">
        <v>124193</v>
      </c>
    </row>
    <row r="675" spans="1:2" x14ac:dyDescent="0.35">
      <c r="A675" s="15">
        <v>7.8</v>
      </c>
      <c r="B675" s="15">
        <v>122779</v>
      </c>
    </row>
    <row r="676" spans="1:2" x14ac:dyDescent="0.35">
      <c r="A676" s="14">
        <v>7.8</v>
      </c>
      <c r="B676" s="14">
        <v>45624</v>
      </c>
    </row>
    <row r="677" spans="1:2" x14ac:dyDescent="0.35">
      <c r="A677" s="15">
        <v>7.8</v>
      </c>
      <c r="B677" s="15">
        <v>481918</v>
      </c>
    </row>
    <row r="678" spans="1:2" x14ac:dyDescent="0.35">
      <c r="A678" s="14">
        <v>7.8</v>
      </c>
      <c r="B678" s="14">
        <v>88214</v>
      </c>
    </row>
    <row r="679" spans="1:2" x14ac:dyDescent="0.35">
      <c r="A679" s="15">
        <v>7.8</v>
      </c>
      <c r="B679" s="15">
        <v>371387</v>
      </c>
    </row>
    <row r="680" spans="1:2" x14ac:dyDescent="0.35">
      <c r="A680" s="14">
        <v>7.8</v>
      </c>
      <c r="B680" s="14">
        <v>148359</v>
      </c>
    </row>
    <row r="681" spans="1:2" x14ac:dyDescent="0.35">
      <c r="A681" s="15">
        <v>7.8</v>
      </c>
      <c r="B681" s="15">
        <v>321382</v>
      </c>
    </row>
    <row r="682" spans="1:2" x14ac:dyDescent="0.35">
      <c r="A682" s="14">
        <v>7.8</v>
      </c>
      <c r="B682" s="14">
        <v>47834</v>
      </c>
    </row>
    <row r="683" spans="1:2" x14ac:dyDescent="0.35">
      <c r="A683" s="15">
        <v>7.8</v>
      </c>
      <c r="B683" s="15">
        <v>244430</v>
      </c>
    </row>
    <row r="684" spans="1:2" x14ac:dyDescent="0.35">
      <c r="A684" s="14">
        <v>7.8</v>
      </c>
      <c r="B684" s="14">
        <v>78321</v>
      </c>
    </row>
    <row r="685" spans="1:2" x14ac:dyDescent="0.35">
      <c r="A685" s="15">
        <v>7.8</v>
      </c>
      <c r="B685" s="15">
        <v>357026</v>
      </c>
    </row>
    <row r="686" spans="1:2" x14ac:dyDescent="0.35">
      <c r="A686" s="14">
        <v>7.8</v>
      </c>
      <c r="B686" s="14">
        <v>51585</v>
      </c>
    </row>
    <row r="687" spans="1:2" x14ac:dyDescent="0.35">
      <c r="A687" s="15">
        <v>7.8</v>
      </c>
      <c r="B687" s="15">
        <v>355413</v>
      </c>
    </row>
    <row r="688" spans="1:2" x14ac:dyDescent="0.35">
      <c r="A688" s="14">
        <v>7.8</v>
      </c>
      <c r="B688" s="14">
        <v>56235</v>
      </c>
    </row>
    <row r="689" spans="1:2" x14ac:dyDescent="0.35">
      <c r="A689" s="15">
        <v>7.8</v>
      </c>
      <c r="B689" s="15">
        <v>88511</v>
      </c>
    </row>
    <row r="690" spans="1:2" x14ac:dyDescent="0.35">
      <c r="A690" s="14">
        <v>7.8</v>
      </c>
      <c r="B690" s="14">
        <v>372490</v>
      </c>
    </row>
    <row r="691" spans="1:2" x14ac:dyDescent="0.35">
      <c r="A691" s="15">
        <v>7.8</v>
      </c>
      <c r="B691" s="15">
        <v>133351</v>
      </c>
    </row>
    <row r="692" spans="1:2" x14ac:dyDescent="0.35">
      <c r="A692" s="14">
        <v>7.8</v>
      </c>
      <c r="B692" s="14">
        <v>52852</v>
      </c>
    </row>
    <row r="693" spans="1:2" x14ac:dyDescent="0.35">
      <c r="A693" s="15">
        <v>7.8</v>
      </c>
      <c r="B693" s="15">
        <v>65659</v>
      </c>
    </row>
    <row r="694" spans="1:2" x14ac:dyDescent="0.35">
      <c r="A694" s="14">
        <v>7.8</v>
      </c>
      <c r="B694" s="14">
        <v>44917</v>
      </c>
    </row>
    <row r="695" spans="1:2" x14ac:dyDescent="0.35">
      <c r="A695" s="15">
        <v>7.8</v>
      </c>
      <c r="B695" s="15">
        <v>98611</v>
      </c>
    </row>
    <row r="696" spans="1:2" x14ac:dyDescent="0.35">
      <c r="A696" s="14">
        <v>7.8</v>
      </c>
      <c r="B696" s="14">
        <v>25229</v>
      </c>
    </row>
    <row r="697" spans="1:2" x14ac:dyDescent="0.35">
      <c r="A697" s="15">
        <v>7.8</v>
      </c>
      <c r="B697" s="15">
        <v>37445</v>
      </c>
    </row>
    <row r="698" spans="1:2" x14ac:dyDescent="0.35">
      <c r="A698" s="14">
        <v>7.8</v>
      </c>
      <c r="B698" s="14">
        <v>66009</v>
      </c>
    </row>
    <row r="699" spans="1:2" x14ac:dyDescent="0.35">
      <c r="A699" s="15">
        <v>7.8</v>
      </c>
      <c r="B699" s="15">
        <v>48334</v>
      </c>
    </row>
    <row r="700" spans="1:2" x14ac:dyDescent="0.35">
      <c r="A700" s="14">
        <v>7.8</v>
      </c>
      <c r="B700" s="14">
        <v>178731</v>
      </c>
    </row>
    <row r="701" spans="1:2" x14ac:dyDescent="0.35">
      <c r="A701" s="15">
        <v>7.8</v>
      </c>
      <c r="B701" s="15">
        <v>101124</v>
      </c>
    </row>
    <row r="702" spans="1:2" x14ac:dyDescent="0.35">
      <c r="A702" s="14">
        <v>7.8</v>
      </c>
      <c r="B702" s="14">
        <v>27733</v>
      </c>
    </row>
    <row r="703" spans="1:2" x14ac:dyDescent="0.35">
      <c r="A703" s="15">
        <v>7.8</v>
      </c>
      <c r="B703" s="15">
        <v>39642</v>
      </c>
    </row>
    <row r="704" spans="1:2" x14ac:dyDescent="0.35">
      <c r="A704" s="14">
        <v>7.8</v>
      </c>
      <c r="B704" s="14">
        <v>102415</v>
      </c>
    </row>
    <row r="705" spans="1:2" x14ac:dyDescent="0.35">
      <c r="A705" s="15">
        <v>7.8</v>
      </c>
      <c r="B705" s="15">
        <v>86525</v>
      </c>
    </row>
    <row r="706" spans="1:2" x14ac:dyDescent="0.35">
      <c r="A706" s="14">
        <v>7.8</v>
      </c>
      <c r="B706" s="14">
        <v>158029</v>
      </c>
    </row>
    <row r="707" spans="1:2" x14ac:dyDescent="0.35">
      <c r="A707" s="15">
        <v>7.8</v>
      </c>
      <c r="B707" s="15">
        <v>52141</v>
      </c>
    </row>
    <row r="708" spans="1:2" x14ac:dyDescent="0.35">
      <c r="A708" s="14">
        <v>7.8</v>
      </c>
      <c r="B708" s="14">
        <v>37605</v>
      </c>
    </row>
    <row r="709" spans="1:2" x14ac:dyDescent="0.35">
      <c r="A709" s="15">
        <v>7.8</v>
      </c>
      <c r="B709" s="15">
        <v>27007</v>
      </c>
    </row>
    <row r="710" spans="1:2" x14ac:dyDescent="0.35">
      <c r="A710" s="14">
        <v>7.8</v>
      </c>
      <c r="B710" s="14">
        <v>73251</v>
      </c>
    </row>
    <row r="711" spans="1:2" x14ac:dyDescent="0.35">
      <c r="A711" s="15">
        <v>7.8</v>
      </c>
      <c r="B711" s="15">
        <v>28167</v>
      </c>
    </row>
    <row r="712" spans="1:2" x14ac:dyDescent="0.35">
      <c r="A712" s="14">
        <v>7.8</v>
      </c>
      <c r="B712" s="14">
        <v>36995</v>
      </c>
    </row>
    <row r="713" spans="1:2" x14ac:dyDescent="0.35">
      <c r="A713" s="15">
        <v>7.8</v>
      </c>
      <c r="B713" s="15">
        <v>31053</v>
      </c>
    </row>
    <row r="714" spans="1:2" x14ac:dyDescent="0.35">
      <c r="A714" s="14">
        <v>7.8</v>
      </c>
      <c r="B714" s="14">
        <v>59556</v>
      </c>
    </row>
    <row r="715" spans="1:2" x14ac:dyDescent="0.35">
      <c r="A715" s="15">
        <v>7.8</v>
      </c>
      <c r="B715" s="15">
        <v>43621</v>
      </c>
    </row>
    <row r="716" spans="1:2" x14ac:dyDescent="0.35">
      <c r="A716" s="14">
        <v>7.8</v>
      </c>
      <c r="B716" s="14">
        <v>47400</v>
      </c>
    </row>
    <row r="717" spans="1:2" x14ac:dyDescent="0.35">
      <c r="A717" s="15">
        <v>7.8</v>
      </c>
      <c r="B717" s="15">
        <v>55163</v>
      </c>
    </row>
    <row r="718" spans="1:2" x14ac:dyDescent="0.35">
      <c r="A718" s="14">
        <v>7.8</v>
      </c>
      <c r="B718" s="14">
        <v>43542</v>
      </c>
    </row>
    <row r="719" spans="1:2" x14ac:dyDescent="0.35">
      <c r="A719" s="15">
        <v>7.8</v>
      </c>
      <c r="B719" s="15">
        <v>55581</v>
      </c>
    </row>
    <row r="720" spans="1:2" x14ac:dyDescent="0.35">
      <c r="A720" s="14">
        <v>7.8</v>
      </c>
      <c r="B720" s="14">
        <v>25312</v>
      </c>
    </row>
    <row r="721" spans="1:2" x14ac:dyDescent="0.35">
      <c r="A721" s="15">
        <v>7.8</v>
      </c>
      <c r="B721" s="15">
        <v>65341</v>
      </c>
    </row>
    <row r="722" spans="1:2" x14ac:dyDescent="0.35">
      <c r="A722" s="14">
        <v>7.7</v>
      </c>
      <c r="B722" s="14">
        <v>140375</v>
      </c>
    </row>
    <row r="723" spans="1:2" x14ac:dyDescent="0.35">
      <c r="A723" s="15">
        <v>7.7</v>
      </c>
      <c r="B723" s="15">
        <v>25198</v>
      </c>
    </row>
    <row r="724" spans="1:2" x14ac:dyDescent="0.35">
      <c r="A724" s="14">
        <v>7.7</v>
      </c>
      <c r="B724" s="14">
        <v>478586</v>
      </c>
    </row>
    <row r="725" spans="1:2" x14ac:dyDescent="0.35">
      <c r="A725" s="15">
        <v>7.7</v>
      </c>
      <c r="B725" s="15">
        <v>205444</v>
      </c>
    </row>
    <row r="726" spans="1:2" x14ac:dyDescent="0.35">
      <c r="A726" s="14">
        <v>7.7</v>
      </c>
      <c r="B726" s="14">
        <v>492851</v>
      </c>
    </row>
    <row r="727" spans="1:2" x14ac:dyDescent="0.35">
      <c r="A727" s="15">
        <v>7.7</v>
      </c>
      <c r="B727" s="15">
        <v>291257</v>
      </c>
    </row>
    <row r="728" spans="1:2" x14ac:dyDescent="0.35">
      <c r="A728" s="14">
        <v>7.7</v>
      </c>
      <c r="B728" s="14">
        <v>47444</v>
      </c>
    </row>
    <row r="729" spans="1:2" x14ac:dyDescent="0.35">
      <c r="A729" s="15">
        <v>7.7</v>
      </c>
      <c r="B729" s="15">
        <v>157498</v>
      </c>
    </row>
    <row r="730" spans="1:2" x14ac:dyDescent="0.35">
      <c r="A730" s="14">
        <v>7.7</v>
      </c>
      <c r="B730" s="14">
        <v>32798</v>
      </c>
    </row>
    <row r="731" spans="1:2" x14ac:dyDescent="0.35">
      <c r="A731" s="15">
        <v>7.7</v>
      </c>
      <c r="B731" s="15">
        <v>404182</v>
      </c>
    </row>
    <row r="732" spans="1:2" x14ac:dyDescent="0.35">
      <c r="A732" s="14">
        <v>7.7</v>
      </c>
      <c r="B732" s="14">
        <v>590440</v>
      </c>
    </row>
    <row r="733" spans="1:2" x14ac:dyDescent="0.35">
      <c r="A733" s="15">
        <v>7.7</v>
      </c>
      <c r="B733" s="15">
        <v>344312</v>
      </c>
    </row>
    <row r="734" spans="1:2" x14ac:dyDescent="0.35">
      <c r="A734" s="14">
        <v>7.7</v>
      </c>
      <c r="B734" s="14">
        <v>123210</v>
      </c>
    </row>
    <row r="735" spans="1:2" x14ac:dyDescent="0.35">
      <c r="A735" s="15">
        <v>7.7</v>
      </c>
      <c r="B735" s="15">
        <v>580291</v>
      </c>
    </row>
    <row r="736" spans="1:2" x14ac:dyDescent="0.35">
      <c r="A736" s="14">
        <v>7.7</v>
      </c>
      <c r="B736" s="14">
        <v>138741</v>
      </c>
    </row>
    <row r="737" spans="1:2" x14ac:dyDescent="0.35">
      <c r="A737" s="15">
        <v>7.7</v>
      </c>
      <c r="B737" s="15">
        <v>32628</v>
      </c>
    </row>
    <row r="738" spans="1:2" x14ac:dyDescent="0.35">
      <c r="A738" s="14">
        <v>7.7</v>
      </c>
      <c r="B738" s="14">
        <v>39379</v>
      </c>
    </row>
    <row r="739" spans="1:2" x14ac:dyDescent="0.35">
      <c r="A739" s="15">
        <v>7.7</v>
      </c>
      <c r="B739" s="15">
        <v>736182</v>
      </c>
    </row>
    <row r="740" spans="1:2" x14ac:dyDescent="0.35">
      <c r="A740" s="14">
        <v>7.7</v>
      </c>
      <c r="B740" s="14">
        <v>39501</v>
      </c>
    </row>
    <row r="741" spans="1:2" x14ac:dyDescent="0.35">
      <c r="A741" s="15">
        <v>7.7</v>
      </c>
      <c r="B741" s="15">
        <v>112298</v>
      </c>
    </row>
    <row r="742" spans="1:2" x14ac:dyDescent="0.35">
      <c r="A742" s="14">
        <v>7.7</v>
      </c>
      <c r="B742" s="14">
        <v>380195</v>
      </c>
    </row>
    <row r="743" spans="1:2" x14ac:dyDescent="0.35">
      <c r="A743" s="15">
        <v>7.7</v>
      </c>
      <c r="B743" s="15">
        <v>56720</v>
      </c>
    </row>
    <row r="744" spans="1:2" x14ac:dyDescent="0.35">
      <c r="A744" s="14">
        <v>7.7</v>
      </c>
      <c r="B744" s="14">
        <v>77071</v>
      </c>
    </row>
    <row r="745" spans="1:2" x14ac:dyDescent="0.35">
      <c r="A745" s="15">
        <v>7.7</v>
      </c>
      <c r="B745" s="15">
        <v>388089</v>
      </c>
    </row>
    <row r="746" spans="1:2" x14ac:dyDescent="0.35">
      <c r="A746" s="14">
        <v>7.7</v>
      </c>
      <c r="B746" s="14">
        <v>323982</v>
      </c>
    </row>
    <row r="747" spans="1:2" x14ac:dyDescent="0.35">
      <c r="A747" s="15">
        <v>7.7</v>
      </c>
      <c r="B747" s="15">
        <v>769145</v>
      </c>
    </row>
    <row r="748" spans="1:2" x14ac:dyDescent="0.35">
      <c r="A748" s="14">
        <v>7.7</v>
      </c>
      <c r="B748" s="14">
        <v>463188</v>
      </c>
    </row>
    <row r="749" spans="1:2" x14ac:dyDescent="0.35">
      <c r="A749" s="15">
        <v>7.7</v>
      </c>
      <c r="B749" s="15">
        <v>73964</v>
      </c>
    </row>
    <row r="750" spans="1:2" x14ac:dyDescent="0.35">
      <c r="A750" s="14">
        <v>7.7</v>
      </c>
      <c r="B750" s="14">
        <v>624982</v>
      </c>
    </row>
    <row r="751" spans="1:2" x14ac:dyDescent="0.35">
      <c r="A751" s="15">
        <v>7.7</v>
      </c>
      <c r="B751" s="15">
        <v>645512</v>
      </c>
    </row>
    <row r="752" spans="1:2" x14ac:dyDescent="0.35">
      <c r="A752" s="14">
        <v>7.7</v>
      </c>
      <c r="B752" s="14">
        <v>717559</v>
      </c>
    </row>
    <row r="753" spans="1:2" x14ac:dyDescent="0.35">
      <c r="A753" s="15">
        <v>7.7</v>
      </c>
      <c r="B753" s="15">
        <v>630614</v>
      </c>
    </row>
    <row r="754" spans="1:2" x14ac:dyDescent="0.35">
      <c r="A754" s="14">
        <v>7.7</v>
      </c>
      <c r="B754" s="14">
        <v>661871</v>
      </c>
    </row>
    <row r="755" spans="1:2" x14ac:dyDescent="0.35">
      <c r="A755" s="15">
        <v>7.7</v>
      </c>
      <c r="B755" s="15">
        <v>572581</v>
      </c>
    </row>
    <row r="756" spans="1:2" x14ac:dyDescent="0.35">
      <c r="A756" s="14">
        <v>7.7</v>
      </c>
      <c r="B756" s="14">
        <v>472242</v>
      </c>
    </row>
    <row r="757" spans="1:2" x14ac:dyDescent="0.35">
      <c r="A757" s="15">
        <v>7.7</v>
      </c>
      <c r="B757" s="15">
        <v>479120</v>
      </c>
    </row>
    <row r="758" spans="1:2" x14ac:dyDescent="0.35">
      <c r="A758" s="14">
        <v>7.7</v>
      </c>
      <c r="B758" s="14">
        <v>125317</v>
      </c>
    </row>
    <row r="759" spans="1:2" x14ac:dyDescent="0.35">
      <c r="A759" s="15">
        <v>7.7</v>
      </c>
      <c r="B759" s="15">
        <v>103330</v>
      </c>
    </row>
    <row r="760" spans="1:2" x14ac:dyDescent="0.35">
      <c r="A760" s="14">
        <v>7.7</v>
      </c>
      <c r="B760" s="14">
        <v>71379</v>
      </c>
    </row>
    <row r="761" spans="1:2" x14ac:dyDescent="0.35">
      <c r="A761" s="15">
        <v>7.7</v>
      </c>
      <c r="B761" s="15">
        <v>239203</v>
      </c>
    </row>
    <row r="762" spans="1:2" x14ac:dyDescent="0.35">
      <c r="A762" s="14">
        <v>7.7</v>
      </c>
      <c r="B762" s="14">
        <v>81446</v>
      </c>
    </row>
    <row r="763" spans="1:2" x14ac:dyDescent="0.35">
      <c r="A763" s="15">
        <v>7.7</v>
      </c>
      <c r="B763" s="15">
        <v>60368</v>
      </c>
    </row>
    <row r="764" spans="1:2" x14ac:dyDescent="0.35">
      <c r="A764" s="14">
        <v>7.7</v>
      </c>
      <c r="B764" s="14">
        <v>28630</v>
      </c>
    </row>
    <row r="765" spans="1:2" x14ac:dyDescent="0.35">
      <c r="A765" s="15">
        <v>7.7</v>
      </c>
      <c r="B765" s="15">
        <v>115576</v>
      </c>
    </row>
    <row r="766" spans="1:2" x14ac:dyDescent="0.35">
      <c r="A766" s="14">
        <v>7.7</v>
      </c>
      <c r="B766" s="14">
        <v>474141</v>
      </c>
    </row>
    <row r="767" spans="1:2" x14ac:dyDescent="0.35">
      <c r="A767" s="15">
        <v>7.7</v>
      </c>
      <c r="B767" s="15">
        <v>32001</v>
      </c>
    </row>
    <row r="768" spans="1:2" x14ac:dyDescent="0.35">
      <c r="A768" s="14">
        <v>7.7</v>
      </c>
      <c r="B768" s="14">
        <v>175355</v>
      </c>
    </row>
    <row r="769" spans="1:2" x14ac:dyDescent="0.35">
      <c r="A769" s="15">
        <v>7.7</v>
      </c>
      <c r="B769" s="15">
        <v>466080</v>
      </c>
    </row>
    <row r="770" spans="1:2" x14ac:dyDescent="0.35">
      <c r="A770" s="14">
        <v>7.7</v>
      </c>
      <c r="B770" s="14">
        <v>299524</v>
      </c>
    </row>
    <row r="771" spans="1:2" x14ac:dyDescent="0.35">
      <c r="A771" s="15">
        <v>7.7</v>
      </c>
      <c r="B771" s="15">
        <v>28003</v>
      </c>
    </row>
    <row r="772" spans="1:2" x14ac:dyDescent="0.35">
      <c r="A772" s="14">
        <v>7.7</v>
      </c>
      <c r="B772" s="14">
        <v>61609</v>
      </c>
    </row>
    <row r="773" spans="1:2" x14ac:dyDescent="0.35">
      <c r="A773" s="15">
        <v>7.7</v>
      </c>
      <c r="B773" s="15">
        <v>405922</v>
      </c>
    </row>
    <row r="774" spans="1:2" x14ac:dyDescent="0.35">
      <c r="A774" s="14">
        <v>7.7</v>
      </c>
      <c r="B774" s="14">
        <v>72643</v>
      </c>
    </row>
    <row r="775" spans="1:2" x14ac:dyDescent="0.35">
      <c r="A775" s="15">
        <v>7.7</v>
      </c>
      <c r="B775" s="15">
        <v>323103</v>
      </c>
    </row>
    <row r="776" spans="1:2" x14ac:dyDescent="0.35">
      <c r="A776" s="14">
        <v>7.7</v>
      </c>
      <c r="B776" s="14">
        <v>288797</v>
      </c>
    </row>
    <row r="777" spans="1:2" x14ac:dyDescent="0.35">
      <c r="A777" s="15">
        <v>7.7</v>
      </c>
      <c r="B777" s="15">
        <v>419483</v>
      </c>
    </row>
    <row r="778" spans="1:2" x14ac:dyDescent="0.35">
      <c r="A778" s="14">
        <v>7.7</v>
      </c>
      <c r="B778" s="14">
        <v>127250</v>
      </c>
    </row>
    <row r="779" spans="1:2" x14ac:dyDescent="0.35">
      <c r="A779" s="15">
        <v>7.7</v>
      </c>
      <c r="B779" s="15">
        <v>434841</v>
      </c>
    </row>
    <row r="780" spans="1:2" x14ac:dyDescent="0.35">
      <c r="A780" s="14">
        <v>7.7</v>
      </c>
      <c r="B780" s="14">
        <v>358432</v>
      </c>
    </row>
    <row r="781" spans="1:2" x14ac:dyDescent="0.35">
      <c r="A781" s="15">
        <v>7.7</v>
      </c>
      <c r="B781" s="15">
        <v>138356</v>
      </c>
    </row>
    <row r="782" spans="1:2" x14ac:dyDescent="0.35">
      <c r="A782" s="14">
        <v>7.7</v>
      </c>
      <c r="B782" s="14">
        <v>415074</v>
      </c>
    </row>
    <row r="783" spans="1:2" x14ac:dyDescent="0.35">
      <c r="A783" s="15">
        <v>7.7</v>
      </c>
      <c r="B783" s="15">
        <v>548619</v>
      </c>
    </row>
    <row r="784" spans="1:2" x14ac:dyDescent="0.35">
      <c r="A784" s="14">
        <v>7.7</v>
      </c>
      <c r="B784" s="14">
        <v>329592</v>
      </c>
    </row>
    <row r="785" spans="1:2" x14ac:dyDescent="0.35">
      <c r="A785" s="15">
        <v>7.7</v>
      </c>
      <c r="B785" s="15">
        <v>197761</v>
      </c>
    </row>
    <row r="786" spans="1:2" x14ac:dyDescent="0.35">
      <c r="A786" s="14">
        <v>7.7</v>
      </c>
      <c r="B786" s="14">
        <v>400049</v>
      </c>
    </row>
    <row r="787" spans="1:2" x14ac:dyDescent="0.35">
      <c r="A787" s="15">
        <v>7.7</v>
      </c>
      <c r="B787" s="15">
        <v>25938</v>
      </c>
    </row>
    <row r="788" spans="1:2" x14ac:dyDescent="0.35">
      <c r="A788" s="14">
        <v>7.7</v>
      </c>
      <c r="B788" s="14">
        <v>137981</v>
      </c>
    </row>
    <row r="789" spans="1:2" x14ac:dyDescent="0.35">
      <c r="A789" s="15">
        <v>7.7</v>
      </c>
      <c r="B789" s="15">
        <v>40403</v>
      </c>
    </row>
    <row r="790" spans="1:2" x14ac:dyDescent="0.35">
      <c r="A790" s="14">
        <v>7.7</v>
      </c>
      <c r="B790" s="14">
        <v>142863</v>
      </c>
    </row>
    <row r="791" spans="1:2" x14ac:dyDescent="0.35">
      <c r="A791" s="15">
        <v>7.7</v>
      </c>
      <c r="B791" s="15">
        <v>178565</v>
      </c>
    </row>
    <row r="792" spans="1:2" x14ac:dyDescent="0.35">
      <c r="A792" s="14">
        <v>7.7</v>
      </c>
      <c r="B792" s="14">
        <v>364254</v>
      </c>
    </row>
    <row r="793" spans="1:2" x14ac:dyDescent="0.35">
      <c r="A793" s="15">
        <v>7.7</v>
      </c>
      <c r="B793" s="15">
        <v>246840</v>
      </c>
    </row>
    <row r="794" spans="1:2" x14ac:dyDescent="0.35">
      <c r="A794" s="14">
        <v>7.7</v>
      </c>
      <c r="B794" s="14">
        <v>90842</v>
      </c>
    </row>
    <row r="795" spans="1:2" x14ac:dyDescent="0.35">
      <c r="A795" s="15">
        <v>7.7</v>
      </c>
      <c r="B795" s="15">
        <v>126770</v>
      </c>
    </row>
    <row r="796" spans="1:2" x14ac:dyDescent="0.35">
      <c r="A796" s="14">
        <v>7.7</v>
      </c>
      <c r="B796" s="14">
        <v>31957</v>
      </c>
    </row>
    <row r="797" spans="1:2" x14ac:dyDescent="0.35">
      <c r="A797" s="15">
        <v>7.7</v>
      </c>
      <c r="B797" s="15">
        <v>516372</v>
      </c>
    </row>
    <row r="798" spans="1:2" x14ac:dyDescent="0.35">
      <c r="A798" s="14">
        <v>7.7</v>
      </c>
      <c r="B798" s="14">
        <v>29210</v>
      </c>
    </row>
    <row r="799" spans="1:2" x14ac:dyDescent="0.35">
      <c r="A799" s="15">
        <v>7.7</v>
      </c>
      <c r="B799" s="15">
        <v>286742</v>
      </c>
    </row>
    <row r="800" spans="1:2" x14ac:dyDescent="0.35">
      <c r="A800" s="14">
        <v>7.7</v>
      </c>
      <c r="B800" s="14">
        <v>29999</v>
      </c>
    </row>
    <row r="801" spans="1:2" x14ac:dyDescent="0.35">
      <c r="A801" s="15">
        <v>7.7</v>
      </c>
      <c r="B801" s="15">
        <v>192112</v>
      </c>
    </row>
    <row r="802" spans="1:2" x14ac:dyDescent="0.35">
      <c r="A802" s="14">
        <v>7.7</v>
      </c>
      <c r="B802" s="14">
        <v>241575</v>
      </c>
    </row>
    <row r="803" spans="1:2" x14ac:dyDescent="0.35">
      <c r="A803" s="15">
        <v>7.7</v>
      </c>
      <c r="B803" s="15">
        <v>66408</v>
      </c>
    </row>
    <row r="804" spans="1:2" x14ac:dyDescent="0.35">
      <c r="A804" s="14">
        <v>7.7</v>
      </c>
      <c r="B804" s="14">
        <v>390247</v>
      </c>
    </row>
    <row r="805" spans="1:2" x14ac:dyDescent="0.35">
      <c r="A805" s="15">
        <v>7.7</v>
      </c>
      <c r="B805" s="15">
        <v>169229</v>
      </c>
    </row>
    <row r="806" spans="1:2" x14ac:dyDescent="0.35">
      <c r="A806" s="14">
        <v>7.7</v>
      </c>
      <c r="B806" s="14">
        <v>64082</v>
      </c>
    </row>
    <row r="807" spans="1:2" x14ac:dyDescent="0.35">
      <c r="A807" s="15">
        <v>7.7</v>
      </c>
      <c r="B807" s="15">
        <v>312542</v>
      </c>
    </row>
    <row r="808" spans="1:2" x14ac:dyDescent="0.35">
      <c r="A808" s="14">
        <v>7.7</v>
      </c>
      <c r="B808" s="14">
        <v>275755</v>
      </c>
    </row>
    <row r="809" spans="1:2" x14ac:dyDescent="0.35">
      <c r="A809" s="15">
        <v>7.7</v>
      </c>
      <c r="B809" s="15">
        <v>434125</v>
      </c>
    </row>
    <row r="810" spans="1:2" x14ac:dyDescent="0.35">
      <c r="A810" s="14">
        <v>7.7</v>
      </c>
      <c r="B810" s="14">
        <v>37424</v>
      </c>
    </row>
    <row r="811" spans="1:2" x14ac:dyDescent="0.35">
      <c r="A811" s="15">
        <v>7.7</v>
      </c>
      <c r="B811" s="15">
        <v>279318</v>
      </c>
    </row>
    <row r="812" spans="1:2" x14ac:dyDescent="0.35">
      <c r="A812" s="14">
        <v>7.7</v>
      </c>
      <c r="B812" s="14">
        <v>51350</v>
      </c>
    </row>
    <row r="813" spans="1:2" x14ac:dyDescent="0.35">
      <c r="A813" s="15">
        <v>7.7</v>
      </c>
      <c r="B813" s="15">
        <v>189716</v>
      </c>
    </row>
    <row r="814" spans="1:2" x14ac:dyDescent="0.35">
      <c r="A814" s="14">
        <v>7.7</v>
      </c>
      <c r="B814" s="14">
        <v>35991</v>
      </c>
    </row>
    <row r="815" spans="1:2" x14ac:dyDescent="0.35">
      <c r="A815" s="15">
        <v>7.7</v>
      </c>
      <c r="B815" s="15">
        <v>32236</v>
      </c>
    </row>
    <row r="816" spans="1:2" x14ac:dyDescent="0.35">
      <c r="A816" s="14">
        <v>7.7</v>
      </c>
      <c r="B816" s="14">
        <v>26429</v>
      </c>
    </row>
    <row r="817" spans="1:2" x14ac:dyDescent="0.35">
      <c r="A817" s="15">
        <v>7.7</v>
      </c>
      <c r="B817" s="15">
        <v>33600</v>
      </c>
    </row>
    <row r="818" spans="1:2" x14ac:dyDescent="0.35">
      <c r="A818" s="14">
        <v>7.7</v>
      </c>
      <c r="B818" s="14">
        <v>211450</v>
      </c>
    </row>
    <row r="819" spans="1:2" x14ac:dyDescent="0.35">
      <c r="A819" s="15">
        <v>7.7</v>
      </c>
      <c r="B819" s="15">
        <v>42275</v>
      </c>
    </row>
    <row r="820" spans="1:2" x14ac:dyDescent="0.35">
      <c r="A820" s="14">
        <v>7.7</v>
      </c>
      <c r="B820" s="14">
        <v>224169</v>
      </c>
    </row>
    <row r="821" spans="1:2" x14ac:dyDescent="0.35">
      <c r="A821" s="15">
        <v>7.7</v>
      </c>
      <c r="B821" s="15">
        <v>50298</v>
      </c>
    </row>
    <row r="822" spans="1:2" x14ac:dyDescent="0.35">
      <c r="A822" s="14">
        <v>7.7</v>
      </c>
      <c r="B822" s="14">
        <v>85819</v>
      </c>
    </row>
    <row r="823" spans="1:2" x14ac:dyDescent="0.35">
      <c r="A823" s="15">
        <v>7.7</v>
      </c>
      <c r="B823" s="15">
        <v>150409</v>
      </c>
    </row>
    <row r="824" spans="1:2" x14ac:dyDescent="0.35">
      <c r="A824" s="14">
        <v>7.7</v>
      </c>
      <c r="B824" s="14">
        <v>77798</v>
      </c>
    </row>
    <row r="825" spans="1:2" x14ac:dyDescent="0.35">
      <c r="A825" s="15">
        <v>7.7</v>
      </c>
      <c r="B825" s="15">
        <v>95826</v>
      </c>
    </row>
    <row r="826" spans="1:2" x14ac:dyDescent="0.35">
      <c r="A826" s="14">
        <v>7.7</v>
      </c>
      <c r="B826" s="14">
        <v>235388</v>
      </c>
    </row>
    <row r="827" spans="1:2" x14ac:dyDescent="0.35">
      <c r="A827" s="15">
        <v>7.7</v>
      </c>
      <c r="B827" s="15">
        <v>66941</v>
      </c>
    </row>
    <row r="828" spans="1:2" x14ac:dyDescent="0.35">
      <c r="A828" s="14">
        <v>7.7</v>
      </c>
      <c r="B828" s="14">
        <v>113240</v>
      </c>
    </row>
    <row r="829" spans="1:2" x14ac:dyDescent="0.35">
      <c r="A829" s="15">
        <v>7.7</v>
      </c>
      <c r="B829" s="15">
        <v>125822</v>
      </c>
    </row>
    <row r="830" spans="1:2" x14ac:dyDescent="0.35">
      <c r="A830" s="14">
        <v>7.7</v>
      </c>
      <c r="B830" s="14">
        <v>182009</v>
      </c>
    </row>
    <row r="831" spans="1:2" x14ac:dyDescent="0.35">
      <c r="A831" s="15">
        <v>7.7</v>
      </c>
      <c r="B831" s="15">
        <v>33982</v>
      </c>
    </row>
    <row r="832" spans="1:2" x14ac:dyDescent="0.35">
      <c r="A832" s="14">
        <v>7.7</v>
      </c>
      <c r="B832" s="14">
        <v>40396</v>
      </c>
    </row>
    <row r="833" spans="1:2" x14ac:dyDescent="0.35">
      <c r="A833" s="15">
        <v>7.7</v>
      </c>
      <c r="B833" s="15">
        <v>94326</v>
      </c>
    </row>
    <row r="834" spans="1:2" x14ac:dyDescent="0.35">
      <c r="A834" s="14">
        <v>7.7</v>
      </c>
      <c r="B834" s="14">
        <v>115677</v>
      </c>
    </row>
    <row r="835" spans="1:2" x14ac:dyDescent="0.35">
      <c r="A835" s="15">
        <v>7.7</v>
      </c>
      <c r="B835" s="15">
        <v>102031</v>
      </c>
    </row>
    <row r="836" spans="1:2" x14ac:dyDescent="0.35">
      <c r="A836" s="14">
        <v>7.7</v>
      </c>
      <c r="B836" s="14">
        <v>181285</v>
      </c>
    </row>
    <row r="837" spans="1:2" x14ac:dyDescent="0.35">
      <c r="A837" s="15">
        <v>7.7</v>
      </c>
      <c r="B837" s="15">
        <v>47102</v>
      </c>
    </row>
    <row r="838" spans="1:2" x14ac:dyDescent="0.35">
      <c r="A838" s="14">
        <v>7.7</v>
      </c>
      <c r="B838" s="14">
        <v>59635</v>
      </c>
    </row>
    <row r="839" spans="1:2" x14ac:dyDescent="0.35">
      <c r="A839" s="15">
        <v>7.7</v>
      </c>
      <c r="B839" s="15">
        <v>39881</v>
      </c>
    </row>
    <row r="840" spans="1:2" x14ac:dyDescent="0.35">
      <c r="A840" s="14">
        <v>7.7</v>
      </c>
      <c r="B840" s="14">
        <v>36096</v>
      </c>
    </row>
    <row r="841" spans="1:2" x14ac:dyDescent="0.35">
      <c r="A841" s="15">
        <v>7.7</v>
      </c>
      <c r="B841" s="15">
        <v>112704</v>
      </c>
    </row>
    <row r="842" spans="1:2" x14ac:dyDescent="0.35">
      <c r="A842" s="14">
        <v>7.7</v>
      </c>
      <c r="B842" s="14">
        <v>226541</v>
      </c>
    </row>
    <row r="843" spans="1:2" x14ac:dyDescent="0.35">
      <c r="A843" s="15">
        <v>7.7</v>
      </c>
      <c r="B843" s="15">
        <v>47099</v>
      </c>
    </row>
    <row r="844" spans="1:2" x14ac:dyDescent="0.35">
      <c r="A844" s="14">
        <v>7.7</v>
      </c>
      <c r="B844" s="14">
        <v>214882</v>
      </c>
    </row>
    <row r="845" spans="1:2" x14ac:dyDescent="0.35">
      <c r="A845" s="15">
        <v>7.7</v>
      </c>
      <c r="B845" s="15">
        <v>27014</v>
      </c>
    </row>
    <row r="846" spans="1:2" x14ac:dyDescent="0.35">
      <c r="A846" s="14">
        <v>7.7</v>
      </c>
      <c r="B846" s="14">
        <v>233106</v>
      </c>
    </row>
    <row r="847" spans="1:2" x14ac:dyDescent="0.35">
      <c r="A847" s="15">
        <v>7.7</v>
      </c>
      <c r="B847" s="15">
        <v>39889</v>
      </c>
    </row>
    <row r="848" spans="1:2" x14ac:dyDescent="0.35">
      <c r="A848" s="14">
        <v>7.7</v>
      </c>
      <c r="B848" s="14">
        <v>36037</v>
      </c>
    </row>
    <row r="849" spans="1:2" x14ac:dyDescent="0.35">
      <c r="A849" s="15">
        <v>7.7</v>
      </c>
      <c r="B849" s="15">
        <v>26729</v>
      </c>
    </row>
    <row r="850" spans="1:2" x14ac:dyDescent="0.35">
      <c r="A850" s="14">
        <v>7.7</v>
      </c>
      <c r="B850" s="14">
        <v>125993</v>
      </c>
    </row>
    <row r="851" spans="1:2" x14ac:dyDescent="0.35">
      <c r="A851" s="15">
        <v>7.7</v>
      </c>
      <c r="B851" s="15">
        <v>109941</v>
      </c>
    </row>
    <row r="852" spans="1:2" x14ac:dyDescent="0.35">
      <c r="A852" s="14">
        <v>7.7</v>
      </c>
      <c r="B852" s="14">
        <v>96561</v>
      </c>
    </row>
    <row r="853" spans="1:2" x14ac:dyDescent="0.35">
      <c r="A853" s="15">
        <v>7.7</v>
      </c>
      <c r="B853" s="15">
        <v>98740</v>
      </c>
    </row>
    <row r="854" spans="1:2" x14ac:dyDescent="0.35">
      <c r="A854" s="14">
        <v>7.7</v>
      </c>
      <c r="B854" s="14">
        <v>110075</v>
      </c>
    </row>
    <row r="855" spans="1:2" x14ac:dyDescent="0.35">
      <c r="A855" s="15">
        <v>7.7</v>
      </c>
      <c r="B855" s="15">
        <v>143292</v>
      </c>
    </row>
    <row r="856" spans="1:2" x14ac:dyDescent="0.35">
      <c r="A856" s="14">
        <v>7.7</v>
      </c>
      <c r="B856" s="14">
        <v>51913</v>
      </c>
    </row>
    <row r="857" spans="1:2" x14ac:dyDescent="0.35">
      <c r="A857" s="15">
        <v>7.7</v>
      </c>
      <c r="B857" s="15">
        <v>31572</v>
      </c>
    </row>
    <row r="858" spans="1:2" x14ac:dyDescent="0.35">
      <c r="A858" s="14">
        <v>7.7</v>
      </c>
      <c r="B858" s="14">
        <v>67183</v>
      </c>
    </row>
    <row r="859" spans="1:2" x14ac:dyDescent="0.35">
      <c r="A859" s="15">
        <v>7.7</v>
      </c>
      <c r="B859" s="15">
        <v>40274</v>
      </c>
    </row>
    <row r="860" spans="1:2" x14ac:dyDescent="0.35">
      <c r="A860" s="14">
        <v>7.7</v>
      </c>
      <c r="B860" s="14">
        <v>31222</v>
      </c>
    </row>
    <row r="861" spans="1:2" x14ac:dyDescent="0.35">
      <c r="A861" s="15">
        <v>7.7</v>
      </c>
      <c r="B861" s="15">
        <v>48883</v>
      </c>
    </row>
    <row r="862" spans="1:2" x14ac:dyDescent="0.35">
      <c r="A862" s="14">
        <v>7.7</v>
      </c>
      <c r="B862" s="14">
        <v>35999</v>
      </c>
    </row>
    <row r="863" spans="1:2" x14ac:dyDescent="0.35">
      <c r="A863" s="15">
        <v>7.7</v>
      </c>
      <c r="B863" s="15">
        <v>174119</v>
      </c>
    </row>
    <row r="864" spans="1:2" x14ac:dyDescent="0.35">
      <c r="A864" s="14">
        <v>7.7</v>
      </c>
      <c r="B864" s="14">
        <v>171739</v>
      </c>
    </row>
    <row r="865" spans="1:2" x14ac:dyDescent="0.35">
      <c r="A865" s="15">
        <v>7.7</v>
      </c>
      <c r="B865" s="15">
        <v>26457</v>
      </c>
    </row>
    <row r="866" spans="1:2" x14ac:dyDescent="0.35">
      <c r="A866" s="14">
        <v>7.7</v>
      </c>
      <c r="B866" s="14">
        <v>31354</v>
      </c>
    </row>
    <row r="867" spans="1:2" x14ac:dyDescent="0.35">
      <c r="A867" s="15">
        <v>7.7</v>
      </c>
      <c r="B867" s="15">
        <v>87719</v>
      </c>
    </row>
    <row r="868" spans="1:2" x14ac:dyDescent="0.35">
      <c r="A868" s="14">
        <v>7.7</v>
      </c>
      <c r="B868" s="14">
        <v>27620</v>
      </c>
    </row>
    <row r="869" spans="1:2" x14ac:dyDescent="0.35">
      <c r="A869" s="15">
        <v>7.7</v>
      </c>
      <c r="B869" s="15">
        <v>44839</v>
      </c>
    </row>
    <row r="870" spans="1:2" x14ac:dyDescent="0.35">
      <c r="A870" s="14">
        <v>7.7</v>
      </c>
      <c r="B870" s="14">
        <v>83363</v>
      </c>
    </row>
    <row r="871" spans="1:2" x14ac:dyDescent="0.35">
      <c r="A871" s="15">
        <v>7.7</v>
      </c>
      <c r="B871" s="15">
        <v>26464</v>
      </c>
    </row>
    <row r="872" spans="1:2" x14ac:dyDescent="0.35">
      <c r="A872" s="14">
        <v>7.7</v>
      </c>
      <c r="B872" s="14">
        <v>59415</v>
      </c>
    </row>
    <row r="873" spans="1:2" x14ac:dyDescent="0.35">
      <c r="A873" s="15">
        <v>7.7</v>
      </c>
      <c r="B873" s="15">
        <v>34677</v>
      </c>
    </row>
    <row r="874" spans="1:2" x14ac:dyDescent="0.35">
      <c r="A874" s="14">
        <v>7.7</v>
      </c>
      <c r="B874" s="14">
        <v>76315</v>
      </c>
    </row>
    <row r="875" spans="1:2" x14ac:dyDescent="0.35">
      <c r="A875" s="15">
        <v>7.7</v>
      </c>
      <c r="B875" s="15">
        <v>71481</v>
      </c>
    </row>
    <row r="876" spans="1:2" x14ac:dyDescent="0.35">
      <c r="A876" s="14">
        <v>7.7</v>
      </c>
      <c r="B876" s="14">
        <v>27991</v>
      </c>
    </row>
    <row r="877" spans="1:2" x14ac:dyDescent="0.35">
      <c r="A877" s="15">
        <v>7.7</v>
      </c>
      <c r="B877" s="15">
        <v>88662</v>
      </c>
    </row>
    <row r="878" spans="1:2" x14ac:dyDescent="0.35">
      <c r="A878" s="14">
        <v>7.7</v>
      </c>
      <c r="B878" s="14">
        <v>30683</v>
      </c>
    </row>
    <row r="879" spans="1:2" x14ac:dyDescent="0.35">
      <c r="A879" s="15">
        <v>7.6</v>
      </c>
      <c r="B879" s="15">
        <v>60408</v>
      </c>
    </row>
    <row r="880" spans="1:2" x14ac:dyDescent="0.35">
      <c r="A880" s="14">
        <v>7.6</v>
      </c>
      <c r="B880" s="14">
        <v>140840</v>
      </c>
    </row>
    <row r="881" spans="1:2" x14ac:dyDescent="0.35">
      <c r="A881" s="15">
        <v>7.6</v>
      </c>
      <c r="B881" s="15">
        <v>551309</v>
      </c>
    </row>
    <row r="882" spans="1:2" x14ac:dyDescent="0.35">
      <c r="A882" s="14">
        <v>7.6</v>
      </c>
      <c r="B882" s="14">
        <v>29765</v>
      </c>
    </row>
    <row r="883" spans="1:2" x14ac:dyDescent="0.35">
      <c r="A883" s="15">
        <v>7.6</v>
      </c>
      <c r="B883" s="15">
        <v>95181</v>
      </c>
    </row>
    <row r="884" spans="1:2" x14ac:dyDescent="0.35">
      <c r="A884" s="14">
        <v>7.6</v>
      </c>
      <c r="B884" s="14">
        <v>46739</v>
      </c>
    </row>
    <row r="885" spans="1:2" x14ac:dyDescent="0.35">
      <c r="A885" s="15">
        <v>7.6</v>
      </c>
      <c r="B885" s="15">
        <v>99643</v>
      </c>
    </row>
    <row r="886" spans="1:2" x14ac:dyDescent="0.35">
      <c r="A886" s="14">
        <v>7.6</v>
      </c>
      <c r="B886" s="14">
        <v>66346</v>
      </c>
    </row>
    <row r="887" spans="1:2" x14ac:dyDescent="0.35">
      <c r="A887" s="15">
        <v>7.6</v>
      </c>
      <c r="B887" s="15">
        <v>52903</v>
      </c>
    </row>
    <row r="888" spans="1:2" x14ac:dyDescent="0.35">
      <c r="A888" s="14">
        <v>7.6</v>
      </c>
      <c r="B888" s="14">
        <v>35785</v>
      </c>
    </row>
    <row r="889" spans="1:2" x14ac:dyDescent="0.35">
      <c r="A889" s="15">
        <v>7.6</v>
      </c>
      <c r="B889" s="15">
        <v>569974</v>
      </c>
    </row>
    <row r="890" spans="1:2" x14ac:dyDescent="0.35">
      <c r="A890" s="14">
        <v>7.6</v>
      </c>
      <c r="B890" s="14">
        <v>439406</v>
      </c>
    </row>
    <row r="891" spans="1:2" x14ac:dyDescent="0.35">
      <c r="A891" s="15">
        <v>7.6</v>
      </c>
      <c r="B891" s="15">
        <v>58371</v>
      </c>
    </row>
    <row r="892" spans="1:2" x14ac:dyDescent="0.35">
      <c r="A892" s="14">
        <v>7.6</v>
      </c>
      <c r="B892" s="14">
        <v>287659</v>
      </c>
    </row>
    <row r="893" spans="1:2" x14ac:dyDescent="0.35">
      <c r="A893" s="15">
        <v>7.6</v>
      </c>
      <c r="B893" s="15">
        <v>250057</v>
      </c>
    </row>
    <row r="894" spans="1:2" x14ac:dyDescent="0.35">
      <c r="A894" s="14">
        <v>7.6</v>
      </c>
      <c r="B894" s="14">
        <v>272784</v>
      </c>
    </row>
    <row r="895" spans="1:2" x14ac:dyDescent="0.35">
      <c r="A895" s="15">
        <v>7.6</v>
      </c>
      <c r="B895" s="15">
        <v>371291</v>
      </c>
    </row>
    <row r="896" spans="1:2" x14ac:dyDescent="0.35">
      <c r="A896" s="14">
        <v>7.6</v>
      </c>
      <c r="B896" s="14">
        <v>247666</v>
      </c>
    </row>
    <row r="897" spans="1:2" x14ac:dyDescent="0.35">
      <c r="A897" s="15">
        <v>7.6</v>
      </c>
      <c r="B897" s="15">
        <v>49397</v>
      </c>
    </row>
    <row r="898" spans="1:2" x14ac:dyDescent="0.35">
      <c r="A898" s="14">
        <v>7.6</v>
      </c>
      <c r="B898" s="14">
        <v>204175</v>
      </c>
    </row>
    <row r="899" spans="1:2" x14ac:dyDescent="0.35">
      <c r="A899" s="15">
        <v>7.6</v>
      </c>
      <c r="B899" s="15">
        <v>94212</v>
      </c>
    </row>
    <row r="900" spans="1:2" x14ac:dyDescent="0.35">
      <c r="A900" s="14">
        <v>7.6</v>
      </c>
      <c r="B900" s="14">
        <v>411599</v>
      </c>
    </row>
    <row r="901" spans="1:2" x14ac:dyDescent="0.35">
      <c r="A901" s="15">
        <v>7.6</v>
      </c>
      <c r="B901" s="15">
        <v>57549</v>
      </c>
    </row>
    <row r="902" spans="1:2" x14ac:dyDescent="0.35">
      <c r="A902" s="14">
        <v>7.6</v>
      </c>
      <c r="B902" s="14">
        <v>190531</v>
      </c>
    </row>
    <row r="903" spans="1:2" x14ac:dyDescent="0.35">
      <c r="A903" s="15">
        <v>7.6</v>
      </c>
      <c r="B903" s="15">
        <v>228132</v>
      </c>
    </row>
    <row r="904" spans="1:2" x14ac:dyDescent="0.35">
      <c r="A904" s="14">
        <v>7.6</v>
      </c>
      <c r="B904" s="14">
        <v>80939</v>
      </c>
    </row>
    <row r="905" spans="1:2" x14ac:dyDescent="0.35">
      <c r="A905" s="15">
        <v>7.6</v>
      </c>
      <c r="B905" s="15">
        <v>334312</v>
      </c>
    </row>
    <row r="906" spans="1:2" x14ac:dyDescent="0.35">
      <c r="A906" s="14">
        <v>7.6</v>
      </c>
      <c r="B906" s="14">
        <v>311822</v>
      </c>
    </row>
    <row r="907" spans="1:2" x14ac:dyDescent="0.35">
      <c r="A907" s="15">
        <v>7.6</v>
      </c>
      <c r="B907" s="15">
        <v>38491</v>
      </c>
    </row>
    <row r="908" spans="1:2" x14ac:dyDescent="0.35">
      <c r="A908" s="14">
        <v>7.6</v>
      </c>
      <c r="B908" s="14">
        <v>500851</v>
      </c>
    </row>
    <row r="909" spans="1:2" x14ac:dyDescent="0.35">
      <c r="A909" s="15">
        <v>7.6</v>
      </c>
      <c r="B909" s="15">
        <v>315426</v>
      </c>
    </row>
    <row r="910" spans="1:2" x14ac:dyDescent="0.35">
      <c r="A910" s="14">
        <v>7.6</v>
      </c>
      <c r="B910" s="14">
        <v>524081</v>
      </c>
    </row>
    <row r="911" spans="1:2" x14ac:dyDescent="0.35">
      <c r="A911" s="15">
        <v>7.6</v>
      </c>
      <c r="B911" s="15">
        <v>63882</v>
      </c>
    </row>
    <row r="912" spans="1:2" x14ac:dyDescent="0.35">
      <c r="A912" s="14">
        <v>7.6</v>
      </c>
      <c r="B912" s="14">
        <v>369529</v>
      </c>
    </row>
    <row r="913" spans="1:2" x14ac:dyDescent="0.35">
      <c r="A913" s="15">
        <v>7.6</v>
      </c>
      <c r="B913" s="15">
        <v>138959</v>
      </c>
    </row>
    <row r="914" spans="1:2" x14ac:dyDescent="0.35">
      <c r="A914" s="14">
        <v>7.6</v>
      </c>
      <c r="B914" s="14">
        <v>520041</v>
      </c>
    </row>
    <row r="915" spans="1:2" x14ac:dyDescent="0.35">
      <c r="A915" s="15">
        <v>7.6</v>
      </c>
      <c r="B915" s="15">
        <v>102742</v>
      </c>
    </row>
    <row r="916" spans="1:2" x14ac:dyDescent="0.35">
      <c r="A916" s="14">
        <v>7.6</v>
      </c>
      <c r="B916" s="14">
        <v>583158</v>
      </c>
    </row>
    <row r="917" spans="1:2" x14ac:dyDescent="0.35">
      <c r="A917" s="15">
        <v>7.6</v>
      </c>
      <c r="B917" s="15">
        <v>293266</v>
      </c>
    </row>
    <row r="918" spans="1:2" x14ac:dyDescent="0.35">
      <c r="A918" s="14">
        <v>7.6</v>
      </c>
      <c r="B918" s="14">
        <v>41544</v>
      </c>
    </row>
    <row r="919" spans="1:2" x14ac:dyDescent="0.35">
      <c r="A919" s="15">
        <v>7.6</v>
      </c>
      <c r="B919" s="15">
        <v>286770</v>
      </c>
    </row>
    <row r="920" spans="1:2" x14ac:dyDescent="0.35">
      <c r="A920" s="14">
        <v>7.6</v>
      </c>
      <c r="B920" s="14">
        <v>227760</v>
      </c>
    </row>
    <row r="921" spans="1:2" x14ac:dyDescent="0.35">
      <c r="A921" s="15">
        <v>7.6</v>
      </c>
      <c r="B921" s="15">
        <v>255036</v>
      </c>
    </row>
    <row r="922" spans="1:2" x14ac:dyDescent="0.35">
      <c r="A922" s="14">
        <v>7.6</v>
      </c>
      <c r="B922" s="14">
        <v>31779</v>
      </c>
    </row>
    <row r="923" spans="1:2" x14ac:dyDescent="0.35">
      <c r="A923" s="15">
        <v>7.6</v>
      </c>
      <c r="B923" s="15">
        <v>339757</v>
      </c>
    </row>
    <row r="924" spans="1:2" x14ac:dyDescent="0.35">
      <c r="A924" s="14">
        <v>7.6</v>
      </c>
      <c r="B924" s="14">
        <v>250590</v>
      </c>
    </row>
    <row r="925" spans="1:2" x14ac:dyDescent="0.35">
      <c r="A925" s="15">
        <v>7.6</v>
      </c>
      <c r="B925" s="15">
        <v>82781</v>
      </c>
    </row>
    <row r="926" spans="1:2" x14ac:dyDescent="0.35">
      <c r="A926" s="14">
        <v>7.6</v>
      </c>
      <c r="B926" s="14">
        <v>72863</v>
      </c>
    </row>
    <row r="927" spans="1:2" x14ac:dyDescent="0.35">
      <c r="A927" s="15">
        <v>7.6</v>
      </c>
      <c r="B927" s="15">
        <v>354728</v>
      </c>
    </row>
    <row r="928" spans="1:2" x14ac:dyDescent="0.35">
      <c r="A928" s="14">
        <v>7.6</v>
      </c>
      <c r="B928" s="14">
        <v>49728</v>
      </c>
    </row>
    <row r="929" spans="1:2" x14ac:dyDescent="0.35">
      <c r="A929" s="15">
        <v>7.6</v>
      </c>
      <c r="B929" s="15">
        <v>474827</v>
      </c>
    </row>
    <row r="930" spans="1:2" x14ac:dyDescent="0.35">
      <c r="A930" s="14">
        <v>7.6</v>
      </c>
      <c r="B930" s="14">
        <v>732876</v>
      </c>
    </row>
    <row r="931" spans="1:2" x14ac:dyDescent="0.35">
      <c r="A931" s="15">
        <v>7.6</v>
      </c>
      <c r="B931" s="15">
        <v>206294</v>
      </c>
    </row>
    <row r="932" spans="1:2" x14ac:dyDescent="0.35">
      <c r="A932" s="14">
        <v>7.6</v>
      </c>
      <c r="B932" s="14">
        <v>500799</v>
      </c>
    </row>
    <row r="933" spans="1:2" x14ac:dyDescent="0.35">
      <c r="A933" s="15">
        <v>7.6</v>
      </c>
      <c r="B933" s="15">
        <v>294140</v>
      </c>
    </row>
    <row r="934" spans="1:2" x14ac:dyDescent="0.35">
      <c r="A934" s="14">
        <v>7.6</v>
      </c>
      <c r="B934" s="14">
        <v>379020</v>
      </c>
    </row>
    <row r="935" spans="1:2" x14ac:dyDescent="0.35">
      <c r="A935" s="15">
        <v>7.6</v>
      </c>
      <c r="B935" s="15">
        <v>83158</v>
      </c>
    </row>
    <row r="936" spans="1:2" x14ac:dyDescent="0.35">
      <c r="A936" s="14">
        <v>7.6</v>
      </c>
      <c r="B936" s="14">
        <v>65939</v>
      </c>
    </row>
    <row r="937" spans="1:2" x14ac:dyDescent="0.35">
      <c r="A937" s="15">
        <v>7.6</v>
      </c>
      <c r="B937" s="15">
        <v>67360</v>
      </c>
    </row>
    <row r="938" spans="1:2" x14ac:dyDescent="0.35">
      <c r="A938" s="14">
        <v>7.6</v>
      </c>
      <c r="B938" s="14">
        <v>70925</v>
      </c>
    </row>
    <row r="939" spans="1:2" x14ac:dyDescent="0.35">
      <c r="A939" s="15">
        <v>7.6</v>
      </c>
      <c r="B939" s="15">
        <v>67370</v>
      </c>
    </row>
    <row r="940" spans="1:2" x14ac:dyDescent="0.35">
      <c r="A940" s="14">
        <v>7.6</v>
      </c>
      <c r="B940" s="14">
        <v>224545</v>
      </c>
    </row>
    <row r="941" spans="1:2" x14ac:dyDescent="0.35">
      <c r="A941" s="15">
        <v>7.6</v>
      </c>
      <c r="B941" s="15">
        <v>62659</v>
      </c>
    </row>
    <row r="942" spans="1:2" x14ac:dyDescent="0.35">
      <c r="A942" s="14">
        <v>7.6</v>
      </c>
      <c r="B942" s="14">
        <v>198677</v>
      </c>
    </row>
    <row r="943" spans="1:2" x14ac:dyDescent="0.35">
      <c r="A943" s="15">
        <v>7.6</v>
      </c>
      <c r="B943" s="15">
        <v>169708</v>
      </c>
    </row>
    <row r="944" spans="1:2" x14ac:dyDescent="0.35">
      <c r="A944" s="14">
        <v>7.6</v>
      </c>
      <c r="B944" s="14">
        <v>451479</v>
      </c>
    </row>
    <row r="945" spans="1:2" x14ac:dyDescent="0.35">
      <c r="A945" s="15">
        <v>7.6</v>
      </c>
      <c r="B945" s="15">
        <v>376853</v>
      </c>
    </row>
    <row r="946" spans="1:2" x14ac:dyDescent="0.35">
      <c r="A946" s="14">
        <v>7.6</v>
      </c>
      <c r="B946" s="14">
        <v>169091</v>
      </c>
    </row>
    <row r="947" spans="1:2" x14ac:dyDescent="0.35">
      <c r="A947" s="15">
        <v>7.6</v>
      </c>
      <c r="B947" s="15">
        <v>266842</v>
      </c>
    </row>
    <row r="948" spans="1:2" x14ac:dyDescent="0.35">
      <c r="A948" s="14">
        <v>7.6</v>
      </c>
      <c r="B948" s="14">
        <v>115827</v>
      </c>
    </row>
    <row r="949" spans="1:2" x14ac:dyDescent="0.35">
      <c r="A949" s="15">
        <v>7.6</v>
      </c>
      <c r="B949" s="15">
        <v>658185</v>
      </c>
    </row>
    <row r="950" spans="1:2" x14ac:dyDescent="0.35">
      <c r="A950" s="14">
        <v>7.6</v>
      </c>
      <c r="B950" s="14">
        <v>337651</v>
      </c>
    </row>
    <row r="951" spans="1:2" x14ac:dyDescent="0.35">
      <c r="A951" s="15">
        <v>7.6</v>
      </c>
      <c r="B951" s="15">
        <v>240714</v>
      </c>
    </row>
    <row r="952" spans="1:2" x14ac:dyDescent="0.35">
      <c r="A952" s="14">
        <v>7.6</v>
      </c>
      <c r="B952" s="14">
        <v>243729</v>
      </c>
    </row>
    <row r="953" spans="1:2" x14ac:dyDescent="0.35">
      <c r="A953" s="15">
        <v>7.6</v>
      </c>
      <c r="B953" s="15">
        <v>508417</v>
      </c>
    </row>
    <row r="954" spans="1:2" x14ac:dyDescent="0.35">
      <c r="A954" s="14">
        <v>7.6</v>
      </c>
      <c r="B954" s="14">
        <v>91557</v>
      </c>
    </row>
    <row r="955" spans="1:2" x14ac:dyDescent="0.35">
      <c r="A955" s="15">
        <v>7.6</v>
      </c>
      <c r="B955" s="15">
        <v>490062</v>
      </c>
    </row>
    <row r="956" spans="1:2" x14ac:dyDescent="0.35">
      <c r="A956" s="14">
        <v>7.6</v>
      </c>
      <c r="B956" s="14">
        <v>188317</v>
      </c>
    </row>
    <row r="957" spans="1:2" x14ac:dyDescent="0.35">
      <c r="A957" s="15">
        <v>7.6</v>
      </c>
      <c r="B957" s="15">
        <v>172710</v>
      </c>
    </row>
    <row r="958" spans="1:2" x14ac:dyDescent="0.35">
      <c r="A958" s="14">
        <v>7.6</v>
      </c>
      <c r="B958" s="14">
        <v>256906</v>
      </c>
    </row>
    <row r="959" spans="1:2" x14ac:dyDescent="0.35">
      <c r="A959" s="15">
        <v>7.6</v>
      </c>
      <c r="B959" s="15">
        <v>259753</v>
      </c>
    </row>
    <row r="960" spans="1:2" x14ac:dyDescent="0.35">
      <c r="A960" s="14">
        <v>7.6</v>
      </c>
      <c r="B960" s="14">
        <v>65058</v>
      </c>
    </row>
    <row r="961" spans="1:2" x14ac:dyDescent="0.35">
      <c r="A961" s="15">
        <v>7.6</v>
      </c>
      <c r="B961" s="15">
        <v>187927</v>
      </c>
    </row>
    <row r="962" spans="1:2" x14ac:dyDescent="0.35">
      <c r="A962" s="14">
        <v>7.6</v>
      </c>
      <c r="B962" s="14">
        <v>186734</v>
      </c>
    </row>
    <row r="963" spans="1:2" x14ac:dyDescent="0.35">
      <c r="A963" s="15">
        <v>7.6</v>
      </c>
      <c r="B963" s="15">
        <v>131101</v>
      </c>
    </row>
    <row r="964" spans="1:2" x14ac:dyDescent="0.35">
      <c r="A964" s="14">
        <v>7.6</v>
      </c>
      <c r="B964" s="14">
        <v>102598</v>
      </c>
    </row>
    <row r="965" spans="1:2" x14ac:dyDescent="0.35">
      <c r="A965" s="15">
        <v>7.6</v>
      </c>
      <c r="B965" s="15">
        <v>364420</v>
      </c>
    </row>
    <row r="966" spans="1:2" x14ac:dyDescent="0.35">
      <c r="A966" s="14">
        <v>7.6</v>
      </c>
      <c r="B966" s="14">
        <v>90442</v>
      </c>
    </row>
    <row r="967" spans="1:2" x14ac:dyDescent="0.35">
      <c r="A967" s="15">
        <v>7.6</v>
      </c>
      <c r="B967" s="15">
        <v>73172</v>
      </c>
    </row>
    <row r="968" spans="1:2" x14ac:dyDescent="0.35">
      <c r="A968" s="14">
        <v>7.6</v>
      </c>
      <c r="B968" s="14">
        <v>269197</v>
      </c>
    </row>
    <row r="969" spans="1:2" x14ac:dyDescent="0.35">
      <c r="A969" s="15">
        <v>7.6</v>
      </c>
      <c r="B969" s="15">
        <v>64390</v>
      </c>
    </row>
    <row r="970" spans="1:2" x14ac:dyDescent="0.35">
      <c r="A970" s="14">
        <v>7.6</v>
      </c>
      <c r="B970" s="14">
        <v>171640</v>
      </c>
    </row>
    <row r="971" spans="1:2" x14ac:dyDescent="0.35">
      <c r="A971" s="15">
        <v>7.6</v>
      </c>
      <c r="B971" s="15">
        <v>165465</v>
      </c>
    </row>
    <row r="972" spans="1:2" x14ac:dyDescent="0.35">
      <c r="A972" s="14">
        <v>7.6</v>
      </c>
      <c r="B972" s="14">
        <v>107325</v>
      </c>
    </row>
    <row r="973" spans="1:2" x14ac:dyDescent="0.35">
      <c r="A973" s="15">
        <v>7.6</v>
      </c>
      <c r="B973" s="15">
        <v>27071</v>
      </c>
    </row>
    <row r="974" spans="1:2" x14ac:dyDescent="0.35">
      <c r="A974" s="14">
        <v>7.6</v>
      </c>
      <c r="B974" s="14">
        <v>80487</v>
      </c>
    </row>
    <row r="975" spans="1:2" x14ac:dyDescent="0.35">
      <c r="A975" s="15">
        <v>7.6</v>
      </c>
      <c r="B975" s="15">
        <v>488817</v>
      </c>
    </row>
    <row r="976" spans="1:2" x14ac:dyDescent="0.35">
      <c r="A976" s="14">
        <v>7.6</v>
      </c>
      <c r="B976" s="14">
        <v>359809</v>
      </c>
    </row>
    <row r="977" spans="1:2" x14ac:dyDescent="0.35">
      <c r="A977" s="15">
        <v>7.6</v>
      </c>
      <c r="B977" s="15">
        <v>195663</v>
      </c>
    </row>
    <row r="978" spans="1:2" x14ac:dyDescent="0.35">
      <c r="A978" s="14">
        <v>7.6</v>
      </c>
      <c r="B978" s="14">
        <v>237696</v>
      </c>
    </row>
    <row r="979" spans="1:2" x14ac:dyDescent="0.35">
      <c r="A979" s="15">
        <v>7.6</v>
      </c>
      <c r="B979" s="15">
        <v>152871</v>
      </c>
    </row>
    <row r="980" spans="1:2" x14ac:dyDescent="0.35">
      <c r="A980" s="14">
        <v>7.6</v>
      </c>
      <c r="B980" s="14">
        <v>124773</v>
      </c>
    </row>
    <row r="981" spans="1:2" x14ac:dyDescent="0.35">
      <c r="A981" s="15">
        <v>7.6</v>
      </c>
      <c r="B981" s="15">
        <v>236894</v>
      </c>
    </row>
    <row r="982" spans="1:2" x14ac:dyDescent="0.35">
      <c r="A982" s="14">
        <v>7.6</v>
      </c>
      <c r="B982" s="14">
        <v>87745</v>
      </c>
    </row>
    <row r="983" spans="1:2" x14ac:dyDescent="0.35">
      <c r="A983" s="15">
        <v>7.6</v>
      </c>
      <c r="B983" s="15">
        <v>27650</v>
      </c>
    </row>
    <row r="984" spans="1:2" x14ac:dyDescent="0.35">
      <c r="A984" s="14">
        <v>7.6</v>
      </c>
      <c r="B984" s="14">
        <v>166588</v>
      </c>
    </row>
    <row r="985" spans="1:2" x14ac:dyDescent="0.35">
      <c r="A985" s="15">
        <v>7.6</v>
      </c>
      <c r="B985" s="15">
        <v>93878</v>
      </c>
    </row>
    <row r="986" spans="1:2" x14ac:dyDescent="0.35">
      <c r="A986" s="14">
        <v>7.6</v>
      </c>
      <c r="B986" s="14">
        <v>32802</v>
      </c>
    </row>
    <row r="987" spans="1:2" x14ac:dyDescent="0.35">
      <c r="A987" s="15">
        <v>7.6</v>
      </c>
      <c r="B987" s="15">
        <v>121731</v>
      </c>
    </row>
    <row r="988" spans="1:2" x14ac:dyDescent="0.35">
      <c r="A988" s="14">
        <v>7.6</v>
      </c>
      <c r="B988" s="14">
        <v>33656</v>
      </c>
    </row>
    <row r="989" spans="1:2" x14ac:dyDescent="0.35">
      <c r="A989" s="15">
        <v>7.6</v>
      </c>
      <c r="B989" s="15">
        <v>73662</v>
      </c>
    </row>
    <row r="990" spans="1:2" x14ac:dyDescent="0.35">
      <c r="A990" s="14">
        <v>7.6</v>
      </c>
      <c r="B990" s="14">
        <v>184966</v>
      </c>
    </row>
    <row r="991" spans="1:2" x14ac:dyDescent="0.35">
      <c r="A991" s="15">
        <v>7.6</v>
      </c>
      <c r="B991" s="15">
        <v>26337</v>
      </c>
    </row>
    <row r="992" spans="1:2" x14ac:dyDescent="0.35">
      <c r="A992" s="14">
        <v>7.6</v>
      </c>
      <c r="B992" s="14">
        <v>30144</v>
      </c>
    </row>
    <row r="993" spans="1:2" x14ac:dyDescent="0.35">
      <c r="A993" s="15">
        <v>7.6</v>
      </c>
      <c r="B993" s="15">
        <v>45338</v>
      </c>
    </row>
    <row r="994" spans="1:2" x14ac:dyDescent="0.35">
      <c r="A994" s="14">
        <v>7.6</v>
      </c>
      <c r="B994" s="14">
        <v>166409</v>
      </c>
    </row>
    <row r="995" spans="1:2" x14ac:dyDescent="0.35">
      <c r="A995" s="15">
        <v>7.6</v>
      </c>
      <c r="B995" s="15">
        <v>56513</v>
      </c>
    </row>
    <row r="996" spans="1:2" x14ac:dyDescent="0.35">
      <c r="A996" s="14">
        <v>7.6</v>
      </c>
      <c r="B996" s="14">
        <v>40351</v>
      </c>
    </row>
    <row r="997" spans="1:2" x14ac:dyDescent="0.35">
      <c r="A997" s="15">
        <v>7.6</v>
      </c>
      <c r="B997" s="15">
        <v>166544</v>
      </c>
    </row>
    <row r="998" spans="1:2" x14ac:dyDescent="0.35">
      <c r="A998" s="14">
        <v>7.6</v>
      </c>
      <c r="B998" s="14">
        <v>34075</v>
      </c>
    </row>
    <row r="999" spans="1:2" x14ac:dyDescent="0.35">
      <c r="A999" s="15">
        <v>7.6</v>
      </c>
      <c r="B999" s="15">
        <v>43374</v>
      </c>
    </row>
    <row r="1000" spans="1:2" x14ac:dyDescent="0.35">
      <c r="A1000" s="14">
        <v>7.6</v>
      </c>
      <c r="B1000" s="14">
        <v>26471</v>
      </c>
    </row>
    <row r="1001" spans="1:2" x14ac:dyDescent="0.35">
      <c r="A1001" s="15">
        <v>7.6</v>
      </c>
      <c r="B1001" s="15">
        <v>51853</v>
      </c>
    </row>
  </sheetData>
  <mergeCells count="2">
    <mergeCell ref="I2:L5"/>
    <mergeCell ref="I9:L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C05FA-87B4-4EEE-A467-7DA6053B2DAB}">
  <dimension ref="A1:S1001"/>
  <sheetViews>
    <sheetView workbookViewId="0"/>
  </sheetViews>
  <sheetFormatPr defaultRowHeight="14.5" x14ac:dyDescent="0.35"/>
  <cols>
    <col min="1" max="2" width="11.7265625" bestFit="1" customWidth="1"/>
    <col min="3" max="3" width="11.1796875" customWidth="1"/>
    <col min="4" max="4" width="15.453125" style="2" bestFit="1" customWidth="1"/>
    <col min="6" max="6" width="31.81640625" bestFit="1" customWidth="1"/>
    <col min="7" max="7" width="12.453125" bestFit="1" customWidth="1"/>
    <col min="8" max="8" width="14.453125" customWidth="1"/>
  </cols>
  <sheetData>
    <row r="1" spans="1:15" x14ac:dyDescent="0.35">
      <c r="A1" s="16" t="s">
        <v>6</v>
      </c>
      <c r="B1" s="16" t="s">
        <v>14</v>
      </c>
      <c r="F1" s="23" t="s">
        <v>6457</v>
      </c>
      <c r="G1" s="23"/>
      <c r="H1" s="23"/>
    </row>
    <row r="2" spans="1:15" ht="15" thickBot="1" x14ac:dyDescent="0.4">
      <c r="A2" s="14">
        <v>9.3000000000000007</v>
      </c>
      <c r="B2" s="14">
        <v>2343110</v>
      </c>
      <c r="D2" s="17" t="s">
        <v>6</v>
      </c>
    </row>
    <row r="3" spans="1:15" x14ac:dyDescent="0.35">
      <c r="A3" s="15">
        <v>9.1999999999999993</v>
      </c>
      <c r="B3" s="15">
        <v>1620367</v>
      </c>
      <c r="D3" s="25" t="s">
        <v>6446</v>
      </c>
      <c r="F3" s="11"/>
      <c r="G3" s="11" t="s">
        <v>6</v>
      </c>
      <c r="H3" s="11" t="s">
        <v>14</v>
      </c>
    </row>
    <row r="4" spans="1:15" x14ac:dyDescent="0.35">
      <c r="A4" s="14">
        <v>9</v>
      </c>
      <c r="B4" s="14">
        <v>2303232</v>
      </c>
      <c r="D4" s="26">
        <f>_xlfn.VAR.P(A2:A1001)</f>
        <v>7.5819509999999854E-2</v>
      </c>
      <c r="F4" s="9" t="s">
        <v>6442</v>
      </c>
      <c r="G4" s="9">
        <v>7.9493000000000116</v>
      </c>
      <c r="H4" s="9">
        <v>273692.91100000002</v>
      </c>
    </row>
    <row r="5" spans="1:15" x14ac:dyDescent="0.35">
      <c r="A5" s="15">
        <v>9</v>
      </c>
      <c r="B5" s="15">
        <v>1129952</v>
      </c>
      <c r="F5" s="9" t="s">
        <v>6446</v>
      </c>
      <c r="G5" s="9">
        <v>7.5895405405405264E-2</v>
      </c>
      <c r="H5" s="9">
        <v>107172887281.14021</v>
      </c>
    </row>
    <row r="6" spans="1:15" x14ac:dyDescent="0.35">
      <c r="A6" s="14">
        <v>9</v>
      </c>
      <c r="B6" s="14">
        <v>689845</v>
      </c>
      <c r="F6" s="9" t="s">
        <v>6458</v>
      </c>
      <c r="G6" s="9">
        <v>1000</v>
      </c>
      <c r="H6" s="9">
        <v>1000</v>
      </c>
    </row>
    <row r="7" spans="1:15" ht="14.5" customHeight="1" x14ac:dyDescent="0.35">
      <c r="A7" s="15">
        <v>8.9</v>
      </c>
      <c r="B7" s="15">
        <v>1642758</v>
      </c>
      <c r="D7" s="17" t="s">
        <v>14</v>
      </c>
      <c r="F7" s="9" t="s">
        <v>6459</v>
      </c>
      <c r="G7" s="9">
        <v>0.49497883586214403</v>
      </c>
      <c r="H7" s="9"/>
      <c r="K7" s="22" t="s">
        <v>6469</v>
      </c>
      <c r="L7" s="22"/>
      <c r="M7" s="22"/>
      <c r="N7" s="22"/>
      <c r="O7" s="22"/>
    </row>
    <row r="8" spans="1:15" x14ac:dyDescent="0.35">
      <c r="A8" s="14">
        <v>8.9</v>
      </c>
      <c r="B8" s="14">
        <v>1826188</v>
      </c>
      <c r="D8" s="25" t="s">
        <v>6446</v>
      </c>
      <c r="F8" s="9" t="s">
        <v>6460</v>
      </c>
      <c r="G8" s="9">
        <v>0</v>
      </c>
      <c r="H8" s="9"/>
      <c r="K8" s="22"/>
      <c r="L8" s="22"/>
      <c r="M8" s="22"/>
      <c r="N8" s="22"/>
      <c r="O8" s="22"/>
    </row>
    <row r="9" spans="1:15" x14ac:dyDescent="0.35">
      <c r="A9" s="15">
        <v>8.9</v>
      </c>
      <c r="B9" s="15">
        <v>1213505</v>
      </c>
      <c r="D9" s="27">
        <f>_xlfn.VAR.P(B2:B1001)</f>
        <v>107065714393.85907</v>
      </c>
      <c r="F9" s="9" t="s">
        <v>6461</v>
      </c>
      <c r="G9" s="9">
        <v>999</v>
      </c>
      <c r="H9" s="9"/>
      <c r="K9" s="22"/>
      <c r="L9" s="22"/>
      <c r="M9" s="22"/>
      <c r="N9" s="22"/>
      <c r="O9" s="22"/>
    </row>
    <row r="10" spans="1:15" x14ac:dyDescent="0.35">
      <c r="A10" s="14">
        <v>8.8000000000000007</v>
      </c>
      <c r="B10" s="14">
        <v>2067042</v>
      </c>
      <c r="F10" s="9" t="s">
        <v>6462</v>
      </c>
      <c r="G10" s="9">
        <v>-26.436785669827994</v>
      </c>
      <c r="H10" s="9"/>
      <c r="K10" s="22"/>
      <c r="L10" s="22"/>
      <c r="M10" s="22"/>
      <c r="N10" s="22"/>
      <c r="O10" s="22"/>
    </row>
    <row r="11" spans="1:15" x14ac:dyDescent="0.35">
      <c r="A11" s="15">
        <v>8.8000000000000007</v>
      </c>
      <c r="B11" s="15">
        <v>1854740</v>
      </c>
      <c r="F11" s="9" t="s">
        <v>6463</v>
      </c>
      <c r="G11" s="9">
        <v>1.7161181647865288E-117</v>
      </c>
      <c r="H11" s="9"/>
      <c r="K11" s="22"/>
      <c r="L11" s="22"/>
      <c r="M11" s="22"/>
      <c r="N11" s="22"/>
      <c r="O11" s="22"/>
    </row>
    <row r="12" spans="1:15" ht="14.5" customHeight="1" x14ac:dyDescent="0.35">
      <c r="A12" s="14">
        <v>8.8000000000000007</v>
      </c>
      <c r="B12" s="14">
        <v>1661481</v>
      </c>
      <c r="F12" s="9" t="s">
        <v>6464</v>
      </c>
      <c r="G12" s="9">
        <v>1.6463803454274908</v>
      </c>
      <c r="H12" s="9"/>
    </row>
    <row r="13" spans="1:15" x14ac:dyDescent="0.35">
      <c r="A13" s="15">
        <v>8.8000000000000007</v>
      </c>
      <c r="B13" s="15">
        <v>1809221</v>
      </c>
      <c r="F13" s="9" t="s">
        <v>6465</v>
      </c>
      <c r="G13" s="9">
        <v>3.4322363295730575E-117</v>
      </c>
      <c r="H13" s="9"/>
    </row>
    <row r="14" spans="1:15" ht="15" thickBot="1" x14ac:dyDescent="0.4">
      <c r="A14" s="14">
        <v>8.8000000000000007</v>
      </c>
      <c r="B14" s="14">
        <v>688390</v>
      </c>
      <c r="F14" s="10" t="s">
        <v>6466</v>
      </c>
      <c r="G14" s="10">
        <v>1.9623414611334626</v>
      </c>
      <c r="H14" s="10"/>
    </row>
    <row r="15" spans="1:15" x14ac:dyDescent="0.35">
      <c r="A15" s="15">
        <v>8.6999999999999993</v>
      </c>
      <c r="B15" s="15">
        <v>1485555</v>
      </c>
    </row>
    <row r="16" spans="1:15" x14ac:dyDescent="0.35">
      <c r="A16" s="14">
        <v>8.6999999999999993</v>
      </c>
      <c r="B16" s="14">
        <v>1676426</v>
      </c>
      <c r="F16" s="23" t="s">
        <v>6470</v>
      </c>
      <c r="G16" s="23"/>
      <c r="H16" s="23"/>
    </row>
    <row r="17" spans="1:15" ht="15" thickBot="1" x14ac:dyDescent="0.4">
      <c r="A17" s="15">
        <v>8.6999999999999993</v>
      </c>
      <c r="B17" s="15">
        <v>1020727</v>
      </c>
    </row>
    <row r="18" spans="1:15" x14ac:dyDescent="0.35">
      <c r="A18" s="14">
        <v>8.6999999999999993</v>
      </c>
      <c r="B18" s="14">
        <v>1159315</v>
      </c>
      <c r="F18" s="11"/>
      <c r="G18" s="11" t="s">
        <v>6</v>
      </c>
      <c r="H18" s="11" t="s">
        <v>14</v>
      </c>
    </row>
    <row r="19" spans="1:15" x14ac:dyDescent="0.35">
      <c r="A19" s="15">
        <v>8.6999999999999993</v>
      </c>
      <c r="B19" s="15">
        <v>918088</v>
      </c>
      <c r="F19" s="9" t="s">
        <v>6442</v>
      </c>
      <c r="G19" s="9">
        <v>7.9493000000000116</v>
      </c>
      <c r="H19" s="9">
        <v>273692.91100000002</v>
      </c>
    </row>
    <row r="20" spans="1:15" x14ac:dyDescent="0.35">
      <c r="A20" s="14">
        <v>8.6</v>
      </c>
      <c r="B20" s="14">
        <v>55291</v>
      </c>
      <c r="F20" s="9" t="s">
        <v>6446</v>
      </c>
      <c r="G20" s="9">
        <v>7.5895405405405264E-2</v>
      </c>
      <c r="H20" s="9">
        <v>107172887281.14021</v>
      </c>
      <c r="K20" s="22" t="s">
        <v>6471</v>
      </c>
      <c r="L20" s="28"/>
      <c r="M20" s="28"/>
      <c r="N20" s="28"/>
      <c r="O20" s="28"/>
    </row>
    <row r="21" spans="1:15" x14ac:dyDescent="0.35">
      <c r="A21" s="15">
        <v>8.6</v>
      </c>
      <c r="B21" s="15">
        <v>552778</v>
      </c>
      <c r="F21" s="9" t="s">
        <v>6458</v>
      </c>
      <c r="G21" s="9">
        <v>1000</v>
      </c>
      <c r="H21" s="9">
        <v>1000</v>
      </c>
      <c r="K21" s="28"/>
      <c r="L21" s="28"/>
      <c r="M21" s="28"/>
      <c r="N21" s="28"/>
      <c r="O21" s="28"/>
    </row>
    <row r="22" spans="1:15" x14ac:dyDescent="0.35">
      <c r="A22" s="14">
        <v>8.6</v>
      </c>
      <c r="B22" s="14">
        <v>54995</v>
      </c>
      <c r="F22" s="9" t="s">
        <v>6460</v>
      </c>
      <c r="G22" s="9">
        <v>0</v>
      </c>
      <c r="H22" s="9"/>
      <c r="K22" s="28"/>
      <c r="L22" s="28"/>
      <c r="M22" s="28"/>
      <c r="N22" s="28"/>
      <c r="O22" s="28"/>
    </row>
    <row r="23" spans="1:15" x14ac:dyDescent="0.35">
      <c r="A23" s="15">
        <v>8.6</v>
      </c>
      <c r="B23" s="15">
        <v>1512360</v>
      </c>
      <c r="F23" s="9" t="s">
        <v>6461</v>
      </c>
      <c r="G23" s="9">
        <v>999</v>
      </c>
      <c r="H23" s="9"/>
      <c r="K23" s="28"/>
      <c r="L23" s="28"/>
      <c r="M23" s="28"/>
      <c r="N23" s="28"/>
      <c r="O23" s="28"/>
    </row>
    <row r="24" spans="1:15" x14ac:dyDescent="0.35">
      <c r="A24" s="14">
        <v>8.6</v>
      </c>
      <c r="B24" s="14">
        <v>699256</v>
      </c>
      <c r="F24" s="9" t="s">
        <v>6462</v>
      </c>
      <c r="G24" s="9">
        <v>-26.436774657968876</v>
      </c>
      <c r="H24" s="9"/>
      <c r="K24" s="28"/>
      <c r="L24" s="28"/>
      <c r="M24" s="28"/>
      <c r="N24" s="28"/>
      <c r="O24" s="28"/>
    </row>
    <row r="25" spans="1:15" x14ac:dyDescent="0.35">
      <c r="A25" s="15">
        <v>8.6</v>
      </c>
      <c r="B25" s="15">
        <v>651376</v>
      </c>
      <c r="F25" s="9" t="s">
        <v>6463</v>
      </c>
      <c r="G25" s="24">
        <v>1.7164125555134299E-117</v>
      </c>
      <c r="H25" s="9"/>
    </row>
    <row r="26" spans="1:15" x14ac:dyDescent="0.35">
      <c r="A26" s="14">
        <v>8.6</v>
      </c>
      <c r="B26" s="14">
        <v>1235804</v>
      </c>
      <c r="F26" s="9" t="s">
        <v>6464</v>
      </c>
      <c r="G26" s="9">
        <v>1.6463803454274908</v>
      </c>
      <c r="H26" s="9"/>
    </row>
    <row r="27" spans="1:15" x14ac:dyDescent="0.35">
      <c r="A27" s="15">
        <v>8.6</v>
      </c>
      <c r="B27" s="15">
        <v>1147794</v>
      </c>
      <c r="F27" s="9" t="s">
        <v>6465</v>
      </c>
      <c r="G27" s="9">
        <v>3.4328251110268542E-117</v>
      </c>
      <c r="H27" s="9"/>
    </row>
    <row r="28" spans="1:15" ht="15" thickBot="1" x14ac:dyDescent="0.4">
      <c r="A28" s="14">
        <v>8.6</v>
      </c>
      <c r="B28" s="14">
        <v>623629</v>
      </c>
      <c r="F28" s="10" t="s">
        <v>6466</v>
      </c>
      <c r="G28" s="10">
        <v>1.9623414611334626</v>
      </c>
      <c r="H28" s="10"/>
    </row>
    <row r="29" spans="1:15" x14ac:dyDescent="0.35">
      <c r="A29" s="15">
        <v>8.6</v>
      </c>
      <c r="B29" s="15">
        <v>1445096</v>
      </c>
    </row>
    <row r="30" spans="1:15" x14ac:dyDescent="0.35">
      <c r="A30" s="14">
        <v>8.6</v>
      </c>
      <c r="B30" s="14">
        <v>1270197</v>
      </c>
      <c r="F30" s="23" t="s">
        <v>6472</v>
      </c>
      <c r="G30" s="23"/>
      <c r="H30" s="23"/>
    </row>
    <row r="31" spans="1:15" ht="15" thickBot="1" x14ac:dyDescent="0.4">
      <c r="A31" s="15">
        <v>8.6</v>
      </c>
      <c r="B31" s="15">
        <v>1231473</v>
      </c>
    </row>
    <row r="32" spans="1:15" x14ac:dyDescent="0.35">
      <c r="A32" s="14">
        <v>8.6</v>
      </c>
      <c r="B32" s="14">
        <v>42004</v>
      </c>
      <c r="F32" s="11"/>
      <c r="G32" s="11" t="s">
        <v>6</v>
      </c>
      <c r="H32" s="11" t="s">
        <v>14</v>
      </c>
    </row>
    <row r="33" spans="1:19" x14ac:dyDescent="0.35">
      <c r="A33" s="15">
        <v>8.6</v>
      </c>
      <c r="B33" s="15">
        <v>315744</v>
      </c>
      <c r="F33" s="9" t="s">
        <v>6442</v>
      </c>
      <c r="G33" s="9">
        <v>7.9493000000000116</v>
      </c>
      <c r="H33" s="9">
        <v>273692.91100000002</v>
      </c>
      <c r="K33" s="22" t="s">
        <v>6479</v>
      </c>
      <c r="L33" s="22"/>
      <c r="M33" s="22"/>
      <c r="N33" s="22"/>
      <c r="O33" s="22"/>
    </row>
    <row r="34" spans="1:19" x14ac:dyDescent="0.35">
      <c r="A34" s="14">
        <v>8.6</v>
      </c>
      <c r="B34" s="14">
        <v>405801</v>
      </c>
      <c r="F34" s="9" t="s">
        <v>6473</v>
      </c>
      <c r="G34" s="9">
        <v>7.5819510000000007E-2</v>
      </c>
      <c r="H34" s="9">
        <v>107066000000</v>
      </c>
      <c r="K34" s="22"/>
      <c r="L34" s="22"/>
      <c r="M34" s="22"/>
      <c r="N34" s="22"/>
      <c r="O34" s="22"/>
    </row>
    <row r="35" spans="1:19" x14ac:dyDescent="0.35">
      <c r="A35" s="15">
        <v>8.5</v>
      </c>
      <c r="B35" s="15">
        <v>939252</v>
      </c>
      <c r="F35" s="9" t="s">
        <v>6458</v>
      </c>
      <c r="G35" s="9">
        <v>1000</v>
      </c>
      <c r="H35" s="9">
        <v>1000</v>
      </c>
      <c r="K35" s="22"/>
      <c r="L35" s="22"/>
      <c r="M35" s="22"/>
      <c r="N35" s="22"/>
      <c r="O35" s="22"/>
    </row>
    <row r="36" spans="1:19" x14ac:dyDescent="0.35">
      <c r="A36" s="14">
        <v>8.5</v>
      </c>
      <c r="B36" s="14">
        <v>717585</v>
      </c>
      <c r="F36" s="9" t="s">
        <v>6460</v>
      </c>
      <c r="G36" s="9">
        <v>0</v>
      </c>
      <c r="H36" s="9"/>
      <c r="K36" s="22"/>
      <c r="L36" s="22"/>
      <c r="M36" s="22"/>
      <c r="N36" s="22"/>
      <c r="O36" s="22"/>
    </row>
    <row r="37" spans="1:19" x14ac:dyDescent="0.35">
      <c r="A37" s="15">
        <v>8.5</v>
      </c>
      <c r="B37" s="15">
        <v>760360</v>
      </c>
      <c r="F37" s="9" t="s">
        <v>6474</v>
      </c>
      <c r="G37" s="9">
        <v>-26.449967688705073</v>
      </c>
      <c r="H37" s="9"/>
      <c r="K37" s="22"/>
      <c r="L37" s="22"/>
      <c r="M37" s="22"/>
      <c r="N37" s="22"/>
      <c r="O37" s="22"/>
    </row>
    <row r="38" spans="1:19" x14ac:dyDescent="0.35">
      <c r="A38" s="14">
        <v>8.5</v>
      </c>
      <c r="B38" s="14">
        <v>1190259</v>
      </c>
      <c r="F38" s="9" t="s">
        <v>6475</v>
      </c>
      <c r="G38" s="9">
        <v>0</v>
      </c>
      <c r="H38" s="9"/>
    </row>
    <row r="39" spans="1:19" x14ac:dyDescent="0.35">
      <c r="A39" s="15">
        <v>8.5</v>
      </c>
      <c r="B39" s="15">
        <v>1189773</v>
      </c>
      <c r="F39" s="9" t="s">
        <v>6476</v>
      </c>
      <c r="G39" s="9">
        <v>1.6448536269514715</v>
      </c>
      <c r="H39" s="9"/>
    </row>
    <row r="40" spans="1:19" x14ac:dyDescent="0.35">
      <c r="A40" s="14">
        <v>8.5</v>
      </c>
      <c r="B40" s="14">
        <v>729603</v>
      </c>
      <c r="F40" s="9" t="s">
        <v>6477</v>
      </c>
      <c r="G40" s="9">
        <v>0</v>
      </c>
      <c r="H40" s="9"/>
    </row>
    <row r="41" spans="1:19" ht="15" thickBot="1" x14ac:dyDescent="0.4">
      <c r="A41" s="15">
        <v>8.5</v>
      </c>
      <c r="B41" s="15">
        <v>1341460</v>
      </c>
      <c r="F41" s="10" t="s">
        <v>6478</v>
      </c>
      <c r="G41" s="10">
        <v>1.9599639845400536</v>
      </c>
      <c r="H41" s="10"/>
    </row>
    <row r="42" spans="1:19" x14ac:dyDescent="0.35">
      <c r="A42" s="14">
        <v>8.5</v>
      </c>
      <c r="B42" s="14">
        <v>1034705</v>
      </c>
    </row>
    <row r="43" spans="1:19" x14ac:dyDescent="0.35">
      <c r="A43" s="15">
        <v>8.5</v>
      </c>
      <c r="B43" s="15">
        <v>991208</v>
      </c>
      <c r="F43" s="21" t="s">
        <v>6480</v>
      </c>
      <c r="G43" s="21"/>
      <c r="H43" s="21"/>
      <c r="I43" s="21"/>
      <c r="J43" s="21"/>
      <c r="K43" s="21"/>
      <c r="L43" s="21"/>
    </row>
    <row r="44" spans="1:19" x14ac:dyDescent="0.35">
      <c r="A44" s="14">
        <v>8.5</v>
      </c>
      <c r="B44" s="14">
        <v>1035236</v>
      </c>
    </row>
    <row r="45" spans="1:19" ht="15" thickBot="1" x14ac:dyDescent="0.4">
      <c r="A45" s="15">
        <v>8.5</v>
      </c>
      <c r="B45" s="15">
        <v>942045</v>
      </c>
      <c r="F45" t="s">
        <v>6481</v>
      </c>
    </row>
    <row r="46" spans="1:19" x14ac:dyDescent="0.35">
      <c r="A46" s="14">
        <v>8.5</v>
      </c>
      <c r="B46" s="14">
        <v>995506</v>
      </c>
      <c r="F46" s="11" t="s">
        <v>6482</v>
      </c>
      <c r="G46" s="11" t="s">
        <v>6483</v>
      </c>
      <c r="H46" s="11" t="s">
        <v>6484</v>
      </c>
      <c r="I46" s="11" t="s">
        <v>6485</v>
      </c>
      <c r="J46" s="11" t="s">
        <v>6446</v>
      </c>
    </row>
    <row r="47" spans="1:19" x14ac:dyDescent="0.35">
      <c r="A47" s="15">
        <v>8.5</v>
      </c>
      <c r="B47" s="15">
        <v>230763</v>
      </c>
      <c r="F47" s="9" t="s">
        <v>6</v>
      </c>
      <c r="G47" s="9">
        <v>1000</v>
      </c>
      <c r="H47" s="9">
        <v>7949.300000000012</v>
      </c>
      <c r="I47" s="9">
        <v>7.9493000000000116</v>
      </c>
      <c r="J47" s="9">
        <v>7.5895405405405264E-2</v>
      </c>
      <c r="O47" s="22" t="s">
        <v>6496</v>
      </c>
      <c r="P47" s="22"/>
      <c r="Q47" s="22"/>
      <c r="R47" s="22"/>
      <c r="S47" s="22"/>
    </row>
    <row r="48" spans="1:19" ht="15" thickBot="1" x14ac:dyDescent="0.4">
      <c r="A48" s="14">
        <v>8.5</v>
      </c>
      <c r="B48" s="14">
        <v>235231</v>
      </c>
      <c r="F48" s="10" t="s">
        <v>14</v>
      </c>
      <c r="G48" s="10">
        <v>1000</v>
      </c>
      <c r="H48" s="10">
        <v>273692911</v>
      </c>
      <c r="I48" s="10">
        <v>273692.91100000002</v>
      </c>
      <c r="J48" s="10">
        <v>107172887281.14021</v>
      </c>
      <c r="O48" s="22"/>
      <c r="P48" s="22"/>
      <c r="Q48" s="22"/>
      <c r="R48" s="22"/>
      <c r="S48" s="22"/>
    </row>
    <row r="49" spans="1:19" x14ac:dyDescent="0.35">
      <c r="A49" s="15">
        <v>8.5</v>
      </c>
      <c r="B49" s="15">
        <v>1058081</v>
      </c>
      <c r="O49" s="22"/>
      <c r="P49" s="22"/>
      <c r="Q49" s="22"/>
      <c r="R49" s="22"/>
      <c r="S49" s="22"/>
    </row>
    <row r="50" spans="1:19" x14ac:dyDescent="0.35">
      <c r="A50" s="14">
        <v>8.5</v>
      </c>
      <c r="B50" s="14">
        <v>302844</v>
      </c>
      <c r="O50" s="22"/>
      <c r="P50" s="22"/>
      <c r="Q50" s="22"/>
      <c r="R50" s="22"/>
      <c r="S50" s="22"/>
    </row>
    <row r="51" spans="1:19" ht="15" thickBot="1" x14ac:dyDescent="0.4">
      <c r="A51" s="15">
        <v>8.5</v>
      </c>
      <c r="B51" s="15">
        <v>604211</v>
      </c>
      <c r="F51" t="s">
        <v>6486</v>
      </c>
      <c r="O51" s="22"/>
      <c r="P51" s="22"/>
      <c r="Q51" s="22"/>
      <c r="R51" s="22"/>
      <c r="S51" s="22"/>
    </row>
    <row r="52" spans="1:19" x14ac:dyDescent="0.35">
      <c r="A52" s="14">
        <v>8.5</v>
      </c>
      <c r="B52" s="14">
        <v>522093</v>
      </c>
      <c r="F52" s="11" t="s">
        <v>6487</v>
      </c>
      <c r="G52" s="11" t="s">
        <v>6488</v>
      </c>
      <c r="H52" s="11" t="s">
        <v>6461</v>
      </c>
      <c r="I52" s="11" t="s">
        <v>6489</v>
      </c>
      <c r="J52" s="11" t="s">
        <v>6490</v>
      </c>
      <c r="K52" s="11" t="s">
        <v>6491</v>
      </c>
      <c r="L52" s="11" t="s">
        <v>6492</v>
      </c>
    </row>
    <row r="53" spans="1:19" x14ac:dyDescent="0.35">
      <c r="A53" s="15">
        <v>8.5</v>
      </c>
      <c r="B53" s="15">
        <v>217881</v>
      </c>
      <c r="F53" s="9" t="s">
        <v>6493</v>
      </c>
      <c r="G53" s="9">
        <v>37451729130366.766</v>
      </c>
      <c r="H53" s="9">
        <v>1</v>
      </c>
      <c r="I53" s="9">
        <v>37451729130366.766</v>
      </c>
      <c r="J53" s="9">
        <v>698.90305431625382</v>
      </c>
      <c r="K53" s="9">
        <v>2.5387048519104957E-132</v>
      </c>
      <c r="L53" s="9">
        <v>3.8461172252979727</v>
      </c>
    </row>
    <row r="54" spans="1:19" x14ac:dyDescent="0.35">
      <c r="A54" s="14">
        <v>8.5</v>
      </c>
      <c r="B54" s="14">
        <v>167839</v>
      </c>
      <c r="F54" s="9" t="s">
        <v>6494</v>
      </c>
      <c r="G54" s="9">
        <v>107065714393934.89</v>
      </c>
      <c r="H54" s="9">
        <v>1998</v>
      </c>
      <c r="I54" s="9">
        <v>53586443640.608055</v>
      </c>
      <c r="J54" s="9"/>
      <c r="K54" s="9"/>
      <c r="L54" s="9"/>
    </row>
    <row r="55" spans="1:19" x14ac:dyDescent="0.35">
      <c r="A55" s="15">
        <v>8.4</v>
      </c>
      <c r="B55" s="15">
        <v>62635</v>
      </c>
      <c r="F55" s="9"/>
      <c r="G55" s="9"/>
      <c r="H55" s="9"/>
      <c r="I55" s="9"/>
      <c r="J55" s="9"/>
      <c r="K55" s="9"/>
      <c r="L55" s="9"/>
    </row>
    <row r="56" spans="1:19" ht="15" thickBot="1" x14ac:dyDescent="0.4">
      <c r="A56" s="14">
        <v>8.4</v>
      </c>
      <c r="B56" s="14">
        <v>34112</v>
      </c>
      <c r="F56" s="10" t="s">
        <v>6495</v>
      </c>
      <c r="G56" s="10">
        <v>144517443524301.66</v>
      </c>
      <c r="H56" s="10">
        <v>1999</v>
      </c>
      <c r="I56" s="10"/>
      <c r="J56" s="10"/>
      <c r="K56" s="10"/>
      <c r="L56" s="10"/>
    </row>
    <row r="57" spans="1:19" x14ac:dyDescent="0.35">
      <c r="A57" s="15">
        <v>8.4</v>
      </c>
      <c r="B57" s="15">
        <v>28401</v>
      </c>
    </row>
    <row r="58" spans="1:19" x14ac:dyDescent="0.35">
      <c r="A58" s="14">
        <v>8.4</v>
      </c>
      <c r="B58" s="14">
        <v>194838</v>
      </c>
    </row>
    <row r="59" spans="1:19" x14ac:dyDescent="0.35">
      <c r="A59" s="15">
        <v>8.4</v>
      </c>
      <c r="B59" s="15">
        <v>156479</v>
      </c>
    </row>
    <row r="60" spans="1:19" x14ac:dyDescent="0.35">
      <c r="A60" s="14">
        <v>8.4</v>
      </c>
      <c r="B60" s="14">
        <v>375110</v>
      </c>
    </row>
    <row r="61" spans="1:19" x14ac:dyDescent="0.35">
      <c r="A61" s="15">
        <v>8.4</v>
      </c>
      <c r="B61" s="15">
        <v>809955</v>
      </c>
    </row>
    <row r="62" spans="1:19" x14ac:dyDescent="0.35">
      <c r="A62" s="14">
        <v>8.4</v>
      </c>
      <c r="B62" s="14">
        <v>834477</v>
      </c>
    </row>
    <row r="63" spans="1:19" x14ac:dyDescent="0.35">
      <c r="A63" s="15">
        <v>8.4</v>
      </c>
      <c r="B63" s="15">
        <v>384171</v>
      </c>
    </row>
    <row r="64" spans="1:19" x14ac:dyDescent="0.35">
      <c r="A64" s="14">
        <v>8.4</v>
      </c>
      <c r="B64" s="14">
        <v>1357682</v>
      </c>
    </row>
    <row r="65" spans="1:2" x14ac:dyDescent="0.35">
      <c r="A65" s="15">
        <v>8.4</v>
      </c>
      <c r="B65" s="15">
        <v>1516346</v>
      </c>
    </row>
    <row r="66" spans="1:2" x14ac:dyDescent="0.35">
      <c r="A66" s="14">
        <v>8.4</v>
      </c>
      <c r="B66" s="14">
        <v>344445</v>
      </c>
    </row>
    <row r="67" spans="1:2" x14ac:dyDescent="0.35">
      <c r="A67" s="15">
        <v>8.4</v>
      </c>
      <c r="B67" s="15">
        <v>168895</v>
      </c>
    </row>
    <row r="68" spans="1:2" x14ac:dyDescent="0.35">
      <c r="A68" s="14">
        <v>8.4</v>
      </c>
      <c r="B68" s="14">
        <v>999790</v>
      </c>
    </row>
    <row r="69" spans="1:2" x14ac:dyDescent="0.35">
      <c r="A69" s="15">
        <v>8.4</v>
      </c>
      <c r="B69" s="15">
        <v>358685</v>
      </c>
    </row>
    <row r="70" spans="1:2" x14ac:dyDescent="0.35">
      <c r="A70" s="14">
        <v>8.4</v>
      </c>
      <c r="B70" s="14">
        <v>515451</v>
      </c>
    </row>
    <row r="71" spans="1:2" x14ac:dyDescent="0.35">
      <c r="A71" s="15">
        <v>8.4</v>
      </c>
      <c r="B71" s="15">
        <v>1125712</v>
      </c>
    </row>
    <row r="72" spans="1:2" x14ac:dyDescent="0.35">
      <c r="A72" s="14">
        <v>8.4</v>
      </c>
      <c r="B72" s="14">
        <v>343171</v>
      </c>
    </row>
    <row r="73" spans="1:2" x14ac:dyDescent="0.35">
      <c r="A73" s="15">
        <v>8.4</v>
      </c>
      <c r="B73" s="15">
        <v>311365</v>
      </c>
    </row>
    <row r="74" spans="1:2" x14ac:dyDescent="0.35">
      <c r="A74" s="14">
        <v>8.4</v>
      </c>
      <c r="B74" s="14">
        <v>884112</v>
      </c>
    </row>
    <row r="75" spans="1:2" x14ac:dyDescent="0.35">
      <c r="A75" s="15">
        <v>8.4</v>
      </c>
      <c r="B75" s="15">
        <v>898237</v>
      </c>
    </row>
    <row r="76" spans="1:2" x14ac:dyDescent="0.35">
      <c r="A76" s="14">
        <v>8.4</v>
      </c>
      <c r="B76" s="14">
        <v>606398</v>
      </c>
    </row>
    <row r="77" spans="1:2" x14ac:dyDescent="0.35">
      <c r="A77" s="15">
        <v>8.4</v>
      </c>
      <c r="B77" s="15">
        <v>787806</v>
      </c>
    </row>
    <row r="78" spans="1:2" x14ac:dyDescent="0.35">
      <c r="A78" s="14">
        <v>8.4</v>
      </c>
      <c r="B78" s="14">
        <v>30273</v>
      </c>
    </row>
    <row r="79" spans="1:2" x14ac:dyDescent="0.35">
      <c r="A79" s="15">
        <v>8.4</v>
      </c>
      <c r="B79" s="15">
        <v>34357</v>
      </c>
    </row>
    <row r="80" spans="1:2" x14ac:dyDescent="0.35">
      <c r="A80" s="14">
        <v>8.4</v>
      </c>
      <c r="B80" s="14">
        <v>450474</v>
      </c>
    </row>
    <row r="81" spans="1:2" x14ac:dyDescent="0.35">
      <c r="A81" s="15">
        <v>8.4</v>
      </c>
      <c r="B81" s="15">
        <v>108862</v>
      </c>
    </row>
    <row r="82" spans="1:2" x14ac:dyDescent="0.35">
      <c r="A82" s="14">
        <v>8.4</v>
      </c>
      <c r="B82" s="14">
        <v>178092</v>
      </c>
    </row>
    <row r="83" spans="1:2" x14ac:dyDescent="0.35">
      <c r="A83" s="15">
        <v>8.4</v>
      </c>
      <c r="B83" s="15">
        <v>444074</v>
      </c>
    </row>
    <row r="84" spans="1:2" x14ac:dyDescent="0.35">
      <c r="A84" s="14">
        <v>8.4</v>
      </c>
      <c r="B84" s="14">
        <v>201632</v>
      </c>
    </row>
    <row r="85" spans="1:2" x14ac:dyDescent="0.35">
      <c r="A85" s="15">
        <v>8.4</v>
      </c>
      <c r="B85" s="15">
        <v>203150</v>
      </c>
    </row>
    <row r="86" spans="1:2" x14ac:dyDescent="0.35">
      <c r="A86" s="14">
        <v>8.3000000000000007</v>
      </c>
      <c r="B86" s="14">
        <v>425844</v>
      </c>
    </row>
    <row r="87" spans="1:2" x14ac:dyDescent="0.35">
      <c r="A87" s="15">
        <v>8.3000000000000007</v>
      </c>
      <c r="B87" s="15">
        <v>27793</v>
      </c>
    </row>
    <row r="88" spans="1:2" x14ac:dyDescent="0.35">
      <c r="A88" s="14">
        <v>8.3000000000000007</v>
      </c>
      <c r="B88" s="14">
        <v>71875</v>
      </c>
    </row>
    <row r="89" spans="1:2" x14ac:dyDescent="0.35">
      <c r="A89" s="15">
        <v>8.3000000000000007</v>
      </c>
      <c r="B89" s="15">
        <v>30722</v>
      </c>
    </row>
    <row r="90" spans="1:2" x14ac:dyDescent="0.35">
      <c r="A90" s="14">
        <v>8.3000000000000007</v>
      </c>
      <c r="B90" s="14">
        <v>281623</v>
      </c>
    </row>
    <row r="91" spans="1:2" x14ac:dyDescent="0.35">
      <c r="A91" s="15">
        <v>8.3000000000000007</v>
      </c>
      <c r="B91" s="15">
        <v>220002</v>
      </c>
    </row>
    <row r="92" spans="1:2" x14ac:dyDescent="0.35">
      <c r="A92" s="14">
        <v>8.3000000000000007</v>
      </c>
      <c r="B92" s="14">
        <v>150023</v>
      </c>
    </row>
    <row r="93" spans="1:2" x14ac:dyDescent="0.35">
      <c r="A93" s="15">
        <v>8.3000000000000007</v>
      </c>
      <c r="B93" s="15">
        <v>33935</v>
      </c>
    </row>
    <row r="94" spans="1:2" x14ac:dyDescent="0.35">
      <c r="A94" s="14">
        <v>8.3000000000000007</v>
      </c>
      <c r="B94" s="14">
        <v>78925</v>
      </c>
    </row>
    <row r="95" spans="1:2" x14ac:dyDescent="0.35">
      <c r="A95" s="15">
        <v>8.3000000000000007</v>
      </c>
      <c r="B95" s="15">
        <v>1267869</v>
      </c>
    </row>
    <row r="96" spans="1:2" x14ac:dyDescent="0.35">
      <c r="A96" s="14">
        <v>8.3000000000000007</v>
      </c>
      <c r="B96" s="14">
        <v>911664</v>
      </c>
    </row>
    <row r="97" spans="1:2" x14ac:dyDescent="0.35">
      <c r="A97" s="15">
        <v>8.3000000000000007</v>
      </c>
      <c r="B97" s="15">
        <v>703810</v>
      </c>
    </row>
    <row r="98" spans="1:2" x14ac:dyDescent="0.35">
      <c r="A98" s="14">
        <v>8.3000000000000007</v>
      </c>
      <c r="B98" s="14">
        <v>782001</v>
      </c>
    </row>
    <row r="99" spans="1:2" x14ac:dyDescent="0.35">
      <c r="A99" s="15">
        <v>8.3000000000000007</v>
      </c>
      <c r="B99" s="15">
        <v>766870</v>
      </c>
    </row>
    <row r="100" spans="1:2" x14ac:dyDescent="0.35">
      <c r="A100" s="14">
        <v>8.3000000000000007</v>
      </c>
      <c r="B100" s="14">
        <v>1069738</v>
      </c>
    </row>
    <row r="101" spans="1:2" x14ac:dyDescent="0.35">
      <c r="A101" s="15">
        <v>8.3000000000000007</v>
      </c>
      <c r="B101" s="15">
        <v>861606</v>
      </c>
    </row>
    <row r="102" spans="1:2" x14ac:dyDescent="0.35">
      <c r="A102" s="14">
        <v>8.3000000000000007</v>
      </c>
      <c r="B102" s="14">
        <v>65341</v>
      </c>
    </row>
    <row r="103" spans="1:2" x14ac:dyDescent="0.35">
      <c r="A103" s="15">
        <v>8.3000000000000007</v>
      </c>
      <c r="B103" s="15">
        <v>887429</v>
      </c>
    </row>
    <row r="104" spans="1:2" x14ac:dyDescent="0.35">
      <c r="A104" s="14">
        <v>8.3000000000000007</v>
      </c>
      <c r="B104" s="14">
        <v>959181</v>
      </c>
    </row>
    <row r="105" spans="1:2" x14ac:dyDescent="0.35">
      <c r="A105" s="15">
        <v>8.3000000000000007</v>
      </c>
      <c r="B105" s="15">
        <v>918562</v>
      </c>
    </row>
    <row r="106" spans="1:2" x14ac:dyDescent="0.35">
      <c r="A106" s="14">
        <v>8.3000000000000007</v>
      </c>
      <c r="B106" s="14">
        <v>675146</v>
      </c>
    </row>
    <row r="107" spans="1:2" x14ac:dyDescent="0.35">
      <c r="A107" s="15">
        <v>8.3000000000000007</v>
      </c>
      <c r="B107" s="15">
        <v>59056</v>
      </c>
    </row>
    <row r="108" spans="1:2" x14ac:dyDescent="0.35">
      <c r="A108" s="14">
        <v>8.3000000000000007</v>
      </c>
      <c r="B108" s="14">
        <v>652719</v>
      </c>
    </row>
    <row r="109" spans="1:2" x14ac:dyDescent="0.35">
      <c r="A109" s="15">
        <v>8.3000000000000007</v>
      </c>
      <c r="B109" s="15">
        <v>369007</v>
      </c>
    </row>
    <row r="110" spans="1:2" x14ac:dyDescent="0.35">
      <c r="A110" s="14">
        <v>8.3000000000000007</v>
      </c>
      <c r="B110" s="14">
        <v>740911</v>
      </c>
    </row>
    <row r="111" spans="1:2" x14ac:dyDescent="0.35">
      <c r="A111" s="15">
        <v>8.3000000000000007</v>
      </c>
      <c r="B111" s="15">
        <v>950470</v>
      </c>
    </row>
    <row r="112" spans="1:2" x14ac:dyDescent="0.35">
      <c r="A112" s="14">
        <v>8.3000000000000007</v>
      </c>
      <c r="B112" s="14">
        <v>231855</v>
      </c>
    </row>
    <row r="113" spans="1:2" x14ac:dyDescent="0.35">
      <c r="A113" s="15">
        <v>8.3000000000000007</v>
      </c>
      <c r="B113" s="15">
        <v>724636</v>
      </c>
    </row>
    <row r="114" spans="1:2" x14ac:dyDescent="0.35">
      <c r="A114" s="14">
        <v>8.3000000000000007</v>
      </c>
      <c r="B114" s="14">
        <v>241513</v>
      </c>
    </row>
    <row r="115" spans="1:2" x14ac:dyDescent="0.35">
      <c r="A115" s="15">
        <v>8.3000000000000007</v>
      </c>
      <c r="B115" s="15">
        <v>757904</v>
      </c>
    </row>
    <row r="116" spans="1:2" x14ac:dyDescent="0.35">
      <c r="A116" s="14">
        <v>8.3000000000000007</v>
      </c>
      <c r="B116" s="14">
        <v>603517</v>
      </c>
    </row>
    <row r="117" spans="1:2" x14ac:dyDescent="0.35">
      <c r="A117" s="15">
        <v>8.3000000000000007</v>
      </c>
      <c r="B117" s="15">
        <v>232772</v>
      </c>
    </row>
    <row r="118" spans="1:2" x14ac:dyDescent="0.35">
      <c r="A118" s="14">
        <v>8.3000000000000007</v>
      </c>
      <c r="B118" s="14">
        <v>268085</v>
      </c>
    </row>
    <row r="119" spans="1:2" x14ac:dyDescent="0.35">
      <c r="A119" s="15">
        <v>8.3000000000000007</v>
      </c>
      <c r="B119" s="15">
        <v>164363</v>
      </c>
    </row>
    <row r="120" spans="1:2" x14ac:dyDescent="0.35">
      <c r="A120" s="14">
        <v>8.3000000000000007</v>
      </c>
      <c r="B120" s="14">
        <v>299198</v>
      </c>
    </row>
    <row r="121" spans="1:2" x14ac:dyDescent="0.35">
      <c r="A121" s="15">
        <v>8.3000000000000007</v>
      </c>
      <c r="B121" s="15">
        <v>364368</v>
      </c>
    </row>
    <row r="122" spans="1:2" x14ac:dyDescent="0.35">
      <c r="A122" s="14">
        <v>8.3000000000000007</v>
      </c>
      <c r="B122" s="14">
        <v>218957</v>
      </c>
    </row>
    <row r="123" spans="1:2" x14ac:dyDescent="0.35">
      <c r="A123" s="15">
        <v>8.3000000000000007</v>
      </c>
      <c r="B123" s="15">
        <v>68463</v>
      </c>
    </row>
    <row r="124" spans="1:2" x14ac:dyDescent="0.35">
      <c r="A124" s="14">
        <v>8.3000000000000007</v>
      </c>
      <c r="B124" s="14">
        <v>146427</v>
      </c>
    </row>
    <row r="125" spans="1:2" x14ac:dyDescent="0.35">
      <c r="A125" s="15">
        <v>8.3000000000000007</v>
      </c>
      <c r="B125" s="15">
        <v>143525</v>
      </c>
    </row>
    <row r="126" spans="1:2" x14ac:dyDescent="0.35">
      <c r="A126" s="14">
        <v>8.3000000000000007</v>
      </c>
      <c r="B126" s="14">
        <v>403351</v>
      </c>
    </row>
    <row r="127" spans="1:2" x14ac:dyDescent="0.35">
      <c r="A127" s="15">
        <v>8.3000000000000007</v>
      </c>
      <c r="B127" s="15">
        <v>143434</v>
      </c>
    </row>
    <row r="128" spans="1:2" x14ac:dyDescent="0.35">
      <c r="A128" s="14">
        <v>8.3000000000000007</v>
      </c>
      <c r="B128" s="14">
        <v>159992</v>
      </c>
    </row>
    <row r="129" spans="1:2" x14ac:dyDescent="0.35">
      <c r="A129" s="15">
        <v>8.3000000000000007</v>
      </c>
      <c r="B129" s="15">
        <v>113314</v>
      </c>
    </row>
    <row r="130" spans="1:2" x14ac:dyDescent="0.35">
      <c r="A130" s="14">
        <v>8.1999999999999993</v>
      </c>
      <c r="B130" s="14">
        <v>33893</v>
      </c>
    </row>
    <row r="131" spans="1:2" x14ac:dyDescent="0.35">
      <c r="A131" s="15">
        <v>8.1999999999999993</v>
      </c>
      <c r="B131" s="15">
        <v>43444</v>
      </c>
    </row>
    <row r="132" spans="1:2" x14ac:dyDescent="0.35">
      <c r="A132" s="14">
        <v>8.1999999999999993</v>
      </c>
      <c r="B132" s="14">
        <v>36680</v>
      </c>
    </row>
    <row r="133" spans="1:2" x14ac:dyDescent="0.35">
      <c r="A133" s="15">
        <v>8.1999999999999993</v>
      </c>
      <c r="B133" s="15">
        <v>377884</v>
      </c>
    </row>
    <row r="134" spans="1:2" x14ac:dyDescent="0.35">
      <c r="A134" s="14">
        <v>8.1999999999999993</v>
      </c>
      <c r="B134" s="14">
        <v>432610</v>
      </c>
    </row>
    <row r="135" spans="1:2" x14ac:dyDescent="0.35">
      <c r="A135" s="15">
        <v>8.1999999999999993</v>
      </c>
      <c r="B135" s="15">
        <v>31142</v>
      </c>
    </row>
    <row r="136" spans="1:2" x14ac:dyDescent="0.35">
      <c r="A136" s="14">
        <v>8.1999999999999993</v>
      </c>
      <c r="B136" s="14">
        <v>75348</v>
      </c>
    </row>
    <row r="137" spans="1:2" x14ac:dyDescent="0.35">
      <c r="A137" s="15">
        <v>8.1999999999999993</v>
      </c>
      <c r="B137" s="15">
        <v>104761</v>
      </c>
    </row>
    <row r="138" spans="1:2" x14ac:dyDescent="0.35">
      <c r="A138" s="14">
        <v>8.1999999999999993</v>
      </c>
      <c r="B138" s="14">
        <v>70367</v>
      </c>
    </row>
    <row r="139" spans="1:2" x14ac:dyDescent="0.35">
      <c r="A139" s="15">
        <v>8.1999999999999993</v>
      </c>
      <c r="B139" s="15">
        <v>60701</v>
      </c>
    </row>
    <row r="140" spans="1:2" x14ac:dyDescent="0.35">
      <c r="A140" s="14">
        <v>8.1999999999999993</v>
      </c>
      <c r="B140" s="14">
        <v>40382</v>
      </c>
    </row>
    <row r="141" spans="1:2" x14ac:dyDescent="0.35">
      <c r="A141" s="15">
        <v>8.1999999999999993</v>
      </c>
      <c r="B141" s="15">
        <v>61137</v>
      </c>
    </row>
    <row r="142" spans="1:2" x14ac:dyDescent="0.35">
      <c r="A142" s="14">
        <v>8.1999999999999993</v>
      </c>
      <c r="B142" s="14">
        <v>82365</v>
      </c>
    </row>
    <row r="143" spans="1:2" x14ac:dyDescent="0.35">
      <c r="A143" s="15">
        <v>8.1999999999999993</v>
      </c>
      <c r="B143" s="15">
        <v>42341</v>
      </c>
    </row>
    <row r="144" spans="1:2" x14ac:dyDescent="0.35">
      <c r="A144" s="14">
        <v>8.1999999999999993</v>
      </c>
      <c r="B144" s="14">
        <v>33237</v>
      </c>
    </row>
    <row r="145" spans="1:2" x14ac:dyDescent="0.35">
      <c r="A145" s="15">
        <v>8.1999999999999993</v>
      </c>
      <c r="B145" s="15">
        <v>193217</v>
      </c>
    </row>
    <row r="146" spans="1:2" x14ac:dyDescent="0.35">
      <c r="A146" s="14">
        <v>8.1999999999999993</v>
      </c>
      <c r="B146" s="14">
        <v>435950</v>
      </c>
    </row>
    <row r="147" spans="1:2" x14ac:dyDescent="0.35">
      <c r="A147" s="15">
        <v>8.1999999999999993</v>
      </c>
      <c r="B147" s="15">
        <v>1129894</v>
      </c>
    </row>
    <row r="148" spans="1:2" x14ac:dyDescent="0.35">
      <c r="A148" s="14">
        <v>8.1999999999999993</v>
      </c>
      <c r="B148" s="14">
        <v>935507</v>
      </c>
    </row>
    <row r="149" spans="1:2" x14ac:dyDescent="0.35">
      <c r="A149" s="15">
        <v>8.1999999999999993</v>
      </c>
      <c r="B149" s="15">
        <v>1187498</v>
      </c>
    </row>
    <row r="150" spans="1:2" x14ac:dyDescent="0.35">
      <c r="A150" s="14">
        <v>8.1999999999999993</v>
      </c>
      <c r="B150" s="14">
        <v>74129</v>
      </c>
    </row>
    <row r="151" spans="1:2" x14ac:dyDescent="0.35">
      <c r="A151" s="15">
        <v>8.1999999999999993</v>
      </c>
      <c r="B151" s="15">
        <v>517359</v>
      </c>
    </row>
    <row r="152" spans="1:2" x14ac:dyDescent="0.35">
      <c r="A152" s="14">
        <v>8.1999999999999993</v>
      </c>
      <c r="B152" s="14">
        <v>618623</v>
      </c>
    </row>
    <row r="153" spans="1:2" x14ac:dyDescent="0.35">
      <c r="A153" s="15">
        <v>8.1999999999999993</v>
      </c>
      <c r="B153" s="15">
        <v>757032</v>
      </c>
    </row>
    <row r="154" spans="1:2" x14ac:dyDescent="0.35">
      <c r="A154" s="14">
        <v>8.1999999999999993</v>
      </c>
      <c r="B154" s="14">
        <v>1032749</v>
      </c>
    </row>
    <row r="155" spans="1:2" x14ac:dyDescent="0.35">
      <c r="A155" s="15">
        <v>8.1999999999999993</v>
      </c>
      <c r="B155" s="15">
        <v>111937</v>
      </c>
    </row>
    <row r="156" spans="1:2" x14ac:dyDescent="0.35">
      <c r="A156" s="14">
        <v>8.1999999999999993</v>
      </c>
      <c r="B156" s="14">
        <v>33354</v>
      </c>
    </row>
    <row r="157" spans="1:2" x14ac:dyDescent="0.35">
      <c r="A157" s="15">
        <v>8.1999999999999993</v>
      </c>
      <c r="B157" s="15">
        <v>1308302</v>
      </c>
    </row>
    <row r="158" spans="1:2" x14ac:dyDescent="0.35">
      <c r="A158" s="14">
        <v>8.1999999999999993</v>
      </c>
      <c r="B158" s="14">
        <v>83005</v>
      </c>
    </row>
    <row r="159" spans="1:2" x14ac:dyDescent="0.35">
      <c r="A159" s="15">
        <v>8.1999999999999993</v>
      </c>
      <c r="B159" s="15">
        <v>331308</v>
      </c>
    </row>
    <row r="160" spans="1:2" x14ac:dyDescent="0.35">
      <c r="A160" s="14">
        <v>8.1999999999999993</v>
      </c>
      <c r="B160" s="14">
        <v>333915</v>
      </c>
    </row>
    <row r="161" spans="1:2" x14ac:dyDescent="0.35">
      <c r="A161" s="15">
        <v>8.1999999999999993</v>
      </c>
      <c r="B161" s="15">
        <v>848920</v>
      </c>
    </row>
    <row r="162" spans="1:2" x14ac:dyDescent="0.35">
      <c r="A162" s="14">
        <v>8.1999999999999993</v>
      </c>
      <c r="B162" s="14">
        <v>57057</v>
      </c>
    </row>
    <row r="163" spans="1:2" x14ac:dyDescent="0.35">
      <c r="A163" s="15">
        <v>8.1999999999999993</v>
      </c>
      <c r="B163" s="15">
        <v>535216</v>
      </c>
    </row>
    <row r="164" spans="1:2" x14ac:dyDescent="0.35">
      <c r="A164" s="14">
        <v>8.1999999999999993</v>
      </c>
      <c r="B164" s="14">
        <v>531967</v>
      </c>
    </row>
    <row r="165" spans="1:2" x14ac:dyDescent="0.35">
      <c r="A165" s="15">
        <v>8.1999999999999993</v>
      </c>
      <c r="B165" s="15">
        <v>64118</v>
      </c>
    </row>
    <row r="166" spans="1:2" x14ac:dyDescent="0.35">
      <c r="A166" s="14">
        <v>8.1999999999999993</v>
      </c>
      <c r="B166" s="14">
        <v>577113</v>
      </c>
    </row>
    <row r="167" spans="1:2" x14ac:dyDescent="0.35">
      <c r="A167" s="15">
        <v>8.1999999999999993</v>
      </c>
      <c r="B167" s="15">
        <v>466276</v>
      </c>
    </row>
    <row r="168" spans="1:2" x14ac:dyDescent="0.35">
      <c r="A168" s="14">
        <v>8.1999999999999993</v>
      </c>
      <c r="B168" s="14">
        <v>49300</v>
      </c>
    </row>
    <row r="169" spans="1:2" x14ac:dyDescent="0.35">
      <c r="A169" s="15">
        <v>8.1999999999999993</v>
      </c>
      <c r="B169" s="15">
        <v>375935</v>
      </c>
    </row>
    <row r="170" spans="1:2" x14ac:dyDescent="0.35">
      <c r="A170" s="14">
        <v>8.1999999999999993</v>
      </c>
      <c r="B170" s="14">
        <v>692366</v>
      </c>
    </row>
    <row r="171" spans="1:2" x14ac:dyDescent="0.35">
      <c r="A171" s="15">
        <v>8.1999999999999993</v>
      </c>
      <c r="B171" s="15">
        <v>26402</v>
      </c>
    </row>
    <row r="172" spans="1:2" x14ac:dyDescent="0.35">
      <c r="A172" s="14">
        <v>8.1999999999999993</v>
      </c>
      <c r="B172" s="14">
        <v>291180</v>
      </c>
    </row>
    <row r="173" spans="1:2" x14ac:dyDescent="0.35">
      <c r="A173" s="15">
        <v>8.1999999999999993</v>
      </c>
      <c r="B173" s="15">
        <v>793164</v>
      </c>
    </row>
    <row r="174" spans="1:2" x14ac:dyDescent="0.35">
      <c r="A174" s="14">
        <v>8.1999999999999993</v>
      </c>
      <c r="B174" s="14">
        <v>112505</v>
      </c>
    </row>
    <row r="175" spans="1:2" x14ac:dyDescent="0.35">
      <c r="A175" s="15">
        <v>8.1999999999999993</v>
      </c>
      <c r="B175" s="15">
        <v>321860</v>
      </c>
    </row>
    <row r="176" spans="1:2" x14ac:dyDescent="0.35">
      <c r="A176" s="14">
        <v>8.1999999999999993</v>
      </c>
      <c r="B176" s="14">
        <v>116945</v>
      </c>
    </row>
    <row r="177" spans="1:2" x14ac:dyDescent="0.35">
      <c r="A177" s="15">
        <v>8.1999999999999993</v>
      </c>
      <c r="B177" s="15">
        <v>26875</v>
      </c>
    </row>
    <row r="178" spans="1:2" x14ac:dyDescent="0.35">
      <c r="A178" s="14">
        <v>8.1999999999999993</v>
      </c>
      <c r="B178" s="14">
        <v>43885</v>
      </c>
    </row>
    <row r="179" spans="1:2" x14ac:dyDescent="0.35">
      <c r="A179" s="15">
        <v>8.1999999999999993</v>
      </c>
      <c r="B179" s="15">
        <v>51284</v>
      </c>
    </row>
    <row r="180" spans="1:2" x14ac:dyDescent="0.35">
      <c r="A180" s="14">
        <v>8.1999999999999993</v>
      </c>
      <c r="B180" s="14">
        <v>500875</v>
      </c>
    </row>
    <row r="181" spans="1:2" x14ac:dyDescent="0.35">
      <c r="A181" s="15">
        <v>8.1999999999999993</v>
      </c>
      <c r="B181" s="15">
        <v>224730</v>
      </c>
    </row>
    <row r="182" spans="1:2" x14ac:dyDescent="0.35">
      <c r="A182" s="14">
        <v>8.1999999999999993</v>
      </c>
      <c r="B182" s="14">
        <v>293811</v>
      </c>
    </row>
    <row r="183" spans="1:2" x14ac:dyDescent="0.35">
      <c r="A183" s="15">
        <v>8.1999999999999993</v>
      </c>
      <c r="B183" s="15">
        <v>111244</v>
      </c>
    </row>
    <row r="184" spans="1:2" x14ac:dyDescent="0.35">
      <c r="A184" s="14">
        <v>8.1999999999999993</v>
      </c>
      <c r="B184" s="14">
        <v>69458</v>
      </c>
    </row>
    <row r="185" spans="1:2" x14ac:dyDescent="0.35">
      <c r="A185" s="15">
        <v>8.1999999999999993</v>
      </c>
      <c r="B185" s="15">
        <v>243943</v>
      </c>
    </row>
    <row r="186" spans="1:2" x14ac:dyDescent="0.35">
      <c r="A186" s="14">
        <v>8.1999999999999993</v>
      </c>
      <c r="B186" s="14">
        <v>96381</v>
      </c>
    </row>
    <row r="187" spans="1:2" x14ac:dyDescent="0.35">
      <c r="A187" s="15">
        <v>8.1999999999999993</v>
      </c>
      <c r="B187" s="15">
        <v>164939</v>
      </c>
    </row>
    <row r="188" spans="1:2" x14ac:dyDescent="0.35">
      <c r="A188" s="14">
        <v>8.1999999999999993</v>
      </c>
      <c r="B188" s="14">
        <v>28810</v>
      </c>
    </row>
    <row r="189" spans="1:2" x14ac:dyDescent="0.35">
      <c r="A189" s="15">
        <v>8.1999999999999993</v>
      </c>
      <c r="B189" s="15">
        <v>158335</v>
      </c>
    </row>
    <row r="190" spans="1:2" x14ac:dyDescent="0.35">
      <c r="A190" s="14">
        <v>8.1999999999999993</v>
      </c>
      <c r="B190" s="14">
        <v>53153</v>
      </c>
    </row>
    <row r="191" spans="1:2" x14ac:dyDescent="0.35">
      <c r="A191" s="15">
        <v>8.1999999999999993</v>
      </c>
      <c r="B191" s="15">
        <v>152572</v>
      </c>
    </row>
    <row r="192" spans="1:2" x14ac:dyDescent="0.35">
      <c r="A192" s="14">
        <v>8.1999999999999993</v>
      </c>
      <c r="B192" s="14">
        <v>120539</v>
      </c>
    </row>
    <row r="193" spans="1:2" x14ac:dyDescent="0.35">
      <c r="A193" s="15">
        <v>8.1999999999999993</v>
      </c>
      <c r="B193" s="15">
        <v>114304</v>
      </c>
    </row>
    <row r="194" spans="1:2" x14ac:dyDescent="0.35">
      <c r="A194" s="14">
        <v>8.1999999999999993</v>
      </c>
      <c r="B194" s="14">
        <v>29915</v>
      </c>
    </row>
    <row r="195" spans="1:2" x14ac:dyDescent="0.35">
      <c r="A195" s="15">
        <v>8.1999999999999993</v>
      </c>
      <c r="B195" s="15">
        <v>101053</v>
      </c>
    </row>
    <row r="196" spans="1:2" x14ac:dyDescent="0.35">
      <c r="A196" s="14">
        <v>8.1999999999999993</v>
      </c>
      <c r="B196" s="14">
        <v>41985</v>
      </c>
    </row>
    <row r="197" spans="1:2" x14ac:dyDescent="0.35">
      <c r="A197" s="15">
        <v>8.1</v>
      </c>
      <c r="B197" s="15">
        <v>63134</v>
      </c>
    </row>
    <row r="198" spans="1:2" x14ac:dyDescent="0.35">
      <c r="A198" s="14">
        <v>8.1</v>
      </c>
      <c r="B198" s="14">
        <v>39216</v>
      </c>
    </row>
    <row r="199" spans="1:2" x14ac:dyDescent="0.35">
      <c r="A199" s="15">
        <v>8.1</v>
      </c>
      <c r="B199" s="15">
        <v>47708</v>
      </c>
    </row>
    <row r="200" spans="1:2" x14ac:dyDescent="0.35">
      <c r="A200" s="14">
        <v>8.1</v>
      </c>
      <c r="B200" s="14">
        <v>141516</v>
      </c>
    </row>
    <row r="201" spans="1:2" x14ac:dyDescent="0.35">
      <c r="A201" s="15">
        <v>8.1</v>
      </c>
      <c r="B201" s="15">
        <v>113649</v>
      </c>
    </row>
    <row r="202" spans="1:2" x14ac:dyDescent="0.35">
      <c r="A202" s="14">
        <v>8.1</v>
      </c>
      <c r="B202" s="14">
        <v>50700</v>
      </c>
    </row>
    <row r="203" spans="1:2" x14ac:dyDescent="0.35">
      <c r="A203" s="15">
        <v>8.1</v>
      </c>
      <c r="B203" s="15">
        <v>50445</v>
      </c>
    </row>
    <row r="204" spans="1:2" x14ac:dyDescent="0.35">
      <c r="A204" s="14">
        <v>8.1</v>
      </c>
      <c r="B204" s="14">
        <v>647884</v>
      </c>
    </row>
    <row r="205" spans="1:2" x14ac:dyDescent="0.35">
      <c r="A205" s="15">
        <v>8.1</v>
      </c>
      <c r="B205" s="15">
        <v>371538</v>
      </c>
    </row>
    <row r="206" spans="1:2" x14ac:dyDescent="0.35">
      <c r="A206" s="14">
        <v>8.1</v>
      </c>
      <c r="B206" s="14">
        <v>177059</v>
      </c>
    </row>
    <row r="207" spans="1:2" x14ac:dyDescent="0.35">
      <c r="A207" s="15">
        <v>8.1</v>
      </c>
      <c r="B207" s="15">
        <v>159171</v>
      </c>
    </row>
    <row r="208" spans="1:2" x14ac:dyDescent="0.35">
      <c r="A208" s="14">
        <v>8.1</v>
      </c>
      <c r="B208" s="14">
        <v>46547</v>
      </c>
    </row>
    <row r="209" spans="1:2" x14ac:dyDescent="0.35">
      <c r="A209" s="15">
        <v>8.1</v>
      </c>
      <c r="B209" s="15">
        <v>163061</v>
      </c>
    </row>
    <row r="210" spans="1:2" x14ac:dyDescent="0.35">
      <c r="A210" s="14">
        <v>8.1</v>
      </c>
      <c r="B210" s="14">
        <v>51739</v>
      </c>
    </row>
    <row r="211" spans="1:2" x14ac:dyDescent="0.35">
      <c r="A211" s="15">
        <v>8.1</v>
      </c>
      <c r="B211" s="15">
        <v>707630</v>
      </c>
    </row>
    <row r="212" spans="1:2" x14ac:dyDescent="0.35">
      <c r="A212" s="14">
        <v>8.1</v>
      </c>
      <c r="B212" s="14">
        <v>859695</v>
      </c>
    </row>
    <row r="213" spans="1:2" x14ac:dyDescent="0.35">
      <c r="A213" s="15">
        <v>8.1</v>
      </c>
      <c r="B213" s="15">
        <v>38803</v>
      </c>
    </row>
    <row r="214" spans="1:2" x14ac:dyDescent="0.35">
      <c r="A214" s="14">
        <v>8.1</v>
      </c>
      <c r="B214" s="14">
        <v>435928</v>
      </c>
    </row>
    <row r="215" spans="1:2" x14ac:dyDescent="0.35">
      <c r="A215" s="15">
        <v>8.1</v>
      </c>
      <c r="B215" s="15">
        <v>616228</v>
      </c>
    </row>
    <row r="216" spans="1:2" x14ac:dyDescent="0.35">
      <c r="A216" s="14">
        <v>8.1</v>
      </c>
      <c r="B216" s="14">
        <v>75721</v>
      </c>
    </row>
    <row r="217" spans="1:2" x14ac:dyDescent="0.35">
      <c r="A217" s="15">
        <v>8.1</v>
      </c>
      <c r="B217" s="15">
        <v>640533</v>
      </c>
    </row>
    <row r="218" spans="1:2" x14ac:dyDescent="0.35">
      <c r="A218" s="14">
        <v>8.1</v>
      </c>
      <c r="B218" s="14">
        <v>432811</v>
      </c>
    </row>
    <row r="219" spans="1:2" x14ac:dyDescent="0.35">
      <c r="A219" s="15">
        <v>8.1</v>
      </c>
      <c r="B219" s="15">
        <v>291289</v>
      </c>
    </row>
    <row r="220" spans="1:2" x14ac:dyDescent="0.35">
      <c r="A220" s="14">
        <v>8.1</v>
      </c>
      <c r="B220" s="14">
        <v>420316</v>
      </c>
    </row>
    <row r="221" spans="1:2" x14ac:dyDescent="0.35">
      <c r="A221" s="15">
        <v>8.1</v>
      </c>
      <c r="B221" s="15">
        <v>51679</v>
      </c>
    </row>
    <row r="222" spans="1:2" x14ac:dyDescent="0.35">
      <c r="A222" s="14">
        <v>8.1</v>
      </c>
      <c r="B222" s="14">
        <v>57806</v>
      </c>
    </row>
    <row r="223" spans="1:2" x14ac:dyDescent="0.35">
      <c r="A223" s="15">
        <v>8.1</v>
      </c>
      <c r="B223" s="15">
        <v>67927</v>
      </c>
    </row>
    <row r="224" spans="1:2" x14ac:dyDescent="0.35">
      <c r="A224" s="14">
        <v>8.1</v>
      </c>
      <c r="B224" s="14">
        <v>601149</v>
      </c>
    </row>
    <row r="225" spans="1:2" x14ac:dyDescent="0.35">
      <c r="A225" s="15">
        <v>8.1</v>
      </c>
      <c r="B225" s="15">
        <v>882316</v>
      </c>
    </row>
    <row r="226" spans="1:2" x14ac:dyDescent="0.35">
      <c r="A226" s="14">
        <v>8.1</v>
      </c>
      <c r="B226" s="14">
        <v>73891</v>
      </c>
    </row>
    <row r="227" spans="1:2" x14ac:dyDescent="0.35">
      <c r="A227" s="15">
        <v>8.1</v>
      </c>
      <c r="B227" s="15">
        <v>720450</v>
      </c>
    </row>
    <row r="228" spans="1:2" x14ac:dyDescent="0.35">
      <c r="A228" s="14">
        <v>8.1</v>
      </c>
      <c r="B228" s="14">
        <v>764493</v>
      </c>
    </row>
    <row r="229" spans="1:2" x14ac:dyDescent="0.35">
      <c r="A229" s="15">
        <v>8.1</v>
      </c>
      <c r="B229" s="15">
        <v>48582</v>
      </c>
    </row>
    <row r="230" spans="1:2" x14ac:dyDescent="0.35">
      <c r="A230" s="14">
        <v>8.1</v>
      </c>
      <c r="B230" s="14">
        <v>253575</v>
      </c>
    </row>
    <row r="231" spans="1:2" x14ac:dyDescent="0.35">
      <c r="A231" s="15">
        <v>8.1</v>
      </c>
      <c r="B231" s="15">
        <v>164462</v>
      </c>
    </row>
    <row r="232" spans="1:2" x14ac:dyDescent="0.35">
      <c r="A232" s="14">
        <v>8.1</v>
      </c>
      <c r="B232" s="14">
        <v>666773</v>
      </c>
    </row>
    <row r="233" spans="1:2" x14ac:dyDescent="0.35">
      <c r="A233" s="15">
        <v>8.1</v>
      </c>
      <c r="B233" s="15">
        <v>572921</v>
      </c>
    </row>
    <row r="234" spans="1:2" x14ac:dyDescent="0.35">
      <c r="A234" s="14">
        <v>8.1</v>
      </c>
      <c r="B234" s="14">
        <v>856916</v>
      </c>
    </row>
    <row r="235" spans="1:2" x14ac:dyDescent="0.35">
      <c r="A235" s="15">
        <v>8.1</v>
      </c>
      <c r="B235" s="15">
        <v>43137</v>
      </c>
    </row>
    <row r="236" spans="1:2" x14ac:dyDescent="0.35">
      <c r="A236" s="14">
        <v>8.1</v>
      </c>
      <c r="B236" s="14">
        <v>635975</v>
      </c>
    </row>
    <row r="237" spans="1:2" x14ac:dyDescent="0.35">
      <c r="A237" s="15">
        <v>8.1</v>
      </c>
      <c r="B237" s="15">
        <v>334320</v>
      </c>
    </row>
    <row r="238" spans="1:2" x14ac:dyDescent="0.35">
      <c r="A238" s="14">
        <v>8.1</v>
      </c>
      <c r="B238" s="14">
        <v>37820</v>
      </c>
    </row>
    <row r="239" spans="1:2" x14ac:dyDescent="0.35">
      <c r="A239" s="15">
        <v>8.1</v>
      </c>
      <c r="B239" s="15">
        <v>236311</v>
      </c>
    </row>
    <row r="240" spans="1:2" x14ac:dyDescent="0.35">
      <c r="A240" s="14">
        <v>8.1</v>
      </c>
      <c r="B240" s="14">
        <v>73992</v>
      </c>
    </row>
    <row r="241" spans="1:2" x14ac:dyDescent="0.35">
      <c r="A241" s="15">
        <v>8.1</v>
      </c>
      <c r="B241" s="15">
        <v>139558</v>
      </c>
    </row>
    <row r="242" spans="1:2" x14ac:dyDescent="0.35">
      <c r="A242" s="14">
        <v>8.1</v>
      </c>
      <c r="B242" s="14">
        <v>66803</v>
      </c>
    </row>
    <row r="243" spans="1:2" x14ac:dyDescent="0.35">
      <c r="A243" s="15">
        <v>8.1</v>
      </c>
      <c r="B243" s="15">
        <v>1000639</v>
      </c>
    </row>
    <row r="244" spans="1:2" x14ac:dyDescent="0.35">
      <c r="A244" s="14">
        <v>8.1</v>
      </c>
      <c r="B244" s="14">
        <v>949565</v>
      </c>
    </row>
    <row r="245" spans="1:2" x14ac:dyDescent="0.35">
      <c r="A245" s="15">
        <v>8.1</v>
      </c>
      <c r="B245" s="15">
        <v>832846</v>
      </c>
    </row>
    <row r="246" spans="1:2" x14ac:dyDescent="0.35">
      <c r="A246" s="14">
        <v>8.1</v>
      </c>
      <c r="B246" s="14">
        <v>223741</v>
      </c>
    </row>
    <row r="247" spans="1:2" x14ac:dyDescent="0.35">
      <c r="A247" s="15">
        <v>8.1</v>
      </c>
      <c r="B247" s="15">
        <v>815505</v>
      </c>
    </row>
    <row r="248" spans="1:2" x14ac:dyDescent="0.35">
      <c r="A248" s="14">
        <v>8.1</v>
      </c>
      <c r="B248" s="14">
        <v>38847</v>
      </c>
    </row>
    <row r="249" spans="1:2" x14ac:dyDescent="0.35">
      <c r="A249" s="15">
        <v>8.1</v>
      </c>
      <c r="B249" s="15">
        <v>105036</v>
      </c>
    </row>
    <row r="250" spans="1:2" x14ac:dyDescent="0.35">
      <c r="A250" s="14">
        <v>8.1</v>
      </c>
      <c r="B250" s="14">
        <v>911573</v>
      </c>
    </row>
    <row r="251" spans="1:2" x14ac:dyDescent="0.35">
      <c r="A251" s="15">
        <v>8.1</v>
      </c>
      <c r="B251" s="15">
        <v>59020</v>
      </c>
    </row>
    <row r="252" spans="1:2" x14ac:dyDescent="0.35">
      <c r="A252" s="14">
        <v>8.1</v>
      </c>
      <c r="B252" s="14">
        <v>939631</v>
      </c>
    </row>
    <row r="253" spans="1:2" x14ac:dyDescent="0.35">
      <c r="A253" s="15">
        <v>8.1</v>
      </c>
      <c r="B253" s="15">
        <v>50862</v>
      </c>
    </row>
    <row r="254" spans="1:2" x14ac:dyDescent="0.35">
      <c r="A254" s="14">
        <v>8.1</v>
      </c>
      <c r="B254" s="14">
        <v>732620</v>
      </c>
    </row>
    <row r="255" spans="1:2" x14ac:dyDescent="0.35">
      <c r="A255" s="15">
        <v>8.1</v>
      </c>
      <c r="B255" s="15">
        <v>124383</v>
      </c>
    </row>
    <row r="256" spans="1:2" x14ac:dyDescent="0.35">
      <c r="A256" s="14">
        <v>8.1</v>
      </c>
      <c r="B256" s="14">
        <v>634716</v>
      </c>
    </row>
    <row r="257" spans="1:2" x14ac:dyDescent="0.35">
      <c r="A257" s="15">
        <v>8.1</v>
      </c>
      <c r="B257" s="15">
        <v>617444</v>
      </c>
    </row>
    <row r="258" spans="1:2" x14ac:dyDescent="0.35">
      <c r="A258" s="14">
        <v>8.1</v>
      </c>
      <c r="B258" s="14">
        <v>55220</v>
      </c>
    </row>
    <row r="259" spans="1:2" x14ac:dyDescent="0.35">
      <c r="A259" s="15">
        <v>8.1</v>
      </c>
      <c r="B259" s="15">
        <v>150345</v>
      </c>
    </row>
    <row r="260" spans="1:2" x14ac:dyDescent="0.35">
      <c r="A260" s="14">
        <v>8.1</v>
      </c>
      <c r="B260" s="14">
        <v>63516</v>
      </c>
    </row>
    <row r="261" spans="1:2" x14ac:dyDescent="0.35">
      <c r="A261" s="15">
        <v>8.1</v>
      </c>
      <c r="B261" s="15">
        <v>272291</v>
      </c>
    </row>
    <row r="262" spans="1:2" x14ac:dyDescent="0.35">
      <c r="A262" s="14">
        <v>8.1</v>
      </c>
      <c r="B262" s="14">
        <v>90729</v>
      </c>
    </row>
    <row r="263" spans="1:2" x14ac:dyDescent="0.35">
      <c r="A263" s="15">
        <v>8.1</v>
      </c>
      <c r="B263" s="15">
        <v>63122</v>
      </c>
    </row>
    <row r="264" spans="1:2" x14ac:dyDescent="0.35">
      <c r="A264" s="14">
        <v>8.1</v>
      </c>
      <c r="B264" s="14">
        <v>867615</v>
      </c>
    </row>
    <row r="265" spans="1:2" x14ac:dyDescent="0.35">
      <c r="A265" s="15">
        <v>8.1</v>
      </c>
      <c r="B265" s="15">
        <v>156842</v>
      </c>
    </row>
    <row r="266" spans="1:2" x14ac:dyDescent="0.35">
      <c r="A266" s="14">
        <v>8.1</v>
      </c>
      <c r="B266" s="14">
        <v>25088</v>
      </c>
    </row>
    <row r="267" spans="1:2" x14ac:dyDescent="0.35">
      <c r="A267" s="15">
        <v>8.1</v>
      </c>
      <c r="B267" s="15">
        <v>29662</v>
      </c>
    </row>
    <row r="268" spans="1:2" x14ac:dyDescent="0.35">
      <c r="A268" s="14">
        <v>8.1</v>
      </c>
      <c r="B268" s="14">
        <v>425457</v>
      </c>
    </row>
    <row r="269" spans="1:2" x14ac:dyDescent="0.35">
      <c r="A269" s="15">
        <v>8.1</v>
      </c>
      <c r="B269" s="15">
        <v>363401</v>
      </c>
    </row>
    <row r="270" spans="1:2" x14ac:dyDescent="0.35">
      <c r="A270" s="14">
        <v>8.1</v>
      </c>
      <c r="B270" s="14">
        <v>381222</v>
      </c>
    </row>
    <row r="271" spans="1:2" x14ac:dyDescent="0.35">
      <c r="A271" s="15">
        <v>8.1</v>
      </c>
      <c r="B271" s="15">
        <v>91188</v>
      </c>
    </row>
    <row r="272" spans="1:2" x14ac:dyDescent="0.35">
      <c r="A272" s="14">
        <v>8.1</v>
      </c>
      <c r="B272" s="14">
        <v>150924</v>
      </c>
    </row>
    <row r="273" spans="1:2" x14ac:dyDescent="0.35">
      <c r="A273" s="15">
        <v>8.1</v>
      </c>
      <c r="B273" s="15">
        <v>371271</v>
      </c>
    </row>
    <row r="274" spans="1:2" x14ac:dyDescent="0.35">
      <c r="A274" s="14">
        <v>8.1</v>
      </c>
      <c r="B274" s="14">
        <v>76081</v>
      </c>
    </row>
    <row r="275" spans="1:2" x14ac:dyDescent="0.35">
      <c r="A275" s="15">
        <v>8.1</v>
      </c>
      <c r="B275" s="15">
        <v>31595</v>
      </c>
    </row>
    <row r="276" spans="1:2" x14ac:dyDescent="0.35">
      <c r="A276" s="14">
        <v>8.1</v>
      </c>
      <c r="B276" s="14">
        <v>57784</v>
      </c>
    </row>
    <row r="277" spans="1:2" x14ac:dyDescent="0.35">
      <c r="A277" s="15">
        <v>8.1</v>
      </c>
      <c r="B277" s="15">
        <v>693827</v>
      </c>
    </row>
    <row r="278" spans="1:2" x14ac:dyDescent="0.35">
      <c r="A278" s="14">
        <v>8.1</v>
      </c>
      <c r="B278" s="14">
        <v>220078</v>
      </c>
    </row>
    <row r="279" spans="1:2" x14ac:dyDescent="0.35">
      <c r="A279" s="15">
        <v>8.1</v>
      </c>
      <c r="B279" s="15">
        <v>367250</v>
      </c>
    </row>
    <row r="280" spans="1:2" x14ac:dyDescent="0.35">
      <c r="A280" s="14">
        <v>8.1</v>
      </c>
      <c r="B280" s="14">
        <v>311361</v>
      </c>
    </row>
    <row r="281" spans="1:2" x14ac:dyDescent="0.35">
      <c r="A281" s="15">
        <v>8.1</v>
      </c>
      <c r="B281" s="15">
        <v>518546</v>
      </c>
    </row>
    <row r="282" spans="1:2" x14ac:dyDescent="0.35">
      <c r="A282" s="14">
        <v>8.1</v>
      </c>
      <c r="B282" s="14">
        <v>144911</v>
      </c>
    </row>
    <row r="283" spans="1:2" x14ac:dyDescent="0.35">
      <c r="A283" s="15">
        <v>8.1</v>
      </c>
      <c r="B283" s="15">
        <v>149843</v>
      </c>
    </row>
    <row r="284" spans="1:2" x14ac:dyDescent="0.35">
      <c r="A284" s="14">
        <v>8.1</v>
      </c>
      <c r="B284" s="14">
        <v>40081</v>
      </c>
    </row>
    <row r="285" spans="1:2" x14ac:dyDescent="0.35">
      <c r="A285" s="15">
        <v>8.1</v>
      </c>
      <c r="B285" s="15">
        <v>294230</v>
      </c>
    </row>
    <row r="286" spans="1:2" x14ac:dyDescent="0.35">
      <c r="A286" s="14">
        <v>8.1</v>
      </c>
      <c r="B286" s="14">
        <v>42285</v>
      </c>
    </row>
    <row r="287" spans="1:2" x14ac:dyDescent="0.35">
      <c r="A287" s="15">
        <v>8.1</v>
      </c>
      <c r="B287" s="15">
        <v>30206</v>
      </c>
    </row>
    <row r="288" spans="1:2" x14ac:dyDescent="0.35">
      <c r="A288" s="14">
        <v>8.1</v>
      </c>
      <c r="B288" s="14">
        <v>81021</v>
      </c>
    </row>
    <row r="289" spans="1:2" x14ac:dyDescent="0.35">
      <c r="A289" s="15">
        <v>8.1</v>
      </c>
      <c r="B289" s="15">
        <v>45434</v>
      </c>
    </row>
    <row r="290" spans="1:2" x14ac:dyDescent="0.35">
      <c r="A290" s="14">
        <v>8.1</v>
      </c>
      <c r="B290" s="14">
        <v>161984</v>
      </c>
    </row>
    <row r="291" spans="1:2" x14ac:dyDescent="0.35">
      <c r="A291" s="15">
        <v>8.1</v>
      </c>
      <c r="B291" s="15">
        <v>103191</v>
      </c>
    </row>
    <row r="292" spans="1:2" x14ac:dyDescent="0.35">
      <c r="A292" s="14">
        <v>8.1</v>
      </c>
      <c r="B292" s="14">
        <v>46947</v>
      </c>
    </row>
    <row r="293" spans="1:2" x14ac:dyDescent="0.35">
      <c r="A293" s="15">
        <v>8.1</v>
      </c>
      <c r="B293" s="15">
        <v>53089</v>
      </c>
    </row>
    <row r="294" spans="1:2" x14ac:dyDescent="0.35">
      <c r="A294" s="14">
        <v>8.1</v>
      </c>
      <c r="B294" s="14">
        <v>29682</v>
      </c>
    </row>
    <row r="295" spans="1:2" x14ac:dyDescent="0.35">
      <c r="A295" s="15">
        <v>8.1</v>
      </c>
      <c r="B295" s="15">
        <v>50058</v>
      </c>
    </row>
    <row r="296" spans="1:2" x14ac:dyDescent="0.35">
      <c r="A296" s="14">
        <v>8.1</v>
      </c>
      <c r="B296" s="14">
        <v>33044</v>
      </c>
    </row>
    <row r="297" spans="1:2" x14ac:dyDescent="0.35">
      <c r="A297" s="15">
        <v>8.1</v>
      </c>
      <c r="B297" s="15">
        <v>68827</v>
      </c>
    </row>
    <row r="298" spans="1:2" x14ac:dyDescent="0.35">
      <c r="A298" s="14">
        <v>8.1</v>
      </c>
      <c r="B298" s="14">
        <v>31728</v>
      </c>
    </row>
    <row r="299" spans="1:2" x14ac:dyDescent="0.35">
      <c r="A299" s="15">
        <v>8.1</v>
      </c>
      <c r="B299" s="15">
        <v>26697</v>
      </c>
    </row>
    <row r="300" spans="1:2" x14ac:dyDescent="0.35">
      <c r="A300" s="14">
        <v>8.1</v>
      </c>
      <c r="B300" s="14">
        <v>27254</v>
      </c>
    </row>
    <row r="301" spans="1:2" x14ac:dyDescent="0.35">
      <c r="A301" s="15">
        <v>8.1</v>
      </c>
      <c r="B301" s="15">
        <v>105291</v>
      </c>
    </row>
    <row r="302" spans="1:2" x14ac:dyDescent="0.35">
      <c r="A302" s="14">
        <v>8.1</v>
      </c>
      <c r="B302" s="14">
        <v>219466</v>
      </c>
    </row>
    <row r="303" spans="1:2" x14ac:dyDescent="0.35">
      <c r="A303" s="15">
        <v>8.1</v>
      </c>
      <c r="B303" s="15">
        <v>34797</v>
      </c>
    </row>
    <row r="304" spans="1:2" x14ac:dyDescent="0.35">
      <c r="A304" s="14">
        <v>8.1</v>
      </c>
      <c r="B304" s="14">
        <v>42940</v>
      </c>
    </row>
    <row r="305" spans="1:2" x14ac:dyDescent="0.35">
      <c r="A305" s="15">
        <v>8.1</v>
      </c>
      <c r="B305" s="15">
        <v>46678</v>
      </c>
    </row>
    <row r="306" spans="1:2" x14ac:dyDescent="0.35">
      <c r="A306" s="14">
        <v>8.1</v>
      </c>
      <c r="B306" s="14">
        <v>203463</v>
      </c>
    </row>
    <row r="307" spans="1:2" x14ac:dyDescent="0.35">
      <c r="A307" s="15">
        <v>8.1</v>
      </c>
      <c r="B307" s="15">
        <v>142107</v>
      </c>
    </row>
    <row r="308" spans="1:2" x14ac:dyDescent="0.35">
      <c r="A308" s="14">
        <v>8.1</v>
      </c>
      <c r="B308" s="14">
        <v>54588</v>
      </c>
    </row>
    <row r="309" spans="1:2" x14ac:dyDescent="0.35">
      <c r="A309" s="15">
        <v>8.1</v>
      </c>
      <c r="B309" s="15">
        <v>31568</v>
      </c>
    </row>
    <row r="310" spans="1:2" x14ac:dyDescent="0.35">
      <c r="A310" s="14">
        <v>8.1</v>
      </c>
      <c r="B310" s="14">
        <v>29807</v>
      </c>
    </row>
    <row r="311" spans="1:2" x14ac:dyDescent="0.35">
      <c r="A311" s="15">
        <v>8.1</v>
      </c>
      <c r="B311" s="15">
        <v>158731</v>
      </c>
    </row>
    <row r="312" spans="1:2" x14ac:dyDescent="0.35">
      <c r="A312" s="14">
        <v>8.1</v>
      </c>
      <c r="B312" s="14">
        <v>30935</v>
      </c>
    </row>
    <row r="313" spans="1:2" x14ac:dyDescent="0.35">
      <c r="A313" s="15">
        <v>8.1</v>
      </c>
      <c r="B313" s="15">
        <v>28450</v>
      </c>
    </row>
    <row r="314" spans="1:2" x14ac:dyDescent="0.35">
      <c r="A314" s="14">
        <v>8.1</v>
      </c>
      <c r="B314" s="14">
        <v>123942</v>
      </c>
    </row>
    <row r="315" spans="1:2" x14ac:dyDescent="0.35">
      <c r="A315" s="15">
        <v>8.1</v>
      </c>
      <c r="B315" s="15">
        <v>107017</v>
      </c>
    </row>
    <row r="316" spans="1:2" x14ac:dyDescent="0.35">
      <c r="A316" s="14">
        <v>8.1</v>
      </c>
      <c r="B316" s="14">
        <v>290074</v>
      </c>
    </row>
    <row r="317" spans="1:2" x14ac:dyDescent="0.35">
      <c r="A317" s="15">
        <v>8.1</v>
      </c>
      <c r="B317" s="15">
        <v>33829</v>
      </c>
    </row>
    <row r="318" spans="1:2" x14ac:dyDescent="0.35">
      <c r="A318" s="14">
        <v>8.1</v>
      </c>
      <c r="B318" s="14">
        <v>94016</v>
      </c>
    </row>
    <row r="319" spans="1:2" x14ac:dyDescent="0.35">
      <c r="A319" s="15">
        <v>8.1</v>
      </c>
      <c r="B319" s="15">
        <v>47676</v>
      </c>
    </row>
    <row r="320" spans="1:2" x14ac:dyDescent="0.35">
      <c r="A320" s="14">
        <v>8.1</v>
      </c>
      <c r="B320" s="14">
        <v>30205</v>
      </c>
    </row>
    <row r="321" spans="1:2" x14ac:dyDescent="0.35">
      <c r="A321" s="15">
        <v>8.1</v>
      </c>
      <c r="B321" s="15">
        <v>46865</v>
      </c>
    </row>
    <row r="322" spans="1:2" x14ac:dyDescent="0.35">
      <c r="A322" s="14">
        <v>8.1</v>
      </c>
      <c r="B322" s="14">
        <v>81156</v>
      </c>
    </row>
    <row r="323" spans="1:2" x14ac:dyDescent="0.35">
      <c r="A323" s="15">
        <v>8.1</v>
      </c>
      <c r="B323" s="15">
        <v>57428</v>
      </c>
    </row>
    <row r="324" spans="1:2" x14ac:dyDescent="0.35">
      <c r="A324" s="14">
        <v>8</v>
      </c>
      <c r="B324" s="14">
        <v>27978</v>
      </c>
    </row>
    <row r="325" spans="1:2" x14ac:dyDescent="0.35">
      <c r="A325" s="15">
        <v>8</v>
      </c>
      <c r="B325" s="15">
        <v>37556</v>
      </c>
    </row>
    <row r="326" spans="1:2" x14ac:dyDescent="0.35">
      <c r="A326" s="14">
        <v>8</v>
      </c>
      <c r="B326" s="14">
        <v>52897</v>
      </c>
    </row>
    <row r="327" spans="1:2" x14ac:dyDescent="0.35">
      <c r="A327" s="15">
        <v>8</v>
      </c>
      <c r="B327" s="15">
        <v>72245</v>
      </c>
    </row>
    <row r="328" spans="1:2" x14ac:dyDescent="0.35">
      <c r="A328" s="14">
        <v>8</v>
      </c>
      <c r="B328" s="14">
        <v>52848</v>
      </c>
    </row>
    <row r="329" spans="1:2" x14ac:dyDescent="0.35">
      <c r="A329" s="15">
        <v>8</v>
      </c>
      <c r="B329" s="15">
        <v>505918</v>
      </c>
    </row>
    <row r="330" spans="1:2" x14ac:dyDescent="0.35">
      <c r="A330" s="14">
        <v>8</v>
      </c>
      <c r="B330" s="14">
        <v>213970</v>
      </c>
    </row>
    <row r="331" spans="1:2" x14ac:dyDescent="0.35">
      <c r="A331" s="15">
        <v>8</v>
      </c>
      <c r="B331" s="15">
        <v>760094</v>
      </c>
    </row>
    <row r="332" spans="1:2" x14ac:dyDescent="0.35">
      <c r="A332" s="14">
        <v>8</v>
      </c>
      <c r="B332" s="14">
        <v>434143</v>
      </c>
    </row>
    <row r="333" spans="1:2" x14ac:dyDescent="0.35">
      <c r="A333" s="15">
        <v>8</v>
      </c>
      <c r="B333" s="15">
        <v>102972</v>
      </c>
    </row>
    <row r="334" spans="1:2" x14ac:dyDescent="0.35">
      <c r="A334" s="14">
        <v>8</v>
      </c>
      <c r="B334" s="14">
        <v>38746</v>
      </c>
    </row>
    <row r="335" spans="1:2" x14ac:dyDescent="0.35">
      <c r="A335" s="15">
        <v>8</v>
      </c>
      <c r="B335" s="15">
        <v>141923</v>
      </c>
    </row>
    <row r="336" spans="1:2" x14ac:dyDescent="0.35">
      <c r="A336" s="14">
        <v>8</v>
      </c>
      <c r="B336" s="14">
        <v>31886</v>
      </c>
    </row>
    <row r="337" spans="1:2" x14ac:dyDescent="0.35">
      <c r="A337" s="15">
        <v>8</v>
      </c>
      <c r="B337" s="15">
        <v>51069</v>
      </c>
    </row>
    <row r="338" spans="1:2" x14ac:dyDescent="0.35">
      <c r="A338" s="14">
        <v>8</v>
      </c>
      <c r="B338" s="14">
        <v>81770</v>
      </c>
    </row>
    <row r="339" spans="1:2" x14ac:dyDescent="0.35">
      <c r="A339" s="15">
        <v>8</v>
      </c>
      <c r="B339" s="15">
        <v>114316</v>
      </c>
    </row>
    <row r="340" spans="1:2" x14ac:dyDescent="0.35">
      <c r="A340" s="14">
        <v>8</v>
      </c>
      <c r="B340" s="14">
        <v>685201</v>
      </c>
    </row>
    <row r="341" spans="1:2" x14ac:dyDescent="0.35">
      <c r="A341" s="15">
        <v>8</v>
      </c>
      <c r="B341" s="15">
        <v>1043455</v>
      </c>
    </row>
    <row r="342" spans="1:2" x14ac:dyDescent="0.35">
      <c r="A342" s="14">
        <v>8</v>
      </c>
      <c r="B342" s="14">
        <v>461823</v>
      </c>
    </row>
    <row r="343" spans="1:2" x14ac:dyDescent="0.35">
      <c r="A343" s="15">
        <v>8</v>
      </c>
      <c r="B343" s="15">
        <v>540772</v>
      </c>
    </row>
    <row r="344" spans="1:2" x14ac:dyDescent="0.35">
      <c r="A344" s="14">
        <v>8</v>
      </c>
      <c r="B344" s="14">
        <v>450349</v>
      </c>
    </row>
    <row r="345" spans="1:2" x14ac:dyDescent="0.35">
      <c r="A345" s="15">
        <v>8</v>
      </c>
      <c r="B345" s="15">
        <v>705589</v>
      </c>
    </row>
    <row r="346" spans="1:2" x14ac:dyDescent="0.35">
      <c r="A346" s="14">
        <v>8</v>
      </c>
      <c r="B346" s="14">
        <v>462252</v>
      </c>
    </row>
    <row r="347" spans="1:2" x14ac:dyDescent="0.35">
      <c r="A347" s="15">
        <v>8</v>
      </c>
      <c r="B347" s="15">
        <v>79200</v>
      </c>
    </row>
    <row r="348" spans="1:2" x14ac:dyDescent="0.35">
      <c r="A348" s="14">
        <v>8</v>
      </c>
      <c r="B348" s="14">
        <v>639603</v>
      </c>
    </row>
    <row r="349" spans="1:2" x14ac:dyDescent="0.35">
      <c r="A349" s="15">
        <v>8</v>
      </c>
      <c r="B349" s="15">
        <v>428521</v>
      </c>
    </row>
    <row r="350" spans="1:2" x14ac:dyDescent="0.35">
      <c r="A350" s="14">
        <v>8</v>
      </c>
      <c r="B350" s="14">
        <v>902669</v>
      </c>
    </row>
    <row r="351" spans="1:2" x14ac:dyDescent="0.35">
      <c r="A351" s="15">
        <v>8</v>
      </c>
      <c r="B351" s="15">
        <v>45803</v>
      </c>
    </row>
    <row r="352" spans="1:2" x14ac:dyDescent="0.35">
      <c r="A352" s="14">
        <v>8</v>
      </c>
      <c r="B352" s="14">
        <v>28749</v>
      </c>
    </row>
    <row r="353" spans="1:2" x14ac:dyDescent="0.35">
      <c r="A353" s="15">
        <v>8</v>
      </c>
      <c r="B353" s="15">
        <v>211427</v>
      </c>
    </row>
    <row r="354" spans="1:2" x14ac:dyDescent="0.35">
      <c r="A354" s="14">
        <v>8</v>
      </c>
      <c r="B354" s="14">
        <v>98575</v>
      </c>
    </row>
    <row r="355" spans="1:2" x14ac:dyDescent="0.35">
      <c r="A355" s="15">
        <v>8</v>
      </c>
      <c r="B355" s="15">
        <v>31838</v>
      </c>
    </row>
    <row r="356" spans="1:2" x14ac:dyDescent="0.35">
      <c r="A356" s="14">
        <v>8</v>
      </c>
      <c r="B356" s="14">
        <v>798882</v>
      </c>
    </row>
    <row r="357" spans="1:2" x14ac:dyDescent="0.35">
      <c r="A357" s="15">
        <v>8</v>
      </c>
      <c r="B357" s="15">
        <v>699673</v>
      </c>
    </row>
    <row r="358" spans="1:2" x14ac:dyDescent="0.35">
      <c r="A358" s="14">
        <v>8</v>
      </c>
      <c r="B358" s="14">
        <v>98097</v>
      </c>
    </row>
    <row r="359" spans="1:2" x14ac:dyDescent="0.35">
      <c r="A359" s="15">
        <v>8</v>
      </c>
      <c r="B359" s="15">
        <v>1260806</v>
      </c>
    </row>
    <row r="360" spans="1:2" x14ac:dyDescent="0.35">
      <c r="A360" s="14">
        <v>8</v>
      </c>
      <c r="B360" s="14">
        <v>88656</v>
      </c>
    </row>
    <row r="361" spans="1:2" x14ac:dyDescent="0.35">
      <c r="A361" s="15">
        <v>8</v>
      </c>
      <c r="B361" s="15">
        <v>441614</v>
      </c>
    </row>
    <row r="362" spans="1:2" x14ac:dyDescent="0.35">
      <c r="A362" s="14">
        <v>8</v>
      </c>
      <c r="B362" s="14">
        <v>448930</v>
      </c>
    </row>
    <row r="363" spans="1:2" x14ac:dyDescent="0.35">
      <c r="A363" s="15">
        <v>8</v>
      </c>
      <c r="B363" s="15">
        <v>499439</v>
      </c>
    </row>
    <row r="364" spans="1:2" x14ac:dyDescent="0.35">
      <c r="A364" s="14">
        <v>8</v>
      </c>
      <c r="B364" s="14">
        <v>604694</v>
      </c>
    </row>
    <row r="365" spans="1:2" x14ac:dyDescent="0.35">
      <c r="A365" s="15">
        <v>8</v>
      </c>
      <c r="B365" s="15">
        <v>50610</v>
      </c>
    </row>
    <row r="366" spans="1:2" x14ac:dyDescent="0.35">
      <c r="A366" s="14">
        <v>8</v>
      </c>
      <c r="B366" s="14">
        <v>738512</v>
      </c>
    </row>
    <row r="367" spans="1:2" x14ac:dyDescent="0.35">
      <c r="A367" s="15">
        <v>8</v>
      </c>
      <c r="B367" s="15">
        <v>103284</v>
      </c>
    </row>
    <row r="368" spans="1:2" x14ac:dyDescent="0.35">
      <c r="A368" s="14">
        <v>8</v>
      </c>
      <c r="B368" s="14">
        <v>56960</v>
      </c>
    </row>
    <row r="369" spans="1:2" x14ac:dyDescent="0.35">
      <c r="A369" s="15">
        <v>8</v>
      </c>
      <c r="B369" s="15">
        <v>641645</v>
      </c>
    </row>
    <row r="370" spans="1:2" x14ac:dyDescent="0.35">
      <c r="A370" s="14">
        <v>8</v>
      </c>
      <c r="B370" s="14">
        <v>582239</v>
      </c>
    </row>
    <row r="371" spans="1:2" x14ac:dyDescent="0.35">
      <c r="A371" s="15">
        <v>8</v>
      </c>
      <c r="B371" s="15">
        <v>683900</v>
      </c>
    </row>
    <row r="372" spans="1:2" x14ac:dyDescent="0.35">
      <c r="A372" s="14">
        <v>8</v>
      </c>
      <c r="B372" s="14">
        <v>42399</v>
      </c>
    </row>
    <row r="373" spans="1:2" x14ac:dyDescent="0.35">
      <c r="A373" s="15">
        <v>8</v>
      </c>
      <c r="B373" s="15">
        <v>77520</v>
      </c>
    </row>
    <row r="374" spans="1:2" x14ac:dyDescent="0.35">
      <c r="A374" s="14">
        <v>8</v>
      </c>
      <c r="B374" s="14">
        <v>77554</v>
      </c>
    </row>
    <row r="375" spans="1:2" x14ac:dyDescent="0.35">
      <c r="A375" s="15">
        <v>8</v>
      </c>
      <c r="B375" s="15">
        <v>176151</v>
      </c>
    </row>
    <row r="376" spans="1:2" x14ac:dyDescent="0.35">
      <c r="A376" s="14">
        <v>8</v>
      </c>
      <c r="B376" s="14">
        <v>63460</v>
      </c>
    </row>
    <row r="377" spans="1:2" x14ac:dyDescent="0.35">
      <c r="A377" s="15">
        <v>8</v>
      </c>
      <c r="B377" s="15">
        <v>117857</v>
      </c>
    </row>
    <row r="378" spans="1:2" x14ac:dyDescent="0.35">
      <c r="A378" s="14">
        <v>8</v>
      </c>
      <c r="B378" s="14">
        <v>1015122</v>
      </c>
    </row>
    <row r="379" spans="1:2" x14ac:dyDescent="0.35">
      <c r="A379" s="15">
        <v>8</v>
      </c>
      <c r="B379" s="15">
        <v>415218</v>
      </c>
    </row>
    <row r="380" spans="1:2" x14ac:dyDescent="0.35">
      <c r="A380" s="14">
        <v>8</v>
      </c>
      <c r="B380" s="14">
        <v>657047</v>
      </c>
    </row>
    <row r="381" spans="1:2" x14ac:dyDescent="0.35">
      <c r="A381" s="15">
        <v>8</v>
      </c>
      <c r="B381" s="15">
        <v>45403</v>
      </c>
    </row>
    <row r="382" spans="1:2" x14ac:dyDescent="0.35">
      <c r="A382" s="14">
        <v>8</v>
      </c>
      <c r="B382" s="14">
        <v>137963</v>
      </c>
    </row>
    <row r="383" spans="1:2" x14ac:dyDescent="0.35">
      <c r="A383" s="15">
        <v>8</v>
      </c>
      <c r="B383" s="15">
        <v>33592</v>
      </c>
    </row>
    <row r="384" spans="1:2" x14ac:dyDescent="0.35">
      <c r="A384" s="14">
        <v>8</v>
      </c>
      <c r="B384" s="14">
        <v>740086</v>
      </c>
    </row>
    <row r="385" spans="1:2" x14ac:dyDescent="0.35">
      <c r="A385" s="15">
        <v>8</v>
      </c>
      <c r="B385" s="15">
        <v>289742</v>
      </c>
    </row>
    <row r="386" spans="1:2" x14ac:dyDescent="0.35">
      <c r="A386" s="14">
        <v>8</v>
      </c>
      <c r="B386" s="14">
        <v>102285</v>
      </c>
    </row>
    <row r="387" spans="1:2" x14ac:dyDescent="0.35">
      <c r="A387" s="15">
        <v>8</v>
      </c>
      <c r="B387" s="15">
        <v>82002</v>
      </c>
    </row>
    <row r="388" spans="1:2" x14ac:dyDescent="0.35">
      <c r="A388" s="14">
        <v>8</v>
      </c>
      <c r="B388" s="14">
        <v>58192</v>
      </c>
    </row>
    <row r="389" spans="1:2" x14ac:dyDescent="0.35">
      <c r="A389" s="15">
        <v>8</v>
      </c>
      <c r="B389" s="15">
        <v>78341</v>
      </c>
    </row>
    <row r="390" spans="1:2" x14ac:dyDescent="0.35">
      <c r="A390" s="14">
        <v>8</v>
      </c>
      <c r="B390" s="14">
        <v>36419</v>
      </c>
    </row>
    <row r="391" spans="1:2" x14ac:dyDescent="0.35">
      <c r="A391" s="15">
        <v>8</v>
      </c>
      <c r="B391" s="15">
        <v>172083</v>
      </c>
    </row>
    <row r="392" spans="1:2" x14ac:dyDescent="0.35">
      <c r="A392" s="14">
        <v>8</v>
      </c>
      <c r="B392" s="14">
        <v>27721</v>
      </c>
    </row>
    <row r="393" spans="1:2" x14ac:dyDescent="0.35">
      <c r="A393" s="15">
        <v>8</v>
      </c>
      <c r="B393" s="15">
        <v>86838</v>
      </c>
    </row>
    <row r="394" spans="1:2" x14ac:dyDescent="0.35">
      <c r="A394" s="14">
        <v>8</v>
      </c>
      <c r="B394" s="14">
        <v>37564</v>
      </c>
    </row>
    <row r="395" spans="1:2" x14ac:dyDescent="0.35">
      <c r="A395" s="15">
        <v>8</v>
      </c>
      <c r="B395" s="15">
        <v>578443</v>
      </c>
    </row>
    <row r="396" spans="1:2" x14ac:dyDescent="0.35">
      <c r="A396" s="14">
        <v>8</v>
      </c>
      <c r="B396" s="14">
        <v>129231</v>
      </c>
    </row>
    <row r="397" spans="1:2" x14ac:dyDescent="0.35">
      <c r="A397" s="15">
        <v>8</v>
      </c>
      <c r="B397" s="15">
        <v>300208</v>
      </c>
    </row>
    <row r="398" spans="1:2" x14ac:dyDescent="0.35">
      <c r="A398" s="14">
        <v>8</v>
      </c>
      <c r="B398" s="14">
        <v>577991</v>
      </c>
    </row>
    <row r="399" spans="1:2" x14ac:dyDescent="0.35">
      <c r="A399" s="15">
        <v>8</v>
      </c>
      <c r="B399" s="15">
        <v>28825</v>
      </c>
    </row>
    <row r="400" spans="1:2" x14ac:dyDescent="0.35">
      <c r="A400" s="14">
        <v>8</v>
      </c>
      <c r="B400" s="14">
        <v>263918</v>
      </c>
    </row>
    <row r="401" spans="1:2" x14ac:dyDescent="0.35">
      <c r="A401" s="15">
        <v>8</v>
      </c>
      <c r="B401" s="15">
        <v>373845</v>
      </c>
    </row>
    <row r="402" spans="1:2" x14ac:dyDescent="0.35">
      <c r="A402" s="14">
        <v>8</v>
      </c>
      <c r="B402" s="14">
        <v>142110</v>
      </c>
    </row>
    <row r="403" spans="1:2" x14ac:dyDescent="0.35">
      <c r="A403" s="15">
        <v>8</v>
      </c>
      <c r="B403" s="15">
        <v>417178</v>
      </c>
    </row>
    <row r="404" spans="1:2" x14ac:dyDescent="0.35">
      <c r="A404" s="14">
        <v>8</v>
      </c>
      <c r="B404" s="14">
        <v>240266</v>
      </c>
    </row>
    <row r="405" spans="1:2" x14ac:dyDescent="0.35">
      <c r="A405" s="15">
        <v>8</v>
      </c>
      <c r="B405" s="15">
        <v>89429</v>
      </c>
    </row>
    <row r="406" spans="1:2" x14ac:dyDescent="0.35">
      <c r="A406" s="14">
        <v>8</v>
      </c>
      <c r="B406" s="14">
        <v>473064</v>
      </c>
    </row>
    <row r="407" spans="1:2" x14ac:dyDescent="0.35">
      <c r="A407" s="15">
        <v>8</v>
      </c>
      <c r="B407" s="15">
        <v>164918</v>
      </c>
    </row>
    <row r="408" spans="1:2" x14ac:dyDescent="0.35">
      <c r="A408" s="14">
        <v>8</v>
      </c>
      <c r="B408" s="14">
        <v>393899</v>
      </c>
    </row>
    <row r="409" spans="1:2" x14ac:dyDescent="0.35">
      <c r="A409" s="15">
        <v>8</v>
      </c>
      <c r="B409" s="15">
        <v>64722</v>
      </c>
    </row>
    <row r="410" spans="1:2" x14ac:dyDescent="0.35">
      <c r="A410" s="14">
        <v>8</v>
      </c>
      <c r="B410" s="14">
        <v>31163</v>
      </c>
    </row>
    <row r="411" spans="1:2" x14ac:dyDescent="0.35">
      <c r="A411" s="15">
        <v>8</v>
      </c>
      <c r="B411" s="15">
        <v>150140</v>
      </c>
    </row>
    <row r="412" spans="1:2" x14ac:dyDescent="0.35">
      <c r="A412" s="14">
        <v>8</v>
      </c>
      <c r="B412" s="14">
        <v>799795</v>
      </c>
    </row>
    <row r="413" spans="1:2" x14ac:dyDescent="0.35">
      <c r="A413" s="15">
        <v>8</v>
      </c>
      <c r="B413" s="15">
        <v>217664</v>
      </c>
    </row>
    <row r="414" spans="1:2" x14ac:dyDescent="0.35">
      <c r="A414" s="14">
        <v>8</v>
      </c>
      <c r="B414" s="14">
        <v>32195</v>
      </c>
    </row>
    <row r="415" spans="1:2" x14ac:dyDescent="0.35">
      <c r="A415" s="15">
        <v>8</v>
      </c>
      <c r="B415" s="15">
        <v>65625</v>
      </c>
    </row>
    <row r="416" spans="1:2" x14ac:dyDescent="0.35">
      <c r="A416" s="14">
        <v>8</v>
      </c>
      <c r="B416" s="14">
        <v>251823</v>
      </c>
    </row>
    <row r="417" spans="1:2" x14ac:dyDescent="0.35">
      <c r="A417" s="15">
        <v>8</v>
      </c>
      <c r="B417" s="15">
        <v>543388</v>
      </c>
    </row>
    <row r="418" spans="1:2" x14ac:dyDescent="0.35">
      <c r="A418" s="14">
        <v>8</v>
      </c>
      <c r="B418" s="14">
        <v>235652</v>
      </c>
    </row>
    <row r="419" spans="1:2" x14ac:dyDescent="0.35">
      <c r="A419" s="15">
        <v>8</v>
      </c>
      <c r="B419" s="15">
        <v>143359</v>
      </c>
    </row>
    <row r="420" spans="1:2" x14ac:dyDescent="0.35">
      <c r="A420" s="14">
        <v>8</v>
      </c>
      <c r="B420" s="14">
        <v>121627</v>
      </c>
    </row>
    <row r="421" spans="1:2" x14ac:dyDescent="0.35">
      <c r="A421" s="15">
        <v>8</v>
      </c>
      <c r="B421" s="15">
        <v>362393</v>
      </c>
    </row>
    <row r="422" spans="1:2" x14ac:dyDescent="0.35">
      <c r="A422" s="14">
        <v>8</v>
      </c>
      <c r="B422" s="14">
        <v>44748</v>
      </c>
    </row>
    <row r="423" spans="1:2" x14ac:dyDescent="0.35">
      <c r="A423" s="15">
        <v>8</v>
      </c>
      <c r="B423" s="15">
        <v>42456</v>
      </c>
    </row>
    <row r="424" spans="1:2" x14ac:dyDescent="0.35">
      <c r="A424" s="14">
        <v>8</v>
      </c>
      <c r="B424" s="14">
        <v>39491</v>
      </c>
    </row>
    <row r="425" spans="1:2" x14ac:dyDescent="0.35">
      <c r="A425" s="15">
        <v>8</v>
      </c>
      <c r="B425" s="15">
        <v>27067</v>
      </c>
    </row>
    <row r="426" spans="1:2" x14ac:dyDescent="0.35">
      <c r="A426" s="14">
        <v>8</v>
      </c>
      <c r="B426" s="14">
        <v>201888</v>
      </c>
    </row>
    <row r="427" spans="1:2" x14ac:dyDescent="0.35">
      <c r="A427" s="15">
        <v>8</v>
      </c>
      <c r="B427" s="15">
        <v>193674</v>
      </c>
    </row>
    <row r="428" spans="1:2" x14ac:dyDescent="0.35">
      <c r="A428" s="14">
        <v>8</v>
      </c>
      <c r="B428" s="14">
        <v>165167</v>
      </c>
    </row>
    <row r="429" spans="1:2" x14ac:dyDescent="0.35">
      <c r="A429" s="15">
        <v>8</v>
      </c>
      <c r="B429" s="15">
        <v>253676</v>
      </c>
    </row>
    <row r="430" spans="1:2" x14ac:dyDescent="0.35">
      <c r="A430" s="14">
        <v>8</v>
      </c>
      <c r="B430" s="14">
        <v>68926</v>
      </c>
    </row>
    <row r="431" spans="1:2" x14ac:dyDescent="0.35">
      <c r="A431" s="15">
        <v>8</v>
      </c>
      <c r="B431" s="15">
        <v>205425</v>
      </c>
    </row>
    <row r="432" spans="1:2" x14ac:dyDescent="0.35">
      <c r="A432" s="14">
        <v>8</v>
      </c>
      <c r="B432" s="14">
        <v>69903</v>
      </c>
    </row>
    <row r="433" spans="1:2" x14ac:dyDescent="0.35">
      <c r="A433" s="15">
        <v>8</v>
      </c>
      <c r="B433" s="15">
        <v>198219</v>
      </c>
    </row>
    <row r="434" spans="1:2" x14ac:dyDescent="0.35">
      <c r="A434" s="14">
        <v>8</v>
      </c>
      <c r="B434" s="14">
        <v>108844</v>
      </c>
    </row>
    <row r="435" spans="1:2" x14ac:dyDescent="0.35">
      <c r="A435" s="15">
        <v>8</v>
      </c>
      <c r="B435" s="15">
        <v>28057</v>
      </c>
    </row>
    <row r="436" spans="1:2" x14ac:dyDescent="0.35">
      <c r="A436" s="14">
        <v>8</v>
      </c>
      <c r="B436" s="14">
        <v>75067</v>
      </c>
    </row>
    <row r="437" spans="1:2" x14ac:dyDescent="0.35">
      <c r="A437" s="15">
        <v>8</v>
      </c>
      <c r="B437" s="15">
        <v>66621</v>
      </c>
    </row>
    <row r="438" spans="1:2" x14ac:dyDescent="0.35">
      <c r="A438" s="14">
        <v>8</v>
      </c>
      <c r="B438" s="14">
        <v>56305</v>
      </c>
    </row>
    <row r="439" spans="1:2" x14ac:dyDescent="0.35">
      <c r="A439" s="15">
        <v>8</v>
      </c>
      <c r="B439" s="15">
        <v>59847</v>
      </c>
    </row>
    <row r="440" spans="1:2" x14ac:dyDescent="0.35">
      <c r="A440" s="14">
        <v>8</v>
      </c>
      <c r="B440" s="14">
        <v>98431</v>
      </c>
    </row>
    <row r="441" spans="1:2" x14ac:dyDescent="0.35">
      <c r="A441" s="15">
        <v>8</v>
      </c>
      <c r="B441" s="15">
        <v>45062</v>
      </c>
    </row>
    <row r="442" spans="1:2" x14ac:dyDescent="0.35">
      <c r="A442" s="14">
        <v>8</v>
      </c>
      <c r="B442" s="14">
        <v>28137</v>
      </c>
    </row>
    <row r="443" spans="1:2" x14ac:dyDescent="0.35">
      <c r="A443" s="15">
        <v>8</v>
      </c>
      <c r="B443" s="15">
        <v>81702</v>
      </c>
    </row>
    <row r="444" spans="1:2" x14ac:dyDescent="0.35">
      <c r="A444" s="14">
        <v>8</v>
      </c>
      <c r="B444" s="14">
        <v>81980</v>
      </c>
    </row>
    <row r="445" spans="1:2" x14ac:dyDescent="0.35">
      <c r="A445" s="15">
        <v>8</v>
      </c>
      <c r="B445" s="15">
        <v>58314</v>
      </c>
    </row>
    <row r="446" spans="1:2" x14ac:dyDescent="0.35">
      <c r="A446" s="14">
        <v>8</v>
      </c>
      <c r="B446" s="14">
        <v>61503</v>
      </c>
    </row>
    <row r="447" spans="1:2" x14ac:dyDescent="0.35">
      <c r="A447" s="15">
        <v>8</v>
      </c>
      <c r="B447" s="15">
        <v>51046</v>
      </c>
    </row>
    <row r="448" spans="1:2" x14ac:dyDescent="0.35">
      <c r="A448" s="14">
        <v>8</v>
      </c>
      <c r="B448" s="14">
        <v>127256</v>
      </c>
    </row>
    <row r="449" spans="1:2" x14ac:dyDescent="0.35">
      <c r="A449" s="15">
        <v>8</v>
      </c>
      <c r="B449" s="15">
        <v>99182</v>
      </c>
    </row>
    <row r="450" spans="1:2" x14ac:dyDescent="0.35">
      <c r="A450" s="14">
        <v>8</v>
      </c>
      <c r="B450" s="14">
        <v>26784</v>
      </c>
    </row>
    <row r="451" spans="1:2" x14ac:dyDescent="0.35">
      <c r="A451" s="15">
        <v>8</v>
      </c>
      <c r="B451" s="15">
        <v>34485</v>
      </c>
    </row>
    <row r="452" spans="1:2" x14ac:dyDescent="0.35">
      <c r="A452" s="14">
        <v>8</v>
      </c>
      <c r="B452" s="14">
        <v>129783</v>
      </c>
    </row>
    <row r="453" spans="1:2" x14ac:dyDescent="0.35">
      <c r="A453" s="15">
        <v>8</v>
      </c>
      <c r="B453" s="15">
        <v>32784</v>
      </c>
    </row>
    <row r="454" spans="1:2" x14ac:dyDescent="0.35">
      <c r="A454" s="14">
        <v>8</v>
      </c>
      <c r="B454" s="14">
        <v>35601</v>
      </c>
    </row>
    <row r="455" spans="1:2" x14ac:dyDescent="0.35">
      <c r="A455" s="15">
        <v>8</v>
      </c>
      <c r="B455" s="15">
        <v>42725</v>
      </c>
    </row>
    <row r="456" spans="1:2" x14ac:dyDescent="0.35">
      <c r="A456" s="14">
        <v>8</v>
      </c>
      <c r="B456" s="14">
        <v>57259</v>
      </c>
    </row>
    <row r="457" spans="1:2" x14ac:dyDescent="0.35">
      <c r="A457" s="15">
        <v>8</v>
      </c>
      <c r="B457" s="15">
        <v>65101</v>
      </c>
    </row>
    <row r="458" spans="1:2" x14ac:dyDescent="0.35">
      <c r="A458" s="14">
        <v>8</v>
      </c>
      <c r="B458" s="14">
        <v>148928</v>
      </c>
    </row>
    <row r="459" spans="1:2" x14ac:dyDescent="0.35">
      <c r="A459" s="15">
        <v>8</v>
      </c>
      <c r="B459" s="15">
        <v>85559</v>
      </c>
    </row>
    <row r="460" spans="1:2" x14ac:dyDescent="0.35">
      <c r="A460" s="14">
        <v>8</v>
      </c>
      <c r="B460" s="14">
        <v>371379</v>
      </c>
    </row>
    <row r="461" spans="1:2" x14ac:dyDescent="0.35">
      <c r="A461" s="15">
        <v>8</v>
      </c>
      <c r="B461" s="15">
        <v>26725</v>
      </c>
    </row>
    <row r="462" spans="1:2" x14ac:dyDescent="0.35">
      <c r="A462" s="14">
        <v>8</v>
      </c>
      <c r="B462" s="14">
        <v>26642</v>
      </c>
    </row>
    <row r="463" spans="1:2" x14ac:dyDescent="0.35">
      <c r="A463" s="15">
        <v>8</v>
      </c>
      <c r="B463" s="15">
        <v>57318</v>
      </c>
    </row>
    <row r="464" spans="1:2" x14ac:dyDescent="0.35">
      <c r="A464" s="14">
        <v>8</v>
      </c>
      <c r="B464" s="14">
        <v>53054</v>
      </c>
    </row>
    <row r="465" spans="1:2" x14ac:dyDescent="0.35">
      <c r="A465" s="15">
        <v>7.9</v>
      </c>
      <c r="B465" s="15">
        <v>454203</v>
      </c>
    </row>
    <row r="466" spans="1:2" x14ac:dyDescent="0.35">
      <c r="A466" s="14">
        <v>7.9</v>
      </c>
      <c r="B466" s="14">
        <v>111478</v>
      </c>
    </row>
    <row r="467" spans="1:2" x14ac:dyDescent="0.35">
      <c r="A467" s="15">
        <v>7.9</v>
      </c>
      <c r="B467" s="15">
        <v>62754</v>
      </c>
    </row>
    <row r="468" spans="1:2" x14ac:dyDescent="0.35">
      <c r="A468" s="14">
        <v>7.9</v>
      </c>
      <c r="B468" s="14">
        <v>246644</v>
      </c>
    </row>
    <row r="469" spans="1:2" x14ac:dyDescent="0.35">
      <c r="A469" s="15">
        <v>7.9</v>
      </c>
      <c r="B469" s="15">
        <v>212651</v>
      </c>
    </row>
    <row r="470" spans="1:2" x14ac:dyDescent="0.35">
      <c r="A470" s="14">
        <v>7.9</v>
      </c>
      <c r="B470" s="14">
        <v>53818</v>
      </c>
    </row>
    <row r="471" spans="1:2" x14ac:dyDescent="0.35">
      <c r="A471" s="15">
        <v>7.9</v>
      </c>
      <c r="B471" s="15">
        <v>139114</v>
      </c>
    </row>
    <row r="472" spans="1:2" x14ac:dyDescent="0.35">
      <c r="A472" s="14">
        <v>7.9</v>
      </c>
      <c r="B472" s="14">
        <v>111483</v>
      </c>
    </row>
    <row r="473" spans="1:2" x14ac:dyDescent="0.35">
      <c r="A473" s="15">
        <v>7.9</v>
      </c>
      <c r="B473" s="15">
        <v>189400</v>
      </c>
    </row>
    <row r="474" spans="1:2" x14ac:dyDescent="0.35">
      <c r="A474" s="14">
        <v>7.9</v>
      </c>
      <c r="B474" s="14">
        <v>85109</v>
      </c>
    </row>
    <row r="475" spans="1:2" x14ac:dyDescent="0.35">
      <c r="A475" s="15">
        <v>7.9</v>
      </c>
      <c r="B475" s="15">
        <v>587775</v>
      </c>
    </row>
    <row r="476" spans="1:2" x14ac:dyDescent="0.35">
      <c r="A476" s="14">
        <v>7.9</v>
      </c>
      <c r="B476" s="14">
        <v>466134</v>
      </c>
    </row>
    <row r="477" spans="1:2" x14ac:dyDescent="0.35">
      <c r="A477" s="15">
        <v>7.9</v>
      </c>
      <c r="B477" s="15">
        <v>297918</v>
      </c>
    </row>
    <row r="478" spans="1:2" x14ac:dyDescent="0.35">
      <c r="A478" s="14">
        <v>7.9</v>
      </c>
      <c r="B478" s="14">
        <v>594181</v>
      </c>
    </row>
    <row r="479" spans="1:2" x14ac:dyDescent="0.35">
      <c r="A479" s="15">
        <v>7.9</v>
      </c>
      <c r="B479" s="15">
        <v>860823</v>
      </c>
    </row>
    <row r="480" spans="1:2" x14ac:dyDescent="0.35">
      <c r="A480" s="14">
        <v>7.9</v>
      </c>
      <c r="B480" s="14">
        <v>141457</v>
      </c>
    </row>
    <row r="481" spans="1:2" x14ac:dyDescent="0.35">
      <c r="A481" s="15">
        <v>7.9</v>
      </c>
      <c r="B481" s="15">
        <v>659763</v>
      </c>
    </row>
    <row r="482" spans="1:2" x14ac:dyDescent="0.35">
      <c r="A482" s="14">
        <v>7.9</v>
      </c>
      <c r="B482" s="14">
        <v>41995</v>
      </c>
    </row>
    <row r="483" spans="1:2" x14ac:dyDescent="0.35">
      <c r="A483" s="15">
        <v>7.9</v>
      </c>
      <c r="B483" s="15">
        <v>230624</v>
      </c>
    </row>
    <row r="484" spans="1:2" x14ac:dyDescent="0.35">
      <c r="A484" s="14">
        <v>7.9</v>
      </c>
      <c r="B484" s="14">
        <v>600004</v>
      </c>
    </row>
    <row r="485" spans="1:2" x14ac:dyDescent="0.35">
      <c r="A485" s="15">
        <v>7.9</v>
      </c>
      <c r="B485" s="15">
        <v>93090</v>
      </c>
    </row>
    <row r="486" spans="1:2" x14ac:dyDescent="0.35">
      <c r="A486" s="14">
        <v>7.9</v>
      </c>
      <c r="B486" s="14">
        <v>324720</v>
      </c>
    </row>
    <row r="487" spans="1:2" x14ac:dyDescent="0.35">
      <c r="A487" s="15">
        <v>7.9</v>
      </c>
      <c r="B487" s="15">
        <v>93560</v>
      </c>
    </row>
    <row r="488" spans="1:2" x14ac:dyDescent="0.35">
      <c r="A488" s="14">
        <v>7.9</v>
      </c>
      <c r="B488" s="14">
        <v>335152</v>
      </c>
    </row>
    <row r="489" spans="1:2" x14ac:dyDescent="0.35">
      <c r="A489" s="15">
        <v>7.9</v>
      </c>
      <c r="B489" s="15">
        <v>205609</v>
      </c>
    </row>
    <row r="490" spans="1:2" x14ac:dyDescent="0.35">
      <c r="A490" s="14">
        <v>7.9</v>
      </c>
      <c r="B490" s="14">
        <v>638202</v>
      </c>
    </row>
    <row r="491" spans="1:2" x14ac:dyDescent="0.35">
      <c r="A491" s="15">
        <v>7.9</v>
      </c>
      <c r="B491" s="15">
        <v>289415</v>
      </c>
    </row>
    <row r="492" spans="1:2" x14ac:dyDescent="0.35">
      <c r="A492" s="14">
        <v>7.9</v>
      </c>
      <c r="B492" s="14">
        <v>47720</v>
      </c>
    </row>
    <row r="493" spans="1:2" x14ac:dyDescent="0.35">
      <c r="A493" s="15">
        <v>7.9</v>
      </c>
      <c r="B493" s="15">
        <v>335533</v>
      </c>
    </row>
    <row r="494" spans="1:2" x14ac:dyDescent="0.35">
      <c r="A494" s="14">
        <v>7.9</v>
      </c>
      <c r="B494" s="14">
        <v>56625</v>
      </c>
    </row>
    <row r="495" spans="1:2" x14ac:dyDescent="0.35">
      <c r="A495" s="15">
        <v>7.9</v>
      </c>
      <c r="B495" s="15">
        <v>577336</v>
      </c>
    </row>
    <row r="496" spans="1:2" x14ac:dyDescent="0.35">
      <c r="A496" s="14">
        <v>7.9</v>
      </c>
      <c r="B496" s="14">
        <v>390334</v>
      </c>
    </row>
    <row r="497" spans="1:2" x14ac:dyDescent="0.35">
      <c r="A497" s="15">
        <v>7.9</v>
      </c>
      <c r="B497" s="15">
        <v>174125</v>
      </c>
    </row>
    <row r="498" spans="1:2" x14ac:dyDescent="0.35">
      <c r="A498" s="14">
        <v>7.9</v>
      </c>
      <c r="B498" s="14">
        <v>154011</v>
      </c>
    </row>
    <row r="499" spans="1:2" x14ac:dyDescent="0.35">
      <c r="A499" s="15">
        <v>7.9</v>
      </c>
      <c r="B499" s="15">
        <v>107290</v>
      </c>
    </row>
    <row r="500" spans="1:2" x14ac:dyDescent="0.35">
      <c r="A500" s="14">
        <v>7.9</v>
      </c>
      <c r="B500" s="14">
        <v>580708</v>
      </c>
    </row>
    <row r="501" spans="1:2" x14ac:dyDescent="0.35">
      <c r="A501" s="15">
        <v>7.9</v>
      </c>
      <c r="B501" s="15">
        <v>199696</v>
      </c>
    </row>
    <row r="502" spans="1:2" x14ac:dyDescent="0.35">
      <c r="A502" s="14">
        <v>7.9</v>
      </c>
      <c r="B502" s="14">
        <v>31476</v>
      </c>
    </row>
    <row r="503" spans="1:2" x14ac:dyDescent="0.35">
      <c r="A503" s="15">
        <v>7.9</v>
      </c>
      <c r="B503" s="15">
        <v>57430</v>
      </c>
    </row>
    <row r="504" spans="1:2" x14ac:dyDescent="0.35">
      <c r="A504" s="14">
        <v>7.9</v>
      </c>
      <c r="B504" s="14">
        <v>939644</v>
      </c>
    </row>
    <row r="505" spans="1:2" x14ac:dyDescent="0.35">
      <c r="A505" s="15">
        <v>7.9</v>
      </c>
      <c r="B505" s="15">
        <v>512249</v>
      </c>
    </row>
    <row r="506" spans="1:2" x14ac:dyDescent="0.35">
      <c r="A506" s="14">
        <v>7.9</v>
      </c>
      <c r="B506" s="14">
        <v>51325</v>
      </c>
    </row>
    <row r="507" spans="1:2" x14ac:dyDescent="0.35">
      <c r="A507" s="15">
        <v>7.9</v>
      </c>
      <c r="B507" s="15">
        <v>419420</v>
      </c>
    </row>
    <row r="508" spans="1:2" x14ac:dyDescent="0.35">
      <c r="A508" s="14">
        <v>7.9</v>
      </c>
      <c r="B508" s="14">
        <v>552493</v>
      </c>
    </row>
    <row r="509" spans="1:2" x14ac:dyDescent="0.35">
      <c r="A509" s="15">
        <v>7.9</v>
      </c>
      <c r="B509" s="15">
        <v>173999</v>
      </c>
    </row>
    <row r="510" spans="1:2" x14ac:dyDescent="0.35">
      <c r="A510" s="14">
        <v>7.9</v>
      </c>
      <c r="B510" s="14">
        <v>104691</v>
      </c>
    </row>
    <row r="511" spans="1:2" x14ac:dyDescent="0.35">
      <c r="A511" s="15">
        <v>7.9</v>
      </c>
      <c r="B511" s="15">
        <v>44618</v>
      </c>
    </row>
    <row r="512" spans="1:2" x14ac:dyDescent="0.35">
      <c r="A512" s="14">
        <v>7.9</v>
      </c>
      <c r="B512" s="14">
        <v>42897</v>
      </c>
    </row>
    <row r="513" spans="1:2" x14ac:dyDescent="0.35">
      <c r="A513" s="15">
        <v>7.9</v>
      </c>
      <c r="B513" s="15">
        <v>508771</v>
      </c>
    </row>
    <row r="514" spans="1:2" x14ac:dyDescent="0.35">
      <c r="A514" s="14">
        <v>7.9</v>
      </c>
      <c r="B514" s="14">
        <v>49721</v>
      </c>
    </row>
    <row r="515" spans="1:2" x14ac:dyDescent="0.35">
      <c r="A515" s="15">
        <v>7.9</v>
      </c>
      <c r="B515" s="15">
        <v>465113</v>
      </c>
    </row>
    <row r="516" spans="1:2" x14ac:dyDescent="0.35">
      <c r="A516" s="14">
        <v>7.9</v>
      </c>
      <c r="B516" s="14">
        <v>252586</v>
      </c>
    </row>
    <row r="517" spans="1:2" x14ac:dyDescent="0.35">
      <c r="A517" s="15">
        <v>7.9</v>
      </c>
      <c r="B517" s="15">
        <v>322031</v>
      </c>
    </row>
    <row r="518" spans="1:2" x14ac:dyDescent="0.35">
      <c r="A518" s="14">
        <v>7.9</v>
      </c>
      <c r="B518" s="14">
        <v>527512</v>
      </c>
    </row>
    <row r="519" spans="1:2" x14ac:dyDescent="0.35">
      <c r="A519" s="15">
        <v>7.9</v>
      </c>
      <c r="B519" s="15">
        <v>239473</v>
      </c>
    </row>
    <row r="520" spans="1:2" x14ac:dyDescent="0.35">
      <c r="A520" s="14">
        <v>7.9</v>
      </c>
      <c r="B520" s="14">
        <v>51943</v>
      </c>
    </row>
    <row r="521" spans="1:2" x14ac:dyDescent="0.35">
      <c r="A521" s="15">
        <v>7.9</v>
      </c>
      <c r="B521" s="15">
        <v>31590</v>
      </c>
    </row>
    <row r="522" spans="1:2" x14ac:dyDescent="0.35">
      <c r="A522" s="14">
        <v>7.9</v>
      </c>
      <c r="B522" s="14">
        <v>206918</v>
      </c>
    </row>
    <row r="523" spans="1:2" x14ac:dyDescent="0.35">
      <c r="A523" s="15">
        <v>7.9</v>
      </c>
      <c r="B523" s="15">
        <v>89836</v>
      </c>
    </row>
    <row r="524" spans="1:2" x14ac:dyDescent="0.35">
      <c r="A524" s="14">
        <v>7.9</v>
      </c>
      <c r="B524" s="14">
        <v>34529</v>
      </c>
    </row>
    <row r="525" spans="1:2" x14ac:dyDescent="0.35">
      <c r="A525" s="15">
        <v>7.9</v>
      </c>
      <c r="B525" s="15">
        <v>201000</v>
      </c>
    </row>
    <row r="526" spans="1:2" x14ac:dyDescent="0.35">
      <c r="A526" s="14">
        <v>7.9</v>
      </c>
      <c r="B526" s="14">
        <v>447368</v>
      </c>
    </row>
    <row r="527" spans="1:2" x14ac:dyDescent="0.35">
      <c r="A527" s="15">
        <v>7.9</v>
      </c>
      <c r="B527" s="15">
        <v>68076</v>
      </c>
    </row>
    <row r="528" spans="1:2" x14ac:dyDescent="0.35">
      <c r="A528" s="14">
        <v>7.9</v>
      </c>
      <c r="B528" s="14">
        <v>54670</v>
      </c>
    </row>
    <row r="529" spans="1:2" x14ac:dyDescent="0.35">
      <c r="A529" s="15">
        <v>7.9</v>
      </c>
      <c r="B529" s="15">
        <v>281842</v>
      </c>
    </row>
    <row r="530" spans="1:2" x14ac:dyDescent="0.35">
      <c r="A530" s="14">
        <v>7.9</v>
      </c>
      <c r="B530" s="14">
        <v>67176</v>
      </c>
    </row>
    <row r="531" spans="1:2" x14ac:dyDescent="0.35">
      <c r="A531" s="15">
        <v>7.9</v>
      </c>
      <c r="B531" s="15">
        <v>187567</v>
      </c>
    </row>
    <row r="532" spans="1:2" x14ac:dyDescent="0.35">
      <c r="A532" s="14">
        <v>7.9</v>
      </c>
      <c r="B532" s="14">
        <v>128812</v>
      </c>
    </row>
    <row r="533" spans="1:2" x14ac:dyDescent="0.35">
      <c r="A533" s="15">
        <v>7.9</v>
      </c>
      <c r="B533" s="15">
        <v>132947</v>
      </c>
    </row>
    <row r="534" spans="1:2" x14ac:dyDescent="0.35">
      <c r="A534" s="14">
        <v>7.9</v>
      </c>
      <c r="B534" s="14">
        <v>183182</v>
      </c>
    </row>
    <row r="535" spans="1:2" x14ac:dyDescent="0.35">
      <c r="A535" s="15">
        <v>7.9</v>
      </c>
      <c r="B535" s="15">
        <v>131436</v>
      </c>
    </row>
    <row r="536" spans="1:2" x14ac:dyDescent="0.35">
      <c r="A536" s="14">
        <v>7.9</v>
      </c>
      <c r="B536" s="14">
        <v>28223</v>
      </c>
    </row>
    <row r="537" spans="1:2" x14ac:dyDescent="0.35">
      <c r="A537" s="15">
        <v>7.9</v>
      </c>
      <c r="B537" s="15">
        <v>111512</v>
      </c>
    </row>
    <row r="538" spans="1:2" x14ac:dyDescent="0.35">
      <c r="A538" s="14">
        <v>7.9</v>
      </c>
      <c r="B538" s="14">
        <v>103031</v>
      </c>
    </row>
    <row r="539" spans="1:2" x14ac:dyDescent="0.35">
      <c r="A539" s="15">
        <v>7.9</v>
      </c>
      <c r="B539" s="15">
        <v>37183</v>
      </c>
    </row>
    <row r="540" spans="1:2" x14ac:dyDescent="0.35">
      <c r="A540" s="14">
        <v>7.9</v>
      </c>
      <c r="B540" s="14">
        <v>39897</v>
      </c>
    </row>
    <row r="541" spans="1:2" x14ac:dyDescent="0.35">
      <c r="A541" s="15">
        <v>7.9</v>
      </c>
      <c r="B541" s="15">
        <v>38737</v>
      </c>
    </row>
    <row r="542" spans="1:2" x14ac:dyDescent="0.35">
      <c r="A542" s="14">
        <v>7.9</v>
      </c>
      <c r="B542" s="14">
        <v>52397</v>
      </c>
    </row>
    <row r="543" spans="1:2" x14ac:dyDescent="0.35">
      <c r="A543" s="15">
        <v>7.9</v>
      </c>
      <c r="B543" s="15">
        <v>70826</v>
      </c>
    </row>
    <row r="544" spans="1:2" x14ac:dyDescent="0.35">
      <c r="A544" s="14">
        <v>7.9</v>
      </c>
      <c r="B544" s="14">
        <v>93741</v>
      </c>
    </row>
    <row r="545" spans="1:2" x14ac:dyDescent="0.35">
      <c r="A545" s="15">
        <v>7.9</v>
      </c>
      <c r="B545" s="15">
        <v>77401</v>
      </c>
    </row>
    <row r="546" spans="1:2" x14ac:dyDescent="0.35">
      <c r="A546" s="14">
        <v>7.9</v>
      </c>
      <c r="B546" s="14">
        <v>116557</v>
      </c>
    </row>
    <row r="547" spans="1:2" x14ac:dyDescent="0.35">
      <c r="A547" s="15">
        <v>7.9</v>
      </c>
      <c r="B547" s="15">
        <v>29003</v>
      </c>
    </row>
    <row r="548" spans="1:2" x14ac:dyDescent="0.35">
      <c r="A548" s="14">
        <v>7.9</v>
      </c>
      <c r="B548" s="14">
        <v>67804</v>
      </c>
    </row>
    <row r="549" spans="1:2" x14ac:dyDescent="0.35">
      <c r="A549" s="15">
        <v>7.9</v>
      </c>
      <c r="B549" s="15">
        <v>68689</v>
      </c>
    </row>
    <row r="550" spans="1:2" x14ac:dyDescent="0.35">
      <c r="A550" s="14">
        <v>7.9</v>
      </c>
      <c r="B550" s="14">
        <v>71122</v>
      </c>
    </row>
    <row r="551" spans="1:2" x14ac:dyDescent="0.35">
      <c r="A551" s="15">
        <v>7.9</v>
      </c>
      <c r="B551" s="15">
        <v>124339</v>
      </c>
    </row>
    <row r="552" spans="1:2" x14ac:dyDescent="0.35">
      <c r="A552" s="14">
        <v>7.9</v>
      </c>
      <c r="B552" s="14">
        <v>26542</v>
      </c>
    </row>
    <row r="553" spans="1:2" x14ac:dyDescent="0.35">
      <c r="A553" s="15">
        <v>7.9</v>
      </c>
      <c r="B553" s="15">
        <v>28421</v>
      </c>
    </row>
    <row r="554" spans="1:2" x14ac:dyDescent="0.35">
      <c r="A554" s="14">
        <v>7.9</v>
      </c>
      <c r="B554" s="14">
        <v>63560</v>
      </c>
    </row>
    <row r="555" spans="1:2" x14ac:dyDescent="0.35">
      <c r="A555" s="15">
        <v>7.9</v>
      </c>
      <c r="B555" s="15">
        <v>80316</v>
      </c>
    </row>
    <row r="556" spans="1:2" x14ac:dyDescent="0.35">
      <c r="A556" s="14">
        <v>7.9</v>
      </c>
      <c r="B556" s="14">
        <v>40313</v>
      </c>
    </row>
    <row r="557" spans="1:2" x14ac:dyDescent="0.35">
      <c r="A557" s="15">
        <v>7.9</v>
      </c>
      <c r="B557" s="15">
        <v>97222</v>
      </c>
    </row>
    <row r="558" spans="1:2" x14ac:dyDescent="0.35">
      <c r="A558" s="14">
        <v>7.9</v>
      </c>
      <c r="B558" s="14">
        <v>123341</v>
      </c>
    </row>
    <row r="559" spans="1:2" x14ac:dyDescent="0.35">
      <c r="A559" s="15">
        <v>7.9</v>
      </c>
      <c r="B559" s="15">
        <v>52573</v>
      </c>
    </row>
    <row r="560" spans="1:2" x14ac:dyDescent="0.35">
      <c r="A560" s="14">
        <v>7.9</v>
      </c>
      <c r="B560" s="14">
        <v>41625</v>
      </c>
    </row>
    <row r="561" spans="1:2" x14ac:dyDescent="0.35">
      <c r="A561" s="15">
        <v>7.9</v>
      </c>
      <c r="B561" s="15">
        <v>92306</v>
      </c>
    </row>
    <row r="562" spans="1:2" x14ac:dyDescent="0.35">
      <c r="A562" s="14">
        <v>7.9</v>
      </c>
      <c r="B562" s="14">
        <v>78796</v>
      </c>
    </row>
    <row r="563" spans="1:2" x14ac:dyDescent="0.35">
      <c r="A563" s="15">
        <v>7.9</v>
      </c>
      <c r="B563" s="15">
        <v>33549</v>
      </c>
    </row>
    <row r="564" spans="1:2" x14ac:dyDescent="0.35">
      <c r="A564" s="14">
        <v>7.9</v>
      </c>
      <c r="B564" s="14">
        <v>63550</v>
      </c>
    </row>
    <row r="565" spans="1:2" x14ac:dyDescent="0.35">
      <c r="A565" s="15">
        <v>7.9</v>
      </c>
      <c r="B565" s="15">
        <v>53667</v>
      </c>
    </row>
    <row r="566" spans="1:2" x14ac:dyDescent="0.35">
      <c r="A566" s="14">
        <v>7.9</v>
      </c>
      <c r="B566" s="14">
        <v>47175</v>
      </c>
    </row>
    <row r="567" spans="1:2" x14ac:dyDescent="0.35">
      <c r="A567" s="15">
        <v>7.9</v>
      </c>
      <c r="B567" s="15">
        <v>30580</v>
      </c>
    </row>
    <row r="568" spans="1:2" x14ac:dyDescent="0.35">
      <c r="A568" s="14">
        <v>7.9</v>
      </c>
      <c r="B568" s="14">
        <v>78991</v>
      </c>
    </row>
    <row r="569" spans="1:2" x14ac:dyDescent="0.35">
      <c r="A569" s="15">
        <v>7.9</v>
      </c>
      <c r="B569" s="15">
        <v>42117</v>
      </c>
    </row>
    <row r="570" spans="1:2" x14ac:dyDescent="0.35">
      <c r="A570" s="14">
        <v>7.9</v>
      </c>
      <c r="B570" s="14">
        <v>88794</v>
      </c>
    </row>
    <row r="571" spans="1:2" x14ac:dyDescent="0.35">
      <c r="A571" s="15">
        <v>7.8</v>
      </c>
      <c r="B571" s="15">
        <v>237392</v>
      </c>
    </row>
    <row r="572" spans="1:2" x14ac:dyDescent="0.35">
      <c r="A572" s="14">
        <v>7.8</v>
      </c>
      <c r="B572" s="14">
        <v>25344</v>
      </c>
    </row>
    <row r="573" spans="1:2" x14ac:dyDescent="0.35">
      <c r="A573" s="15">
        <v>7.8</v>
      </c>
      <c r="B573" s="15">
        <v>27187</v>
      </c>
    </row>
    <row r="574" spans="1:2" x14ac:dyDescent="0.35">
      <c r="A574" s="14">
        <v>7.8</v>
      </c>
      <c r="B574" s="14">
        <v>51240</v>
      </c>
    </row>
    <row r="575" spans="1:2" x14ac:dyDescent="0.35">
      <c r="A575" s="15">
        <v>7.8</v>
      </c>
      <c r="B575" s="15">
        <v>555092</v>
      </c>
    </row>
    <row r="576" spans="1:2" x14ac:dyDescent="0.35">
      <c r="A576" s="14">
        <v>7.8</v>
      </c>
      <c r="B576" s="14">
        <v>57168</v>
      </c>
    </row>
    <row r="577" spans="1:2" x14ac:dyDescent="0.35">
      <c r="A577" s="15">
        <v>7.8</v>
      </c>
      <c r="B577" s="15">
        <v>200876</v>
      </c>
    </row>
    <row r="578" spans="1:2" x14ac:dyDescent="0.35">
      <c r="A578" s="14">
        <v>7.8</v>
      </c>
      <c r="B578" s="14">
        <v>61594</v>
      </c>
    </row>
    <row r="579" spans="1:2" x14ac:dyDescent="0.35">
      <c r="A579" s="15">
        <v>7.8</v>
      </c>
      <c r="B579" s="15">
        <v>27175</v>
      </c>
    </row>
    <row r="580" spans="1:2" x14ac:dyDescent="0.35">
      <c r="A580" s="14">
        <v>7.8</v>
      </c>
      <c r="B580" s="14">
        <v>118035</v>
      </c>
    </row>
    <row r="581" spans="1:2" x14ac:dyDescent="0.35">
      <c r="A581" s="15">
        <v>7.8</v>
      </c>
      <c r="B581" s="15">
        <v>40416</v>
      </c>
    </row>
    <row r="582" spans="1:2" x14ac:dyDescent="0.35">
      <c r="A582" s="14">
        <v>7.8</v>
      </c>
      <c r="B582" s="14">
        <v>246963</v>
      </c>
    </row>
    <row r="583" spans="1:2" x14ac:dyDescent="0.35">
      <c r="A583" s="15">
        <v>7.8</v>
      </c>
      <c r="B583" s="15">
        <v>35539</v>
      </c>
    </row>
    <row r="584" spans="1:2" x14ac:dyDescent="0.35">
      <c r="A584" s="14">
        <v>7.8</v>
      </c>
      <c r="B584" s="14">
        <v>556608</v>
      </c>
    </row>
    <row r="585" spans="1:2" x14ac:dyDescent="0.35">
      <c r="A585" s="15">
        <v>7.8</v>
      </c>
      <c r="B585" s="15">
        <v>663649</v>
      </c>
    </row>
    <row r="586" spans="1:2" x14ac:dyDescent="0.35">
      <c r="A586" s="14">
        <v>7.8</v>
      </c>
      <c r="B586" s="14">
        <v>517059</v>
      </c>
    </row>
    <row r="587" spans="1:2" x14ac:dyDescent="0.35">
      <c r="A587" s="15">
        <v>7.8</v>
      </c>
      <c r="B587" s="15">
        <v>143250</v>
      </c>
    </row>
    <row r="588" spans="1:2" x14ac:dyDescent="0.35">
      <c r="A588" s="14">
        <v>7.8</v>
      </c>
      <c r="B588" s="14">
        <v>50778</v>
      </c>
    </row>
    <row r="589" spans="1:2" x14ac:dyDescent="0.35">
      <c r="A589" s="15">
        <v>7.8</v>
      </c>
      <c r="B589" s="15">
        <v>51841</v>
      </c>
    </row>
    <row r="590" spans="1:2" x14ac:dyDescent="0.35">
      <c r="A590" s="14">
        <v>7.8</v>
      </c>
      <c r="B590" s="14">
        <v>45002</v>
      </c>
    </row>
    <row r="591" spans="1:2" x14ac:dyDescent="0.35">
      <c r="A591" s="15">
        <v>7.8</v>
      </c>
      <c r="B591" s="15">
        <v>81125</v>
      </c>
    </row>
    <row r="592" spans="1:2" x14ac:dyDescent="0.35">
      <c r="A592" s="14">
        <v>7.8</v>
      </c>
      <c r="B592" s="14">
        <v>50523</v>
      </c>
    </row>
    <row r="593" spans="1:2" x14ac:dyDescent="0.35">
      <c r="A593" s="15">
        <v>7.8</v>
      </c>
      <c r="B593" s="15">
        <v>39710</v>
      </c>
    </row>
    <row r="594" spans="1:2" x14ac:dyDescent="0.35">
      <c r="A594" s="14">
        <v>7.8</v>
      </c>
      <c r="B594" s="14">
        <v>410983</v>
      </c>
    </row>
    <row r="595" spans="1:2" x14ac:dyDescent="0.35">
      <c r="A595" s="15">
        <v>7.8</v>
      </c>
      <c r="B595" s="15">
        <v>303032</v>
      </c>
    </row>
    <row r="596" spans="1:2" x14ac:dyDescent="0.35">
      <c r="A596" s="14">
        <v>7.8</v>
      </c>
      <c r="B596" s="14">
        <v>33618</v>
      </c>
    </row>
    <row r="597" spans="1:2" x14ac:dyDescent="0.35">
      <c r="A597" s="15">
        <v>7.8</v>
      </c>
      <c r="B597" s="15">
        <v>73690</v>
      </c>
    </row>
    <row r="598" spans="1:2" x14ac:dyDescent="0.35">
      <c r="A598" s="14">
        <v>7.8</v>
      </c>
      <c r="B598" s="14">
        <v>203177</v>
      </c>
    </row>
    <row r="599" spans="1:2" x14ac:dyDescent="0.35">
      <c r="A599" s="15">
        <v>7.8</v>
      </c>
      <c r="B599" s="15">
        <v>108399</v>
      </c>
    </row>
    <row r="600" spans="1:2" x14ac:dyDescent="0.35">
      <c r="A600" s="14">
        <v>7.8</v>
      </c>
      <c r="B600" s="14">
        <v>318789</v>
      </c>
    </row>
    <row r="601" spans="1:2" x14ac:dyDescent="0.35">
      <c r="A601" s="15">
        <v>7.8</v>
      </c>
      <c r="B601" s="15">
        <v>305611</v>
      </c>
    </row>
    <row r="602" spans="1:2" x14ac:dyDescent="0.35">
      <c r="A602" s="14">
        <v>7.8</v>
      </c>
      <c r="B602" s="14">
        <v>362942</v>
      </c>
    </row>
    <row r="603" spans="1:2" x14ac:dyDescent="0.35">
      <c r="A603" s="15">
        <v>7.8</v>
      </c>
      <c r="B603" s="15">
        <v>35713</v>
      </c>
    </row>
    <row r="604" spans="1:2" x14ac:dyDescent="0.35">
      <c r="A604" s="14">
        <v>7.8</v>
      </c>
      <c r="B604" s="14">
        <v>111252</v>
      </c>
    </row>
    <row r="605" spans="1:2" x14ac:dyDescent="0.35">
      <c r="A605" s="15">
        <v>7.8</v>
      </c>
      <c r="B605" s="15">
        <v>423010</v>
      </c>
    </row>
    <row r="606" spans="1:2" x14ac:dyDescent="0.35">
      <c r="A606" s="14">
        <v>7.8</v>
      </c>
      <c r="B606" s="14">
        <v>421244</v>
      </c>
    </row>
    <row r="607" spans="1:2" x14ac:dyDescent="0.35">
      <c r="A607" s="15">
        <v>7.8</v>
      </c>
      <c r="B607" s="15">
        <v>62848</v>
      </c>
    </row>
    <row r="608" spans="1:2" x14ac:dyDescent="0.35">
      <c r="A608" s="14">
        <v>7.8</v>
      </c>
      <c r="B608" s="14">
        <v>179264</v>
      </c>
    </row>
    <row r="609" spans="1:2" x14ac:dyDescent="0.35">
      <c r="A609" s="15">
        <v>7.8</v>
      </c>
      <c r="B609" s="15">
        <v>52758</v>
      </c>
    </row>
    <row r="610" spans="1:2" x14ac:dyDescent="0.35">
      <c r="A610" s="14">
        <v>7.8</v>
      </c>
      <c r="B610" s="14">
        <v>58468</v>
      </c>
    </row>
    <row r="611" spans="1:2" x14ac:dyDescent="0.35">
      <c r="A611" s="15">
        <v>7.8</v>
      </c>
      <c r="B611" s="15">
        <v>601408</v>
      </c>
    </row>
    <row r="612" spans="1:2" x14ac:dyDescent="0.35">
      <c r="A612" s="14">
        <v>7.8</v>
      </c>
      <c r="B612" s="14">
        <v>68715</v>
      </c>
    </row>
    <row r="613" spans="1:2" x14ac:dyDescent="0.35">
      <c r="A613" s="15">
        <v>7.8</v>
      </c>
      <c r="B613" s="15">
        <v>208994</v>
      </c>
    </row>
    <row r="614" spans="1:2" x14ac:dyDescent="0.35">
      <c r="A614" s="14">
        <v>7.8</v>
      </c>
      <c r="B614" s="14">
        <v>89896</v>
      </c>
    </row>
    <row r="615" spans="1:2" x14ac:dyDescent="0.35">
      <c r="A615" s="15">
        <v>7.8</v>
      </c>
      <c r="B615" s="15">
        <v>33931</v>
      </c>
    </row>
    <row r="616" spans="1:2" x14ac:dyDescent="0.35">
      <c r="A616" s="14">
        <v>7.8</v>
      </c>
      <c r="B616" s="14">
        <v>340584</v>
      </c>
    </row>
    <row r="617" spans="1:2" x14ac:dyDescent="0.35">
      <c r="A617" s="15">
        <v>7.8</v>
      </c>
      <c r="B617" s="15">
        <v>564791</v>
      </c>
    </row>
    <row r="618" spans="1:2" x14ac:dyDescent="0.35">
      <c r="A618" s="14">
        <v>7.8</v>
      </c>
      <c r="B618" s="14">
        <v>190748</v>
      </c>
    </row>
    <row r="619" spans="1:2" x14ac:dyDescent="0.35">
      <c r="A619" s="15">
        <v>7.8</v>
      </c>
      <c r="B619" s="15">
        <v>110656</v>
      </c>
    </row>
    <row r="620" spans="1:2" x14ac:dyDescent="0.35">
      <c r="A620" s="14">
        <v>7.8</v>
      </c>
      <c r="B620" s="14">
        <v>757377</v>
      </c>
    </row>
    <row r="621" spans="1:2" x14ac:dyDescent="0.35">
      <c r="A621" s="15">
        <v>7.8</v>
      </c>
      <c r="B621" s="15">
        <v>30827</v>
      </c>
    </row>
    <row r="622" spans="1:2" x14ac:dyDescent="0.35">
      <c r="A622" s="14">
        <v>7.8</v>
      </c>
      <c r="B622" s="14">
        <v>251370</v>
      </c>
    </row>
    <row r="623" spans="1:2" x14ac:dyDescent="0.35">
      <c r="A623" s="15">
        <v>7.8</v>
      </c>
      <c r="B623" s="15">
        <v>571571</v>
      </c>
    </row>
    <row r="624" spans="1:2" x14ac:dyDescent="0.35">
      <c r="A624" s="14">
        <v>7.8</v>
      </c>
      <c r="B624" s="14">
        <v>392449</v>
      </c>
    </row>
    <row r="625" spans="1:2" x14ac:dyDescent="0.35">
      <c r="A625" s="15">
        <v>7.8</v>
      </c>
      <c r="B625" s="15">
        <v>1118998</v>
      </c>
    </row>
    <row r="626" spans="1:2" x14ac:dyDescent="0.35">
      <c r="A626" s="14">
        <v>7.8</v>
      </c>
      <c r="B626" s="14">
        <v>216421</v>
      </c>
    </row>
    <row r="627" spans="1:2" x14ac:dyDescent="0.35">
      <c r="A627" s="15">
        <v>7.8</v>
      </c>
      <c r="B627" s="15">
        <v>291018</v>
      </c>
    </row>
    <row r="628" spans="1:2" x14ac:dyDescent="0.35">
      <c r="A628" s="14">
        <v>7.8</v>
      </c>
      <c r="B628" s="14">
        <v>439856</v>
      </c>
    </row>
    <row r="629" spans="1:2" x14ac:dyDescent="0.35">
      <c r="A629" s="15">
        <v>7.8</v>
      </c>
      <c r="B629" s="15">
        <v>463466</v>
      </c>
    </row>
    <row r="630" spans="1:2" x14ac:dyDescent="0.35">
      <c r="A630" s="14">
        <v>7.8</v>
      </c>
      <c r="B630" s="14">
        <v>589160</v>
      </c>
    </row>
    <row r="631" spans="1:2" x14ac:dyDescent="0.35">
      <c r="A631" s="15">
        <v>7.8</v>
      </c>
      <c r="B631" s="15">
        <v>49050</v>
      </c>
    </row>
    <row r="632" spans="1:2" x14ac:dyDescent="0.35">
      <c r="A632" s="14">
        <v>7.8</v>
      </c>
      <c r="B632" s="14">
        <v>45717</v>
      </c>
    </row>
    <row r="633" spans="1:2" x14ac:dyDescent="0.35">
      <c r="A633" s="15">
        <v>7.8</v>
      </c>
      <c r="B633" s="15">
        <v>258924</v>
      </c>
    </row>
    <row r="634" spans="1:2" x14ac:dyDescent="0.35">
      <c r="A634" s="14">
        <v>7.8</v>
      </c>
      <c r="B634" s="14">
        <v>51980</v>
      </c>
    </row>
    <row r="635" spans="1:2" x14ac:dyDescent="0.35">
      <c r="A635" s="15">
        <v>7.8</v>
      </c>
      <c r="B635" s="15">
        <v>31658</v>
      </c>
    </row>
    <row r="636" spans="1:2" x14ac:dyDescent="0.35">
      <c r="A636" s="14">
        <v>7.8</v>
      </c>
      <c r="B636" s="14">
        <v>283310</v>
      </c>
    </row>
    <row r="637" spans="1:2" x14ac:dyDescent="0.35">
      <c r="A637" s="15">
        <v>7.8</v>
      </c>
      <c r="B637" s="15">
        <v>234207</v>
      </c>
    </row>
    <row r="638" spans="1:2" x14ac:dyDescent="0.35">
      <c r="A638" s="14">
        <v>7.8</v>
      </c>
      <c r="B638" s="14">
        <v>35682</v>
      </c>
    </row>
    <row r="639" spans="1:2" x14ac:dyDescent="0.35">
      <c r="A639" s="15">
        <v>7.8</v>
      </c>
      <c r="B639" s="15">
        <v>520284</v>
      </c>
    </row>
    <row r="640" spans="1:2" x14ac:dyDescent="0.35">
      <c r="A640" s="14">
        <v>7.8</v>
      </c>
      <c r="B640" s="14">
        <v>96703</v>
      </c>
    </row>
    <row r="641" spans="1:2" x14ac:dyDescent="0.35">
      <c r="A641" s="15">
        <v>7.8</v>
      </c>
      <c r="B641" s="15">
        <v>42673</v>
      </c>
    </row>
    <row r="642" spans="1:2" x14ac:dyDescent="0.35">
      <c r="A642" s="14">
        <v>7.8</v>
      </c>
      <c r="B642" s="14">
        <v>50622</v>
      </c>
    </row>
    <row r="643" spans="1:2" x14ac:dyDescent="0.35">
      <c r="A643" s="15">
        <v>7.8</v>
      </c>
      <c r="B643" s="15">
        <v>26518</v>
      </c>
    </row>
    <row r="644" spans="1:2" x14ac:dyDescent="0.35">
      <c r="A644" s="14">
        <v>7.8</v>
      </c>
      <c r="B644" s="14">
        <v>129022</v>
      </c>
    </row>
    <row r="645" spans="1:2" x14ac:dyDescent="0.35">
      <c r="A645" s="15">
        <v>7.8</v>
      </c>
      <c r="B645" s="15">
        <v>60684</v>
      </c>
    </row>
    <row r="646" spans="1:2" x14ac:dyDescent="0.35">
      <c r="A646" s="14">
        <v>7.8</v>
      </c>
      <c r="B646" s="14">
        <v>198089</v>
      </c>
    </row>
    <row r="647" spans="1:2" x14ac:dyDescent="0.35">
      <c r="A647" s="15">
        <v>7.8</v>
      </c>
      <c r="B647" s="15">
        <v>253228</v>
      </c>
    </row>
    <row r="648" spans="1:2" x14ac:dyDescent="0.35">
      <c r="A648" s="14">
        <v>7.8</v>
      </c>
      <c r="B648" s="14">
        <v>89058</v>
      </c>
    </row>
    <row r="649" spans="1:2" x14ac:dyDescent="0.35">
      <c r="A649" s="15">
        <v>7.8</v>
      </c>
      <c r="B649" s="15">
        <v>524235</v>
      </c>
    </row>
    <row r="650" spans="1:2" x14ac:dyDescent="0.35">
      <c r="A650" s="14">
        <v>7.8</v>
      </c>
      <c r="B650" s="14">
        <v>227143</v>
      </c>
    </row>
    <row r="651" spans="1:2" x14ac:dyDescent="0.35">
      <c r="A651" s="15">
        <v>7.8</v>
      </c>
      <c r="B651" s="15">
        <v>159886</v>
      </c>
    </row>
    <row r="652" spans="1:2" x14ac:dyDescent="0.35">
      <c r="A652" s="14">
        <v>7.8</v>
      </c>
      <c r="B652" s="14">
        <v>82855</v>
      </c>
    </row>
    <row r="653" spans="1:2" x14ac:dyDescent="0.35">
      <c r="A653" s="15">
        <v>7.8</v>
      </c>
      <c r="B653" s="15">
        <v>613941</v>
      </c>
    </row>
    <row r="654" spans="1:2" x14ac:dyDescent="0.35">
      <c r="A654" s="14">
        <v>7.8</v>
      </c>
      <c r="B654" s="14">
        <v>1046089</v>
      </c>
    </row>
    <row r="655" spans="1:2" x14ac:dyDescent="0.35">
      <c r="A655" s="15">
        <v>7.8</v>
      </c>
      <c r="B655" s="15">
        <v>27712</v>
      </c>
    </row>
    <row r="656" spans="1:2" x14ac:dyDescent="0.35">
      <c r="A656" s="14">
        <v>7.8</v>
      </c>
      <c r="B656" s="14">
        <v>280845</v>
      </c>
    </row>
    <row r="657" spans="1:2" x14ac:dyDescent="0.35">
      <c r="A657" s="15">
        <v>7.8</v>
      </c>
      <c r="B657" s="15">
        <v>345096</v>
      </c>
    </row>
    <row r="658" spans="1:2" x14ac:dyDescent="0.35">
      <c r="A658" s="14">
        <v>7.8</v>
      </c>
      <c r="B658" s="14">
        <v>62428</v>
      </c>
    </row>
    <row r="659" spans="1:2" x14ac:dyDescent="0.35">
      <c r="A659" s="15">
        <v>7.8</v>
      </c>
      <c r="B659" s="15">
        <v>164937</v>
      </c>
    </row>
    <row r="660" spans="1:2" x14ac:dyDescent="0.35">
      <c r="A660" s="14">
        <v>7.8</v>
      </c>
      <c r="B660" s="14">
        <v>215034</v>
      </c>
    </row>
    <row r="661" spans="1:2" x14ac:dyDescent="0.35">
      <c r="A661" s="15">
        <v>7.8</v>
      </c>
      <c r="B661" s="15">
        <v>126871</v>
      </c>
    </row>
    <row r="662" spans="1:2" x14ac:dyDescent="0.35">
      <c r="A662" s="14">
        <v>7.8</v>
      </c>
      <c r="B662" s="14">
        <v>78963</v>
      </c>
    </row>
    <row r="663" spans="1:2" x14ac:dyDescent="0.35">
      <c r="A663" s="15">
        <v>7.8</v>
      </c>
      <c r="B663" s="15">
        <v>66065</v>
      </c>
    </row>
    <row r="664" spans="1:2" x14ac:dyDescent="0.35">
      <c r="A664" s="14">
        <v>7.8</v>
      </c>
      <c r="B664" s="14">
        <v>34635</v>
      </c>
    </row>
    <row r="665" spans="1:2" x14ac:dyDescent="0.35">
      <c r="A665" s="15">
        <v>7.8</v>
      </c>
      <c r="B665" s="15">
        <v>267684</v>
      </c>
    </row>
    <row r="666" spans="1:2" x14ac:dyDescent="0.35">
      <c r="A666" s="14">
        <v>7.8</v>
      </c>
      <c r="B666" s="14">
        <v>128171</v>
      </c>
    </row>
    <row r="667" spans="1:2" x14ac:dyDescent="0.35">
      <c r="A667" s="15">
        <v>7.8</v>
      </c>
      <c r="B667" s="15">
        <v>43690</v>
      </c>
    </row>
    <row r="668" spans="1:2" x14ac:dyDescent="0.35">
      <c r="A668" s="14">
        <v>7.8</v>
      </c>
      <c r="B668" s="14">
        <v>46700</v>
      </c>
    </row>
    <row r="669" spans="1:2" x14ac:dyDescent="0.35">
      <c r="A669" s="15">
        <v>7.8</v>
      </c>
      <c r="B669" s="15">
        <v>55362</v>
      </c>
    </row>
    <row r="670" spans="1:2" x14ac:dyDescent="0.35">
      <c r="A670" s="14">
        <v>7.8</v>
      </c>
      <c r="B670" s="14">
        <v>42376</v>
      </c>
    </row>
    <row r="671" spans="1:2" x14ac:dyDescent="0.35">
      <c r="A671" s="15">
        <v>7.8</v>
      </c>
      <c r="B671" s="15">
        <v>126082</v>
      </c>
    </row>
    <row r="672" spans="1:2" x14ac:dyDescent="0.35">
      <c r="A672" s="14">
        <v>7.8</v>
      </c>
      <c r="B672" s="14">
        <v>184740</v>
      </c>
    </row>
    <row r="673" spans="1:2" x14ac:dyDescent="0.35">
      <c r="A673" s="15">
        <v>7.8</v>
      </c>
      <c r="B673" s="15">
        <v>125276</v>
      </c>
    </row>
    <row r="674" spans="1:2" x14ac:dyDescent="0.35">
      <c r="A674" s="14">
        <v>7.8</v>
      </c>
      <c r="B674" s="14">
        <v>124193</v>
      </c>
    </row>
    <row r="675" spans="1:2" x14ac:dyDescent="0.35">
      <c r="A675" s="15">
        <v>7.8</v>
      </c>
      <c r="B675" s="15">
        <v>122779</v>
      </c>
    </row>
    <row r="676" spans="1:2" x14ac:dyDescent="0.35">
      <c r="A676" s="14">
        <v>7.8</v>
      </c>
      <c r="B676" s="14">
        <v>45624</v>
      </c>
    </row>
    <row r="677" spans="1:2" x14ac:dyDescent="0.35">
      <c r="A677" s="15">
        <v>7.8</v>
      </c>
      <c r="B677" s="15">
        <v>481918</v>
      </c>
    </row>
    <row r="678" spans="1:2" x14ac:dyDescent="0.35">
      <c r="A678" s="14">
        <v>7.8</v>
      </c>
      <c r="B678" s="14">
        <v>88214</v>
      </c>
    </row>
    <row r="679" spans="1:2" x14ac:dyDescent="0.35">
      <c r="A679" s="15">
        <v>7.8</v>
      </c>
      <c r="B679" s="15">
        <v>371387</v>
      </c>
    </row>
    <row r="680" spans="1:2" x14ac:dyDescent="0.35">
      <c r="A680" s="14">
        <v>7.8</v>
      </c>
      <c r="B680" s="14">
        <v>148359</v>
      </c>
    </row>
    <row r="681" spans="1:2" x14ac:dyDescent="0.35">
      <c r="A681" s="15">
        <v>7.8</v>
      </c>
      <c r="B681" s="15">
        <v>321382</v>
      </c>
    </row>
    <row r="682" spans="1:2" x14ac:dyDescent="0.35">
      <c r="A682" s="14">
        <v>7.8</v>
      </c>
      <c r="B682" s="14">
        <v>47834</v>
      </c>
    </row>
    <row r="683" spans="1:2" x14ac:dyDescent="0.35">
      <c r="A683" s="15">
        <v>7.8</v>
      </c>
      <c r="B683" s="15">
        <v>244430</v>
      </c>
    </row>
    <row r="684" spans="1:2" x14ac:dyDescent="0.35">
      <c r="A684" s="14">
        <v>7.8</v>
      </c>
      <c r="B684" s="14">
        <v>78321</v>
      </c>
    </row>
    <row r="685" spans="1:2" x14ac:dyDescent="0.35">
      <c r="A685" s="15">
        <v>7.8</v>
      </c>
      <c r="B685" s="15">
        <v>357026</v>
      </c>
    </row>
    <row r="686" spans="1:2" x14ac:dyDescent="0.35">
      <c r="A686" s="14">
        <v>7.8</v>
      </c>
      <c r="B686" s="14">
        <v>51585</v>
      </c>
    </row>
    <row r="687" spans="1:2" x14ac:dyDescent="0.35">
      <c r="A687" s="15">
        <v>7.8</v>
      </c>
      <c r="B687" s="15">
        <v>355413</v>
      </c>
    </row>
    <row r="688" spans="1:2" x14ac:dyDescent="0.35">
      <c r="A688" s="14">
        <v>7.8</v>
      </c>
      <c r="B688" s="14">
        <v>56235</v>
      </c>
    </row>
    <row r="689" spans="1:2" x14ac:dyDescent="0.35">
      <c r="A689" s="15">
        <v>7.8</v>
      </c>
      <c r="B689" s="15">
        <v>88511</v>
      </c>
    </row>
    <row r="690" spans="1:2" x14ac:dyDescent="0.35">
      <c r="A690" s="14">
        <v>7.8</v>
      </c>
      <c r="B690" s="14">
        <v>372490</v>
      </c>
    </row>
    <row r="691" spans="1:2" x14ac:dyDescent="0.35">
      <c r="A691" s="15">
        <v>7.8</v>
      </c>
      <c r="B691" s="15">
        <v>133351</v>
      </c>
    </row>
    <row r="692" spans="1:2" x14ac:dyDescent="0.35">
      <c r="A692" s="14">
        <v>7.8</v>
      </c>
      <c r="B692" s="14">
        <v>52852</v>
      </c>
    </row>
    <row r="693" spans="1:2" x14ac:dyDescent="0.35">
      <c r="A693" s="15">
        <v>7.8</v>
      </c>
      <c r="B693" s="15">
        <v>65659</v>
      </c>
    </row>
    <row r="694" spans="1:2" x14ac:dyDescent="0.35">
      <c r="A694" s="14">
        <v>7.8</v>
      </c>
      <c r="B694" s="14">
        <v>44917</v>
      </c>
    </row>
    <row r="695" spans="1:2" x14ac:dyDescent="0.35">
      <c r="A695" s="15">
        <v>7.8</v>
      </c>
      <c r="B695" s="15">
        <v>98611</v>
      </c>
    </row>
    <row r="696" spans="1:2" x14ac:dyDescent="0.35">
      <c r="A696" s="14">
        <v>7.8</v>
      </c>
      <c r="B696" s="14">
        <v>25229</v>
      </c>
    </row>
    <row r="697" spans="1:2" x14ac:dyDescent="0.35">
      <c r="A697" s="15">
        <v>7.8</v>
      </c>
      <c r="B697" s="15">
        <v>37445</v>
      </c>
    </row>
    <row r="698" spans="1:2" x14ac:dyDescent="0.35">
      <c r="A698" s="14">
        <v>7.8</v>
      </c>
      <c r="B698" s="14">
        <v>66009</v>
      </c>
    </row>
    <row r="699" spans="1:2" x14ac:dyDescent="0.35">
      <c r="A699" s="15">
        <v>7.8</v>
      </c>
      <c r="B699" s="15">
        <v>48334</v>
      </c>
    </row>
    <row r="700" spans="1:2" x14ac:dyDescent="0.35">
      <c r="A700" s="14">
        <v>7.8</v>
      </c>
      <c r="B700" s="14">
        <v>178731</v>
      </c>
    </row>
    <row r="701" spans="1:2" x14ac:dyDescent="0.35">
      <c r="A701" s="15">
        <v>7.8</v>
      </c>
      <c r="B701" s="15">
        <v>101124</v>
      </c>
    </row>
    <row r="702" spans="1:2" x14ac:dyDescent="0.35">
      <c r="A702" s="14">
        <v>7.8</v>
      </c>
      <c r="B702" s="14">
        <v>27733</v>
      </c>
    </row>
    <row r="703" spans="1:2" x14ac:dyDescent="0.35">
      <c r="A703" s="15">
        <v>7.8</v>
      </c>
      <c r="B703" s="15">
        <v>39642</v>
      </c>
    </row>
    <row r="704" spans="1:2" x14ac:dyDescent="0.35">
      <c r="A704" s="14">
        <v>7.8</v>
      </c>
      <c r="B704" s="14">
        <v>102415</v>
      </c>
    </row>
    <row r="705" spans="1:2" x14ac:dyDescent="0.35">
      <c r="A705" s="15">
        <v>7.8</v>
      </c>
      <c r="B705" s="15">
        <v>86525</v>
      </c>
    </row>
    <row r="706" spans="1:2" x14ac:dyDescent="0.35">
      <c r="A706" s="14">
        <v>7.8</v>
      </c>
      <c r="B706" s="14">
        <v>158029</v>
      </c>
    </row>
    <row r="707" spans="1:2" x14ac:dyDescent="0.35">
      <c r="A707" s="15">
        <v>7.8</v>
      </c>
      <c r="B707" s="15">
        <v>52141</v>
      </c>
    </row>
    <row r="708" spans="1:2" x14ac:dyDescent="0.35">
      <c r="A708" s="14">
        <v>7.8</v>
      </c>
      <c r="B708" s="14">
        <v>37605</v>
      </c>
    </row>
    <row r="709" spans="1:2" x14ac:dyDescent="0.35">
      <c r="A709" s="15">
        <v>7.8</v>
      </c>
      <c r="B709" s="15">
        <v>27007</v>
      </c>
    </row>
    <row r="710" spans="1:2" x14ac:dyDescent="0.35">
      <c r="A710" s="14">
        <v>7.8</v>
      </c>
      <c r="B710" s="14">
        <v>73251</v>
      </c>
    </row>
    <row r="711" spans="1:2" x14ac:dyDescent="0.35">
      <c r="A711" s="15">
        <v>7.8</v>
      </c>
      <c r="B711" s="15">
        <v>28167</v>
      </c>
    </row>
    <row r="712" spans="1:2" x14ac:dyDescent="0.35">
      <c r="A712" s="14">
        <v>7.8</v>
      </c>
      <c r="B712" s="14">
        <v>36995</v>
      </c>
    </row>
    <row r="713" spans="1:2" x14ac:dyDescent="0.35">
      <c r="A713" s="15">
        <v>7.8</v>
      </c>
      <c r="B713" s="15">
        <v>31053</v>
      </c>
    </row>
    <row r="714" spans="1:2" x14ac:dyDescent="0.35">
      <c r="A714" s="14">
        <v>7.8</v>
      </c>
      <c r="B714" s="14">
        <v>59556</v>
      </c>
    </row>
    <row r="715" spans="1:2" x14ac:dyDescent="0.35">
      <c r="A715" s="15">
        <v>7.8</v>
      </c>
      <c r="B715" s="15">
        <v>43621</v>
      </c>
    </row>
    <row r="716" spans="1:2" x14ac:dyDescent="0.35">
      <c r="A716" s="14">
        <v>7.8</v>
      </c>
      <c r="B716" s="14">
        <v>47400</v>
      </c>
    </row>
    <row r="717" spans="1:2" x14ac:dyDescent="0.35">
      <c r="A717" s="15">
        <v>7.8</v>
      </c>
      <c r="B717" s="15">
        <v>55163</v>
      </c>
    </row>
    <row r="718" spans="1:2" x14ac:dyDescent="0.35">
      <c r="A718" s="14">
        <v>7.8</v>
      </c>
      <c r="B718" s="14">
        <v>43542</v>
      </c>
    </row>
    <row r="719" spans="1:2" x14ac:dyDescent="0.35">
      <c r="A719" s="15">
        <v>7.8</v>
      </c>
      <c r="B719" s="15">
        <v>55581</v>
      </c>
    </row>
    <row r="720" spans="1:2" x14ac:dyDescent="0.35">
      <c r="A720" s="14">
        <v>7.8</v>
      </c>
      <c r="B720" s="14">
        <v>25312</v>
      </c>
    </row>
    <row r="721" spans="1:2" x14ac:dyDescent="0.35">
      <c r="A721" s="15">
        <v>7.8</v>
      </c>
      <c r="B721" s="15">
        <v>65341</v>
      </c>
    </row>
    <row r="722" spans="1:2" x14ac:dyDescent="0.35">
      <c r="A722" s="14">
        <v>7.7</v>
      </c>
      <c r="B722" s="14">
        <v>140375</v>
      </c>
    </row>
    <row r="723" spans="1:2" x14ac:dyDescent="0.35">
      <c r="A723" s="15">
        <v>7.7</v>
      </c>
      <c r="B723" s="15">
        <v>25198</v>
      </c>
    </row>
    <row r="724" spans="1:2" x14ac:dyDescent="0.35">
      <c r="A724" s="14">
        <v>7.7</v>
      </c>
      <c r="B724" s="14">
        <v>478586</v>
      </c>
    </row>
    <row r="725" spans="1:2" x14ac:dyDescent="0.35">
      <c r="A725" s="15">
        <v>7.7</v>
      </c>
      <c r="B725" s="15">
        <v>205444</v>
      </c>
    </row>
    <row r="726" spans="1:2" x14ac:dyDescent="0.35">
      <c r="A726" s="14">
        <v>7.7</v>
      </c>
      <c r="B726" s="14">
        <v>492851</v>
      </c>
    </row>
    <row r="727" spans="1:2" x14ac:dyDescent="0.35">
      <c r="A727" s="15">
        <v>7.7</v>
      </c>
      <c r="B727" s="15">
        <v>291257</v>
      </c>
    </row>
    <row r="728" spans="1:2" x14ac:dyDescent="0.35">
      <c r="A728" s="14">
        <v>7.7</v>
      </c>
      <c r="B728" s="14">
        <v>47444</v>
      </c>
    </row>
    <row r="729" spans="1:2" x14ac:dyDescent="0.35">
      <c r="A729" s="15">
        <v>7.7</v>
      </c>
      <c r="B729" s="15">
        <v>157498</v>
      </c>
    </row>
    <row r="730" spans="1:2" x14ac:dyDescent="0.35">
      <c r="A730" s="14">
        <v>7.7</v>
      </c>
      <c r="B730" s="14">
        <v>32798</v>
      </c>
    </row>
    <row r="731" spans="1:2" x14ac:dyDescent="0.35">
      <c r="A731" s="15">
        <v>7.7</v>
      </c>
      <c r="B731" s="15">
        <v>404182</v>
      </c>
    </row>
    <row r="732" spans="1:2" x14ac:dyDescent="0.35">
      <c r="A732" s="14">
        <v>7.7</v>
      </c>
      <c r="B732" s="14">
        <v>590440</v>
      </c>
    </row>
    <row r="733" spans="1:2" x14ac:dyDescent="0.35">
      <c r="A733" s="15">
        <v>7.7</v>
      </c>
      <c r="B733" s="15">
        <v>344312</v>
      </c>
    </row>
    <row r="734" spans="1:2" x14ac:dyDescent="0.35">
      <c r="A734" s="14">
        <v>7.7</v>
      </c>
      <c r="B734" s="14">
        <v>123210</v>
      </c>
    </row>
    <row r="735" spans="1:2" x14ac:dyDescent="0.35">
      <c r="A735" s="15">
        <v>7.7</v>
      </c>
      <c r="B735" s="15">
        <v>580291</v>
      </c>
    </row>
    <row r="736" spans="1:2" x14ac:dyDescent="0.35">
      <c r="A736" s="14">
        <v>7.7</v>
      </c>
      <c r="B736" s="14">
        <v>138741</v>
      </c>
    </row>
    <row r="737" spans="1:2" x14ac:dyDescent="0.35">
      <c r="A737" s="15">
        <v>7.7</v>
      </c>
      <c r="B737" s="15">
        <v>32628</v>
      </c>
    </row>
    <row r="738" spans="1:2" x14ac:dyDescent="0.35">
      <c r="A738" s="14">
        <v>7.7</v>
      </c>
      <c r="B738" s="14">
        <v>39379</v>
      </c>
    </row>
    <row r="739" spans="1:2" x14ac:dyDescent="0.35">
      <c r="A739" s="15">
        <v>7.7</v>
      </c>
      <c r="B739" s="15">
        <v>736182</v>
      </c>
    </row>
    <row r="740" spans="1:2" x14ac:dyDescent="0.35">
      <c r="A740" s="14">
        <v>7.7</v>
      </c>
      <c r="B740" s="14">
        <v>39501</v>
      </c>
    </row>
    <row r="741" spans="1:2" x14ac:dyDescent="0.35">
      <c r="A741" s="15">
        <v>7.7</v>
      </c>
      <c r="B741" s="15">
        <v>112298</v>
      </c>
    </row>
    <row r="742" spans="1:2" x14ac:dyDescent="0.35">
      <c r="A742" s="14">
        <v>7.7</v>
      </c>
      <c r="B742" s="14">
        <v>380195</v>
      </c>
    </row>
    <row r="743" spans="1:2" x14ac:dyDescent="0.35">
      <c r="A743" s="15">
        <v>7.7</v>
      </c>
      <c r="B743" s="15">
        <v>56720</v>
      </c>
    </row>
    <row r="744" spans="1:2" x14ac:dyDescent="0.35">
      <c r="A744" s="14">
        <v>7.7</v>
      </c>
      <c r="B744" s="14">
        <v>77071</v>
      </c>
    </row>
    <row r="745" spans="1:2" x14ac:dyDescent="0.35">
      <c r="A745" s="15">
        <v>7.7</v>
      </c>
      <c r="B745" s="15">
        <v>388089</v>
      </c>
    </row>
    <row r="746" spans="1:2" x14ac:dyDescent="0.35">
      <c r="A746" s="14">
        <v>7.7</v>
      </c>
      <c r="B746" s="14">
        <v>323982</v>
      </c>
    </row>
    <row r="747" spans="1:2" x14ac:dyDescent="0.35">
      <c r="A747" s="15">
        <v>7.7</v>
      </c>
      <c r="B747" s="15">
        <v>769145</v>
      </c>
    </row>
    <row r="748" spans="1:2" x14ac:dyDescent="0.35">
      <c r="A748" s="14">
        <v>7.7</v>
      </c>
      <c r="B748" s="14">
        <v>463188</v>
      </c>
    </row>
    <row r="749" spans="1:2" x14ac:dyDescent="0.35">
      <c r="A749" s="15">
        <v>7.7</v>
      </c>
      <c r="B749" s="15">
        <v>73964</v>
      </c>
    </row>
    <row r="750" spans="1:2" x14ac:dyDescent="0.35">
      <c r="A750" s="14">
        <v>7.7</v>
      </c>
      <c r="B750" s="14">
        <v>624982</v>
      </c>
    </row>
    <row r="751" spans="1:2" x14ac:dyDescent="0.35">
      <c r="A751" s="15">
        <v>7.7</v>
      </c>
      <c r="B751" s="15">
        <v>645512</v>
      </c>
    </row>
    <row r="752" spans="1:2" x14ac:dyDescent="0.35">
      <c r="A752" s="14">
        <v>7.7</v>
      </c>
      <c r="B752" s="14">
        <v>717559</v>
      </c>
    </row>
    <row r="753" spans="1:2" x14ac:dyDescent="0.35">
      <c r="A753" s="15">
        <v>7.7</v>
      </c>
      <c r="B753" s="15">
        <v>630614</v>
      </c>
    </row>
    <row r="754" spans="1:2" x14ac:dyDescent="0.35">
      <c r="A754" s="14">
        <v>7.7</v>
      </c>
      <c r="B754" s="14">
        <v>661871</v>
      </c>
    </row>
    <row r="755" spans="1:2" x14ac:dyDescent="0.35">
      <c r="A755" s="15">
        <v>7.7</v>
      </c>
      <c r="B755" s="15">
        <v>572581</v>
      </c>
    </row>
    <row r="756" spans="1:2" x14ac:dyDescent="0.35">
      <c r="A756" s="14">
        <v>7.7</v>
      </c>
      <c r="B756" s="14">
        <v>472242</v>
      </c>
    </row>
    <row r="757" spans="1:2" x14ac:dyDescent="0.35">
      <c r="A757" s="15">
        <v>7.7</v>
      </c>
      <c r="B757" s="15">
        <v>479120</v>
      </c>
    </row>
    <row r="758" spans="1:2" x14ac:dyDescent="0.35">
      <c r="A758" s="14">
        <v>7.7</v>
      </c>
      <c r="B758" s="14">
        <v>125317</v>
      </c>
    </row>
    <row r="759" spans="1:2" x14ac:dyDescent="0.35">
      <c r="A759" s="15">
        <v>7.7</v>
      </c>
      <c r="B759" s="15">
        <v>103330</v>
      </c>
    </row>
    <row r="760" spans="1:2" x14ac:dyDescent="0.35">
      <c r="A760" s="14">
        <v>7.7</v>
      </c>
      <c r="B760" s="14">
        <v>71379</v>
      </c>
    </row>
    <row r="761" spans="1:2" x14ac:dyDescent="0.35">
      <c r="A761" s="15">
        <v>7.7</v>
      </c>
      <c r="B761" s="15">
        <v>239203</v>
      </c>
    </row>
    <row r="762" spans="1:2" x14ac:dyDescent="0.35">
      <c r="A762" s="14">
        <v>7.7</v>
      </c>
      <c r="B762" s="14">
        <v>81446</v>
      </c>
    </row>
    <row r="763" spans="1:2" x14ac:dyDescent="0.35">
      <c r="A763" s="15">
        <v>7.7</v>
      </c>
      <c r="B763" s="15">
        <v>60368</v>
      </c>
    </row>
    <row r="764" spans="1:2" x14ac:dyDescent="0.35">
      <c r="A764" s="14">
        <v>7.7</v>
      </c>
      <c r="B764" s="14">
        <v>28630</v>
      </c>
    </row>
    <row r="765" spans="1:2" x14ac:dyDescent="0.35">
      <c r="A765" s="15">
        <v>7.7</v>
      </c>
      <c r="B765" s="15">
        <v>115576</v>
      </c>
    </row>
    <row r="766" spans="1:2" x14ac:dyDescent="0.35">
      <c r="A766" s="14">
        <v>7.7</v>
      </c>
      <c r="B766" s="14">
        <v>474141</v>
      </c>
    </row>
    <row r="767" spans="1:2" x14ac:dyDescent="0.35">
      <c r="A767" s="15">
        <v>7.7</v>
      </c>
      <c r="B767" s="15">
        <v>32001</v>
      </c>
    </row>
    <row r="768" spans="1:2" x14ac:dyDescent="0.35">
      <c r="A768" s="14">
        <v>7.7</v>
      </c>
      <c r="B768" s="14">
        <v>175355</v>
      </c>
    </row>
    <row r="769" spans="1:2" x14ac:dyDescent="0.35">
      <c r="A769" s="15">
        <v>7.7</v>
      </c>
      <c r="B769" s="15">
        <v>466080</v>
      </c>
    </row>
    <row r="770" spans="1:2" x14ac:dyDescent="0.35">
      <c r="A770" s="14">
        <v>7.7</v>
      </c>
      <c r="B770" s="14">
        <v>299524</v>
      </c>
    </row>
    <row r="771" spans="1:2" x14ac:dyDescent="0.35">
      <c r="A771" s="15">
        <v>7.7</v>
      </c>
      <c r="B771" s="15">
        <v>28003</v>
      </c>
    </row>
    <row r="772" spans="1:2" x14ac:dyDescent="0.35">
      <c r="A772" s="14">
        <v>7.7</v>
      </c>
      <c r="B772" s="14">
        <v>61609</v>
      </c>
    </row>
    <row r="773" spans="1:2" x14ac:dyDescent="0.35">
      <c r="A773" s="15">
        <v>7.7</v>
      </c>
      <c r="B773" s="15">
        <v>405922</v>
      </c>
    </row>
    <row r="774" spans="1:2" x14ac:dyDescent="0.35">
      <c r="A774" s="14">
        <v>7.7</v>
      </c>
      <c r="B774" s="14">
        <v>72643</v>
      </c>
    </row>
    <row r="775" spans="1:2" x14ac:dyDescent="0.35">
      <c r="A775" s="15">
        <v>7.7</v>
      </c>
      <c r="B775" s="15">
        <v>323103</v>
      </c>
    </row>
    <row r="776" spans="1:2" x14ac:dyDescent="0.35">
      <c r="A776" s="14">
        <v>7.7</v>
      </c>
      <c r="B776" s="14">
        <v>288797</v>
      </c>
    </row>
    <row r="777" spans="1:2" x14ac:dyDescent="0.35">
      <c r="A777" s="15">
        <v>7.7</v>
      </c>
      <c r="B777" s="15">
        <v>419483</v>
      </c>
    </row>
    <row r="778" spans="1:2" x14ac:dyDescent="0.35">
      <c r="A778" s="14">
        <v>7.7</v>
      </c>
      <c r="B778" s="14">
        <v>127250</v>
      </c>
    </row>
    <row r="779" spans="1:2" x14ac:dyDescent="0.35">
      <c r="A779" s="15">
        <v>7.7</v>
      </c>
      <c r="B779" s="15">
        <v>434841</v>
      </c>
    </row>
    <row r="780" spans="1:2" x14ac:dyDescent="0.35">
      <c r="A780" s="14">
        <v>7.7</v>
      </c>
      <c r="B780" s="14">
        <v>358432</v>
      </c>
    </row>
    <row r="781" spans="1:2" x14ac:dyDescent="0.35">
      <c r="A781" s="15">
        <v>7.7</v>
      </c>
      <c r="B781" s="15">
        <v>138356</v>
      </c>
    </row>
    <row r="782" spans="1:2" x14ac:dyDescent="0.35">
      <c r="A782" s="14">
        <v>7.7</v>
      </c>
      <c r="B782" s="14">
        <v>415074</v>
      </c>
    </row>
    <row r="783" spans="1:2" x14ac:dyDescent="0.35">
      <c r="A783" s="15">
        <v>7.7</v>
      </c>
      <c r="B783" s="15">
        <v>548619</v>
      </c>
    </row>
    <row r="784" spans="1:2" x14ac:dyDescent="0.35">
      <c r="A784" s="14">
        <v>7.7</v>
      </c>
      <c r="B784" s="14">
        <v>329592</v>
      </c>
    </row>
    <row r="785" spans="1:2" x14ac:dyDescent="0.35">
      <c r="A785" s="15">
        <v>7.7</v>
      </c>
      <c r="B785" s="15">
        <v>197761</v>
      </c>
    </row>
    <row r="786" spans="1:2" x14ac:dyDescent="0.35">
      <c r="A786" s="14">
        <v>7.7</v>
      </c>
      <c r="B786" s="14">
        <v>400049</v>
      </c>
    </row>
    <row r="787" spans="1:2" x14ac:dyDescent="0.35">
      <c r="A787" s="15">
        <v>7.7</v>
      </c>
      <c r="B787" s="15">
        <v>25938</v>
      </c>
    </row>
    <row r="788" spans="1:2" x14ac:dyDescent="0.35">
      <c r="A788" s="14">
        <v>7.7</v>
      </c>
      <c r="B788" s="14">
        <v>137981</v>
      </c>
    </row>
    <row r="789" spans="1:2" x14ac:dyDescent="0.35">
      <c r="A789" s="15">
        <v>7.7</v>
      </c>
      <c r="B789" s="15">
        <v>40403</v>
      </c>
    </row>
    <row r="790" spans="1:2" x14ac:dyDescent="0.35">
      <c r="A790" s="14">
        <v>7.7</v>
      </c>
      <c r="B790" s="14">
        <v>142863</v>
      </c>
    </row>
    <row r="791" spans="1:2" x14ac:dyDescent="0.35">
      <c r="A791" s="15">
        <v>7.7</v>
      </c>
      <c r="B791" s="15">
        <v>178565</v>
      </c>
    </row>
    <row r="792" spans="1:2" x14ac:dyDescent="0.35">
      <c r="A792" s="14">
        <v>7.7</v>
      </c>
      <c r="B792" s="14">
        <v>364254</v>
      </c>
    </row>
    <row r="793" spans="1:2" x14ac:dyDescent="0.35">
      <c r="A793" s="15">
        <v>7.7</v>
      </c>
      <c r="B793" s="15">
        <v>246840</v>
      </c>
    </row>
    <row r="794" spans="1:2" x14ac:dyDescent="0.35">
      <c r="A794" s="14">
        <v>7.7</v>
      </c>
      <c r="B794" s="14">
        <v>90842</v>
      </c>
    </row>
    <row r="795" spans="1:2" x14ac:dyDescent="0.35">
      <c r="A795" s="15">
        <v>7.7</v>
      </c>
      <c r="B795" s="15">
        <v>126770</v>
      </c>
    </row>
    <row r="796" spans="1:2" x14ac:dyDescent="0.35">
      <c r="A796" s="14">
        <v>7.7</v>
      </c>
      <c r="B796" s="14">
        <v>31957</v>
      </c>
    </row>
    <row r="797" spans="1:2" x14ac:dyDescent="0.35">
      <c r="A797" s="15">
        <v>7.7</v>
      </c>
      <c r="B797" s="15">
        <v>516372</v>
      </c>
    </row>
    <row r="798" spans="1:2" x14ac:dyDescent="0.35">
      <c r="A798" s="14">
        <v>7.7</v>
      </c>
      <c r="B798" s="14">
        <v>29210</v>
      </c>
    </row>
    <row r="799" spans="1:2" x14ac:dyDescent="0.35">
      <c r="A799" s="15">
        <v>7.7</v>
      </c>
      <c r="B799" s="15">
        <v>286742</v>
      </c>
    </row>
    <row r="800" spans="1:2" x14ac:dyDescent="0.35">
      <c r="A800" s="14">
        <v>7.7</v>
      </c>
      <c r="B800" s="14">
        <v>29999</v>
      </c>
    </row>
    <row r="801" spans="1:2" x14ac:dyDescent="0.35">
      <c r="A801" s="15">
        <v>7.7</v>
      </c>
      <c r="B801" s="15">
        <v>192112</v>
      </c>
    </row>
    <row r="802" spans="1:2" x14ac:dyDescent="0.35">
      <c r="A802" s="14">
        <v>7.7</v>
      </c>
      <c r="B802" s="14">
        <v>241575</v>
      </c>
    </row>
    <row r="803" spans="1:2" x14ac:dyDescent="0.35">
      <c r="A803" s="15">
        <v>7.7</v>
      </c>
      <c r="B803" s="15">
        <v>66408</v>
      </c>
    </row>
    <row r="804" spans="1:2" x14ac:dyDescent="0.35">
      <c r="A804" s="14">
        <v>7.7</v>
      </c>
      <c r="B804" s="14">
        <v>390247</v>
      </c>
    </row>
    <row r="805" spans="1:2" x14ac:dyDescent="0.35">
      <c r="A805" s="15">
        <v>7.7</v>
      </c>
      <c r="B805" s="15">
        <v>169229</v>
      </c>
    </row>
    <row r="806" spans="1:2" x14ac:dyDescent="0.35">
      <c r="A806" s="14">
        <v>7.7</v>
      </c>
      <c r="B806" s="14">
        <v>64082</v>
      </c>
    </row>
    <row r="807" spans="1:2" x14ac:dyDescent="0.35">
      <c r="A807" s="15">
        <v>7.7</v>
      </c>
      <c r="B807" s="15">
        <v>312542</v>
      </c>
    </row>
    <row r="808" spans="1:2" x14ac:dyDescent="0.35">
      <c r="A808" s="14">
        <v>7.7</v>
      </c>
      <c r="B808" s="14">
        <v>275755</v>
      </c>
    </row>
    <row r="809" spans="1:2" x14ac:dyDescent="0.35">
      <c r="A809" s="15">
        <v>7.7</v>
      </c>
      <c r="B809" s="15">
        <v>434125</v>
      </c>
    </row>
    <row r="810" spans="1:2" x14ac:dyDescent="0.35">
      <c r="A810" s="14">
        <v>7.7</v>
      </c>
      <c r="B810" s="14">
        <v>37424</v>
      </c>
    </row>
    <row r="811" spans="1:2" x14ac:dyDescent="0.35">
      <c r="A811" s="15">
        <v>7.7</v>
      </c>
      <c r="B811" s="15">
        <v>279318</v>
      </c>
    </row>
    <row r="812" spans="1:2" x14ac:dyDescent="0.35">
      <c r="A812" s="14">
        <v>7.7</v>
      </c>
      <c r="B812" s="14">
        <v>51350</v>
      </c>
    </row>
    <row r="813" spans="1:2" x14ac:dyDescent="0.35">
      <c r="A813" s="15">
        <v>7.7</v>
      </c>
      <c r="B813" s="15">
        <v>189716</v>
      </c>
    </row>
    <row r="814" spans="1:2" x14ac:dyDescent="0.35">
      <c r="A814" s="14">
        <v>7.7</v>
      </c>
      <c r="B814" s="14">
        <v>35991</v>
      </c>
    </row>
    <row r="815" spans="1:2" x14ac:dyDescent="0.35">
      <c r="A815" s="15">
        <v>7.7</v>
      </c>
      <c r="B815" s="15">
        <v>32236</v>
      </c>
    </row>
    <row r="816" spans="1:2" x14ac:dyDescent="0.35">
      <c r="A816" s="14">
        <v>7.7</v>
      </c>
      <c r="B816" s="14">
        <v>26429</v>
      </c>
    </row>
    <row r="817" spans="1:2" x14ac:dyDescent="0.35">
      <c r="A817" s="15">
        <v>7.7</v>
      </c>
      <c r="B817" s="15">
        <v>33600</v>
      </c>
    </row>
    <row r="818" spans="1:2" x14ac:dyDescent="0.35">
      <c r="A818" s="14">
        <v>7.7</v>
      </c>
      <c r="B818" s="14">
        <v>211450</v>
      </c>
    </row>
    <row r="819" spans="1:2" x14ac:dyDescent="0.35">
      <c r="A819" s="15">
        <v>7.7</v>
      </c>
      <c r="B819" s="15">
        <v>42275</v>
      </c>
    </row>
    <row r="820" spans="1:2" x14ac:dyDescent="0.35">
      <c r="A820" s="14">
        <v>7.7</v>
      </c>
      <c r="B820" s="14">
        <v>224169</v>
      </c>
    </row>
    <row r="821" spans="1:2" x14ac:dyDescent="0.35">
      <c r="A821" s="15">
        <v>7.7</v>
      </c>
      <c r="B821" s="15">
        <v>50298</v>
      </c>
    </row>
    <row r="822" spans="1:2" x14ac:dyDescent="0.35">
      <c r="A822" s="14">
        <v>7.7</v>
      </c>
      <c r="B822" s="14">
        <v>85819</v>
      </c>
    </row>
    <row r="823" spans="1:2" x14ac:dyDescent="0.35">
      <c r="A823" s="15">
        <v>7.7</v>
      </c>
      <c r="B823" s="15">
        <v>150409</v>
      </c>
    </row>
    <row r="824" spans="1:2" x14ac:dyDescent="0.35">
      <c r="A824" s="14">
        <v>7.7</v>
      </c>
      <c r="B824" s="14">
        <v>77798</v>
      </c>
    </row>
    <row r="825" spans="1:2" x14ac:dyDescent="0.35">
      <c r="A825" s="15">
        <v>7.7</v>
      </c>
      <c r="B825" s="15">
        <v>95826</v>
      </c>
    </row>
    <row r="826" spans="1:2" x14ac:dyDescent="0.35">
      <c r="A826" s="14">
        <v>7.7</v>
      </c>
      <c r="B826" s="14">
        <v>235388</v>
      </c>
    </row>
    <row r="827" spans="1:2" x14ac:dyDescent="0.35">
      <c r="A827" s="15">
        <v>7.7</v>
      </c>
      <c r="B827" s="15">
        <v>66941</v>
      </c>
    </row>
    <row r="828" spans="1:2" x14ac:dyDescent="0.35">
      <c r="A828" s="14">
        <v>7.7</v>
      </c>
      <c r="B828" s="14">
        <v>113240</v>
      </c>
    </row>
    <row r="829" spans="1:2" x14ac:dyDescent="0.35">
      <c r="A829" s="15">
        <v>7.7</v>
      </c>
      <c r="B829" s="15">
        <v>125822</v>
      </c>
    </row>
    <row r="830" spans="1:2" x14ac:dyDescent="0.35">
      <c r="A830" s="14">
        <v>7.7</v>
      </c>
      <c r="B830" s="14">
        <v>182009</v>
      </c>
    </row>
    <row r="831" spans="1:2" x14ac:dyDescent="0.35">
      <c r="A831" s="15">
        <v>7.7</v>
      </c>
      <c r="B831" s="15">
        <v>33982</v>
      </c>
    </row>
    <row r="832" spans="1:2" x14ac:dyDescent="0.35">
      <c r="A832" s="14">
        <v>7.7</v>
      </c>
      <c r="B832" s="14">
        <v>40396</v>
      </c>
    </row>
    <row r="833" spans="1:2" x14ac:dyDescent="0.35">
      <c r="A833" s="15">
        <v>7.7</v>
      </c>
      <c r="B833" s="15">
        <v>94326</v>
      </c>
    </row>
    <row r="834" spans="1:2" x14ac:dyDescent="0.35">
      <c r="A834" s="14">
        <v>7.7</v>
      </c>
      <c r="B834" s="14">
        <v>115677</v>
      </c>
    </row>
    <row r="835" spans="1:2" x14ac:dyDescent="0.35">
      <c r="A835" s="15">
        <v>7.7</v>
      </c>
      <c r="B835" s="15">
        <v>102031</v>
      </c>
    </row>
    <row r="836" spans="1:2" x14ac:dyDescent="0.35">
      <c r="A836" s="14">
        <v>7.7</v>
      </c>
      <c r="B836" s="14">
        <v>181285</v>
      </c>
    </row>
    <row r="837" spans="1:2" x14ac:dyDescent="0.35">
      <c r="A837" s="15">
        <v>7.7</v>
      </c>
      <c r="B837" s="15">
        <v>47102</v>
      </c>
    </row>
    <row r="838" spans="1:2" x14ac:dyDescent="0.35">
      <c r="A838" s="14">
        <v>7.7</v>
      </c>
      <c r="B838" s="14">
        <v>59635</v>
      </c>
    </row>
    <row r="839" spans="1:2" x14ac:dyDescent="0.35">
      <c r="A839" s="15">
        <v>7.7</v>
      </c>
      <c r="B839" s="15">
        <v>39881</v>
      </c>
    </row>
    <row r="840" spans="1:2" x14ac:dyDescent="0.35">
      <c r="A840" s="14">
        <v>7.7</v>
      </c>
      <c r="B840" s="14">
        <v>36096</v>
      </c>
    </row>
    <row r="841" spans="1:2" x14ac:dyDescent="0.35">
      <c r="A841" s="15">
        <v>7.7</v>
      </c>
      <c r="B841" s="15">
        <v>112704</v>
      </c>
    </row>
    <row r="842" spans="1:2" x14ac:dyDescent="0.35">
      <c r="A842" s="14">
        <v>7.7</v>
      </c>
      <c r="B842" s="14">
        <v>226541</v>
      </c>
    </row>
    <row r="843" spans="1:2" x14ac:dyDescent="0.35">
      <c r="A843" s="15">
        <v>7.7</v>
      </c>
      <c r="B843" s="15">
        <v>47099</v>
      </c>
    </row>
    <row r="844" spans="1:2" x14ac:dyDescent="0.35">
      <c r="A844" s="14">
        <v>7.7</v>
      </c>
      <c r="B844" s="14">
        <v>214882</v>
      </c>
    </row>
    <row r="845" spans="1:2" x14ac:dyDescent="0.35">
      <c r="A845" s="15">
        <v>7.7</v>
      </c>
      <c r="B845" s="15">
        <v>27014</v>
      </c>
    </row>
    <row r="846" spans="1:2" x14ac:dyDescent="0.35">
      <c r="A846" s="14">
        <v>7.7</v>
      </c>
      <c r="B846" s="14">
        <v>233106</v>
      </c>
    </row>
    <row r="847" spans="1:2" x14ac:dyDescent="0.35">
      <c r="A847" s="15">
        <v>7.7</v>
      </c>
      <c r="B847" s="15">
        <v>39889</v>
      </c>
    </row>
    <row r="848" spans="1:2" x14ac:dyDescent="0.35">
      <c r="A848" s="14">
        <v>7.7</v>
      </c>
      <c r="B848" s="14">
        <v>36037</v>
      </c>
    </row>
    <row r="849" spans="1:2" x14ac:dyDescent="0.35">
      <c r="A849" s="15">
        <v>7.7</v>
      </c>
      <c r="B849" s="15">
        <v>26729</v>
      </c>
    </row>
    <row r="850" spans="1:2" x14ac:dyDescent="0.35">
      <c r="A850" s="14">
        <v>7.7</v>
      </c>
      <c r="B850" s="14">
        <v>125993</v>
      </c>
    </row>
    <row r="851" spans="1:2" x14ac:dyDescent="0.35">
      <c r="A851" s="15">
        <v>7.7</v>
      </c>
      <c r="B851" s="15">
        <v>109941</v>
      </c>
    </row>
    <row r="852" spans="1:2" x14ac:dyDescent="0.35">
      <c r="A852" s="14">
        <v>7.7</v>
      </c>
      <c r="B852" s="14">
        <v>96561</v>
      </c>
    </row>
    <row r="853" spans="1:2" x14ac:dyDescent="0.35">
      <c r="A853" s="15">
        <v>7.7</v>
      </c>
      <c r="B853" s="15">
        <v>98740</v>
      </c>
    </row>
    <row r="854" spans="1:2" x14ac:dyDescent="0.35">
      <c r="A854" s="14">
        <v>7.7</v>
      </c>
      <c r="B854" s="14">
        <v>110075</v>
      </c>
    </row>
    <row r="855" spans="1:2" x14ac:dyDescent="0.35">
      <c r="A855" s="15">
        <v>7.7</v>
      </c>
      <c r="B855" s="15">
        <v>143292</v>
      </c>
    </row>
    <row r="856" spans="1:2" x14ac:dyDescent="0.35">
      <c r="A856" s="14">
        <v>7.7</v>
      </c>
      <c r="B856" s="14">
        <v>51913</v>
      </c>
    </row>
    <row r="857" spans="1:2" x14ac:dyDescent="0.35">
      <c r="A857" s="15">
        <v>7.7</v>
      </c>
      <c r="B857" s="15">
        <v>31572</v>
      </c>
    </row>
    <row r="858" spans="1:2" x14ac:dyDescent="0.35">
      <c r="A858" s="14">
        <v>7.7</v>
      </c>
      <c r="B858" s="14">
        <v>67183</v>
      </c>
    </row>
    <row r="859" spans="1:2" x14ac:dyDescent="0.35">
      <c r="A859" s="15">
        <v>7.7</v>
      </c>
      <c r="B859" s="15">
        <v>40274</v>
      </c>
    </row>
    <row r="860" spans="1:2" x14ac:dyDescent="0.35">
      <c r="A860" s="14">
        <v>7.7</v>
      </c>
      <c r="B860" s="14">
        <v>31222</v>
      </c>
    </row>
    <row r="861" spans="1:2" x14ac:dyDescent="0.35">
      <c r="A861" s="15">
        <v>7.7</v>
      </c>
      <c r="B861" s="15">
        <v>48883</v>
      </c>
    </row>
    <row r="862" spans="1:2" x14ac:dyDescent="0.35">
      <c r="A862" s="14">
        <v>7.7</v>
      </c>
      <c r="B862" s="14">
        <v>35999</v>
      </c>
    </row>
    <row r="863" spans="1:2" x14ac:dyDescent="0.35">
      <c r="A863" s="15">
        <v>7.7</v>
      </c>
      <c r="B863" s="15">
        <v>174119</v>
      </c>
    </row>
    <row r="864" spans="1:2" x14ac:dyDescent="0.35">
      <c r="A864" s="14">
        <v>7.7</v>
      </c>
      <c r="B864" s="14">
        <v>171739</v>
      </c>
    </row>
    <row r="865" spans="1:2" x14ac:dyDescent="0.35">
      <c r="A865" s="15">
        <v>7.7</v>
      </c>
      <c r="B865" s="15">
        <v>26457</v>
      </c>
    </row>
    <row r="866" spans="1:2" x14ac:dyDescent="0.35">
      <c r="A866" s="14">
        <v>7.7</v>
      </c>
      <c r="B866" s="14">
        <v>31354</v>
      </c>
    </row>
    <row r="867" spans="1:2" x14ac:dyDescent="0.35">
      <c r="A867" s="15">
        <v>7.7</v>
      </c>
      <c r="B867" s="15">
        <v>87719</v>
      </c>
    </row>
    <row r="868" spans="1:2" x14ac:dyDescent="0.35">
      <c r="A868" s="14">
        <v>7.7</v>
      </c>
      <c r="B868" s="14">
        <v>27620</v>
      </c>
    </row>
    <row r="869" spans="1:2" x14ac:dyDescent="0.35">
      <c r="A869" s="15">
        <v>7.7</v>
      </c>
      <c r="B869" s="15">
        <v>44839</v>
      </c>
    </row>
    <row r="870" spans="1:2" x14ac:dyDescent="0.35">
      <c r="A870" s="14">
        <v>7.7</v>
      </c>
      <c r="B870" s="14">
        <v>83363</v>
      </c>
    </row>
    <row r="871" spans="1:2" x14ac:dyDescent="0.35">
      <c r="A871" s="15">
        <v>7.7</v>
      </c>
      <c r="B871" s="15">
        <v>26464</v>
      </c>
    </row>
    <row r="872" spans="1:2" x14ac:dyDescent="0.35">
      <c r="A872" s="14">
        <v>7.7</v>
      </c>
      <c r="B872" s="14">
        <v>59415</v>
      </c>
    </row>
    <row r="873" spans="1:2" x14ac:dyDescent="0.35">
      <c r="A873" s="15">
        <v>7.7</v>
      </c>
      <c r="B873" s="15">
        <v>34677</v>
      </c>
    </row>
    <row r="874" spans="1:2" x14ac:dyDescent="0.35">
      <c r="A874" s="14">
        <v>7.7</v>
      </c>
      <c r="B874" s="14">
        <v>76315</v>
      </c>
    </row>
    <row r="875" spans="1:2" x14ac:dyDescent="0.35">
      <c r="A875" s="15">
        <v>7.7</v>
      </c>
      <c r="B875" s="15">
        <v>71481</v>
      </c>
    </row>
    <row r="876" spans="1:2" x14ac:dyDescent="0.35">
      <c r="A876" s="14">
        <v>7.7</v>
      </c>
      <c r="B876" s="14">
        <v>27991</v>
      </c>
    </row>
    <row r="877" spans="1:2" x14ac:dyDescent="0.35">
      <c r="A877" s="15">
        <v>7.7</v>
      </c>
      <c r="B877" s="15">
        <v>88662</v>
      </c>
    </row>
    <row r="878" spans="1:2" x14ac:dyDescent="0.35">
      <c r="A878" s="14">
        <v>7.7</v>
      </c>
      <c r="B878" s="14">
        <v>30683</v>
      </c>
    </row>
    <row r="879" spans="1:2" x14ac:dyDescent="0.35">
      <c r="A879" s="15">
        <v>7.6</v>
      </c>
      <c r="B879" s="15">
        <v>60408</v>
      </c>
    </row>
    <row r="880" spans="1:2" x14ac:dyDescent="0.35">
      <c r="A880" s="14">
        <v>7.6</v>
      </c>
      <c r="B880" s="14">
        <v>140840</v>
      </c>
    </row>
    <row r="881" spans="1:2" x14ac:dyDescent="0.35">
      <c r="A881" s="15">
        <v>7.6</v>
      </c>
      <c r="B881" s="15">
        <v>551309</v>
      </c>
    </row>
    <row r="882" spans="1:2" x14ac:dyDescent="0.35">
      <c r="A882" s="14">
        <v>7.6</v>
      </c>
      <c r="B882" s="14">
        <v>29765</v>
      </c>
    </row>
    <row r="883" spans="1:2" x14ac:dyDescent="0.35">
      <c r="A883" s="15">
        <v>7.6</v>
      </c>
      <c r="B883" s="15">
        <v>95181</v>
      </c>
    </row>
    <row r="884" spans="1:2" x14ac:dyDescent="0.35">
      <c r="A884" s="14">
        <v>7.6</v>
      </c>
      <c r="B884" s="14">
        <v>46739</v>
      </c>
    </row>
    <row r="885" spans="1:2" x14ac:dyDescent="0.35">
      <c r="A885" s="15">
        <v>7.6</v>
      </c>
      <c r="B885" s="15">
        <v>99643</v>
      </c>
    </row>
    <row r="886" spans="1:2" x14ac:dyDescent="0.35">
      <c r="A886" s="14">
        <v>7.6</v>
      </c>
      <c r="B886" s="14">
        <v>66346</v>
      </c>
    </row>
    <row r="887" spans="1:2" x14ac:dyDescent="0.35">
      <c r="A887" s="15">
        <v>7.6</v>
      </c>
      <c r="B887" s="15">
        <v>52903</v>
      </c>
    </row>
    <row r="888" spans="1:2" x14ac:dyDescent="0.35">
      <c r="A888" s="14">
        <v>7.6</v>
      </c>
      <c r="B888" s="14">
        <v>35785</v>
      </c>
    </row>
    <row r="889" spans="1:2" x14ac:dyDescent="0.35">
      <c r="A889" s="15">
        <v>7.6</v>
      </c>
      <c r="B889" s="15">
        <v>569974</v>
      </c>
    </row>
    <row r="890" spans="1:2" x14ac:dyDescent="0.35">
      <c r="A890" s="14">
        <v>7.6</v>
      </c>
      <c r="B890" s="14">
        <v>439406</v>
      </c>
    </row>
    <row r="891" spans="1:2" x14ac:dyDescent="0.35">
      <c r="A891" s="15">
        <v>7.6</v>
      </c>
      <c r="B891" s="15">
        <v>58371</v>
      </c>
    </row>
    <row r="892" spans="1:2" x14ac:dyDescent="0.35">
      <c r="A892" s="14">
        <v>7.6</v>
      </c>
      <c r="B892" s="14">
        <v>287659</v>
      </c>
    </row>
    <row r="893" spans="1:2" x14ac:dyDescent="0.35">
      <c r="A893" s="15">
        <v>7.6</v>
      </c>
      <c r="B893" s="15">
        <v>250057</v>
      </c>
    </row>
    <row r="894" spans="1:2" x14ac:dyDescent="0.35">
      <c r="A894" s="14">
        <v>7.6</v>
      </c>
      <c r="B894" s="14">
        <v>272784</v>
      </c>
    </row>
    <row r="895" spans="1:2" x14ac:dyDescent="0.35">
      <c r="A895" s="15">
        <v>7.6</v>
      </c>
      <c r="B895" s="15">
        <v>371291</v>
      </c>
    </row>
    <row r="896" spans="1:2" x14ac:dyDescent="0.35">
      <c r="A896" s="14">
        <v>7.6</v>
      </c>
      <c r="B896" s="14">
        <v>247666</v>
      </c>
    </row>
    <row r="897" spans="1:2" x14ac:dyDescent="0.35">
      <c r="A897" s="15">
        <v>7.6</v>
      </c>
      <c r="B897" s="15">
        <v>49397</v>
      </c>
    </row>
    <row r="898" spans="1:2" x14ac:dyDescent="0.35">
      <c r="A898" s="14">
        <v>7.6</v>
      </c>
      <c r="B898" s="14">
        <v>204175</v>
      </c>
    </row>
    <row r="899" spans="1:2" x14ac:dyDescent="0.35">
      <c r="A899" s="15">
        <v>7.6</v>
      </c>
      <c r="B899" s="15">
        <v>94212</v>
      </c>
    </row>
    <row r="900" spans="1:2" x14ac:dyDescent="0.35">
      <c r="A900" s="14">
        <v>7.6</v>
      </c>
      <c r="B900" s="14">
        <v>411599</v>
      </c>
    </row>
    <row r="901" spans="1:2" x14ac:dyDescent="0.35">
      <c r="A901" s="15">
        <v>7.6</v>
      </c>
      <c r="B901" s="15">
        <v>57549</v>
      </c>
    </row>
    <row r="902" spans="1:2" x14ac:dyDescent="0.35">
      <c r="A902" s="14">
        <v>7.6</v>
      </c>
      <c r="B902" s="14">
        <v>190531</v>
      </c>
    </row>
    <row r="903" spans="1:2" x14ac:dyDescent="0.35">
      <c r="A903" s="15">
        <v>7.6</v>
      </c>
      <c r="B903" s="15">
        <v>228132</v>
      </c>
    </row>
    <row r="904" spans="1:2" x14ac:dyDescent="0.35">
      <c r="A904" s="14">
        <v>7.6</v>
      </c>
      <c r="B904" s="14">
        <v>80939</v>
      </c>
    </row>
    <row r="905" spans="1:2" x14ac:dyDescent="0.35">
      <c r="A905" s="15">
        <v>7.6</v>
      </c>
      <c r="B905" s="15">
        <v>334312</v>
      </c>
    </row>
    <row r="906" spans="1:2" x14ac:dyDescent="0.35">
      <c r="A906" s="14">
        <v>7.6</v>
      </c>
      <c r="B906" s="14">
        <v>311822</v>
      </c>
    </row>
    <row r="907" spans="1:2" x14ac:dyDescent="0.35">
      <c r="A907" s="15">
        <v>7.6</v>
      </c>
      <c r="B907" s="15">
        <v>38491</v>
      </c>
    </row>
    <row r="908" spans="1:2" x14ac:dyDescent="0.35">
      <c r="A908" s="14">
        <v>7.6</v>
      </c>
      <c r="B908" s="14">
        <v>500851</v>
      </c>
    </row>
    <row r="909" spans="1:2" x14ac:dyDescent="0.35">
      <c r="A909" s="15">
        <v>7.6</v>
      </c>
      <c r="B909" s="15">
        <v>315426</v>
      </c>
    </row>
    <row r="910" spans="1:2" x14ac:dyDescent="0.35">
      <c r="A910" s="14">
        <v>7.6</v>
      </c>
      <c r="B910" s="14">
        <v>524081</v>
      </c>
    </row>
    <row r="911" spans="1:2" x14ac:dyDescent="0.35">
      <c r="A911" s="15">
        <v>7.6</v>
      </c>
      <c r="B911" s="15">
        <v>63882</v>
      </c>
    </row>
    <row r="912" spans="1:2" x14ac:dyDescent="0.35">
      <c r="A912" s="14">
        <v>7.6</v>
      </c>
      <c r="B912" s="14">
        <v>369529</v>
      </c>
    </row>
    <row r="913" spans="1:2" x14ac:dyDescent="0.35">
      <c r="A913" s="15">
        <v>7.6</v>
      </c>
      <c r="B913" s="15">
        <v>138959</v>
      </c>
    </row>
    <row r="914" spans="1:2" x14ac:dyDescent="0.35">
      <c r="A914" s="14">
        <v>7.6</v>
      </c>
      <c r="B914" s="14">
        <v>520041</v>
      </c>
    </row>
    <row r="915" spans="1:2" x14ac:dyDescent="0.35">
      <c r="A915" s="15">
        <v>7.6</v>
      </c>
      <c r="B915" s="15">
        <v>102742</v>
      </c>
    </row>
    <row r="916" spans="1:2" x14ac:dyDescent="0.35">
      <c r="A916" s="14">
        <v>7.6</v>
      </c>
      <c r="B916" s="14">
        <v>583158</v>
      </c>
    </row>
    <row r="917" spans="1:2" x14ac:dyDescent="0.35">
      <c r="A917" s="15">
        <v>7.6</v>
      </c>
      <c r="B917" s="15">
        <v>293266</v>
      </c>
    </row>
    <row r="918" spans="1:2" x14ac:dyDescent="0.35">
      <c r="A918" s="14">
        <v>7.6</v>
      </c>
      <c r="B918" s="14">
        <v>41544</v>
      </c>
    </row>
    <row r="919" spans="1:2" x14ac:dyDescent="0.35">
      <c r="A919" s="15">
        <v>7.6</v>
      </c>
      <c r="B919" s="15">
        <v>286770</v>
      </c>
    </row>
    <row r="920" spans="1:2" x14ac:dyDescent="0.35">
      <c r="A920" s="14">
        <v>7.6</v>
      </c>
      <c r="B920" s="14">
        <v>227760</v>
      </c>
    </row>
    <row r="921" spans="1:2" x14ac:dyDescent="0.35">
      <c r="A921" s="15">
        <v>7.6</v>
      </c>
      <c r="B921" s="15">
        <v>255036</v>
      </c>
    </row>
    <row r="922" spans="1:2" x14ac:dyDescent="0.35">
      <c r="A922" s="14">
        <v>7.6</v>
      </c>
      <c r="B922" s="14">
        <v>31779</v>
      </c>
    </row>
    <row r="923" spans="1:2" x14ac:dyDescent="0.35">
      <c r="A923" s="15">
        <v>7.6</v>
      </c>
      <c r="B923" s="15">
        <v>339757</v>
      </c>
    </row>
    <row r="924" spans="1:2" x14ac:dyDescent="0.35">
      <c r="A924" s="14">
        <v>7.6</v>
      </c>
      <c r="B924" s="14">
        <v>250590</v>
      </c>
    </row>
    <row r="925" spans="1:2" x14ac:dyDescent="0.35">
      <c r="A925" s="15">
        <v>7.6</v>
      </c>
      <c r="B925" s="15">
        <v>82781</v>
      </c>
    </row>
    <row r="926" spans="1:2" x14ac:dyDescent="0.35">
      <c r="A926" s="14">
        <v>7.6</v>
      </c>
      <c r="B926" s="14">
        <v>72863</v>
      </c>
    </row>
    <row r="927" spans="1:2" x14ac:dyDescent="0.35">
      <c r="A927" s="15">
        <v>7.6</v>
      </c>
      <c r="B927" s="15">
        <v>354728</v>
      </c>
    </row>
    <row r="928" spans="1:2" x14ac:dyDescent="0.35">
      <c r="A928" s="14">
        <v>7.6</v>
      </c>
      <c r="B928" s="14">
        <v>49728</v>
      </c>
    </row>
    <row r="929" spans="1:2" x14ac:dyDescent="0.35">
      <c r="A929" s="15">
        <v>7.6</v>
      </c>
      <c r="B929" s="15">
        <v>474827</v>
      </c>
    </row>
    <row r="930" spans="1:2" x14ac:dyDescent="0.35">
      <c r="A930" s="14">
        <v>7.6</v>
      </c>
      <c r="B930" s="14">
        <v>732876</v>
      </c>
    </row>
    <row r="931" spans="1:2" x14ac:dyDescent="0.35">
      <c r="A931" s="15">
        <v>7.6</v>
      </c>
      <c r="B931" s="15">
        <v>206294</v>
      </c>
    </row>
    <row r="932" spans="1:2" x14ac:dyDescent="0.35">
      <c r="A932" s="14">
        <v>7.6</v>
      </c>
      <c r="B932" s="14">
        <v>500799</v>
      </c>
    </row>
    <row r="933" spans="1:2" x14ac:dyDescent="0.35">
      <c r="A933" s="15">
        <v>7.6</v>
      </c>
      <c r="B933" s="15">
        <v>294140</v>
      </c>
    </row>
    <row r="934" spans="1:2" x14ac:dyDescent="0.35">
      <c r="A934" s="14">
        <v>7.6</v>
      </c>
      <c r="B934" s="14">
        <v>379020</v>
      </c>
    </row>
    <row r="935" spans="1:2" x14ac:dyDescent="0.35">
      <c r="A935" s="15">
        <v>7.6</v>
      </c>
      <c r="B935" s="15">
        <v>83158</v>
      </c>
    </row>
    <row r="936" spans="1:2" x14ac:dyDescent="0.35">
      <c r="A936" s="14">
        <v>7.6</v>
      </c>
      <c r="B936" s="14">
        <v>65939</v>
      </c>
    </row>
    <row r="937" spans="1:2" x14ac:dyDescent="0.35">
      <c r="A937" s="15">
        <v>7.6</v>
      </c>
      <c r="B937" s="15">
        <v>67360</v>
      </c>
    </row>
    <row r="938" spans="1:2" x14ac:dyDescent="0.35">
      <c r="A938" s="14">
        <v>7.6</v>
      </c>
      <c r="B938" s="14">
        <v>70925</v>
      </c>
    </row>
    <row r="939" spans="1:2" x14ac:dyDescent="0.35">
      <c r="A939" s="15">
        <v>7.6</v>
      </c>
      <c r="B939" s="15">
        <v>67370</v>
      </c>
    </row>
    <row r="940" spans="1:2" x14ac:dyDescent="0.35">
      <c r="A940" s="14">
        <v>7.6</v>
      </c>
      <c r="B940" s="14">
        <v>224545</v>
      </c>
    </row>
    <row r="941" spans="1:2" x14ac:dyDescent="0.35">
      <c r="A941" s="15">
        <v>7.6</v>
      </c>
      <c r="B941" s="15">
        <v>62659</v>
      </c>
    </row>
    <row r="942" spans="1:2" x14ac:dyDescent="0.35">
      <c r="A942" s="14">
        <v>7.6</v>
      </c>
      <c r="B942" s="14">
        <v>198677</v>
      </c>
    </row>
    <row r="943" spans="1:2" x14ac:dyDescent="0.35">
      <c r="A943" s="15">
        <v>7.6</v>
      </c>
      <c r="B943" s="15">
        <v>169708</v>
      </c>
    </row>
    <row r="944" spans="1:2" x14ac:dyDescent="0.35">
      <c r="A944" s="14">
        <v>7.6</v>
      </c>
      <c r="B944" s="14">
        <v>451479</v>
      </c>
    </row>
    <row r="945" spans="1:2" x14ac:dyDescent="0.35">
      <c r="A945" s="15">
        <v>7.6</v>
      </c>
      <c r="B945" s="15">
        <v>376853</v>
      </c>
    </row>
    <row r="946" spans="1:2" x14ac:dyDescent="0.35">
      <c r="A946" s="14">
        <v>7.6</v>
      </c>
      <c r="B946" s="14">
        <v>169091</v>
      </c>
    </row>
    <row r="947" spans="1:2" x14ac:dyDescent="0.35">
      <c r="A947" s="15">
        <v>7.6</v>
      </c>
      <c r="B947" s="15">
        <v>266842</v>
      </c>
    </row>
    <row r="948" spans="1:2" x14ac:dyDescent="0.35">
      <c r="A948" s="14">
        <v>7.6</v>
      </c>
      <c r="B948" s="14">
        <v>115827</v>
      </c>
    </row>
    <row r="949" spans="1:2" x14ac:dyDescent="0.35">
      <c r="A949" s="15">
        <v>7.6</v>
      </c>
      <c r="B949" s="15">
        <v>658185</v>
      </c>
    </row>
    <row r="950" spans="1:2" x14ac:dyDescent="0.35">
      <c r="A950" s="14">
        <v>7.6</v>
      </c>
      <c r="B950" s="14">
        <v>337651</v>
      </c>
    </row>
    <row r="951" spans="1:2" x14ac:dyDescent="0.35">
      <c r="A951" s="15">
        <v>7.6</v>
      </c>
      <c r="B951" s="15">
        <v>240714</v>
      </c>
    </row>
    <row r="952" spans="1:2" x14ac:dyDescent="0.35">
      <c r="A952" s="14">
        <v>7.6</v>
      </c>
      <c r="B952" s="14">
        <v>243729</v>
      </c>
    </row>
    <row r="953" spans="1:2" x14ac:dyDescent="0.35">
      <c r="A953" s="15">
        <v>7.6</v>
      </c>
      <c r="B953" s="15">
        <v>508417</v>
      </c>
    </row>
    <row r="954" spans="1:2" x14ac:dyDescent="0.35">
      <c r="A954" s="14">
        <v>7.6</v>
      </c>
      <c r="B954" s="14">
        <v>91557</v>
      </c>
    </row>
    <row r="955" spans="1:2" x14ac:dyDescent="0.35">
      <c r="A955" s="15">
        <v>7.6</v>
      </c>
      <c r="B955" s="15">
        <v>490062</v>
      </c>
    </row>
    <row r="956" spans="1:2" x14ac:dyDescent="0.35">
      <c r="A956" s="14">
        <v>7.6</v>
      </c>
      <c r="B956" s="14">
        <v>188317</v>
      </c>
    </row>
    <row r="957" spans="1:2" x14ac:dyDescent="0.35">
      <c r="A957" s="15">
        <v>7.6</v>
      </c>
      <c r="B957" s="15">
        <v>172710</v>
      </c>
    </row>
    <row r="958" spans="1:2" x14ac:dyDescent="0.35">
      <c r="A958" s="14">
        <v>7.6</v>
      </c>
      <c r="B958" s="14">
        <v>256906</v>
      </c>
    </row>
    <row r="959" spans="1:2" x14ac:dyDescent="0.35">
      <c r="A959" s="15">
        <v>7.6</v>
      </c>
      <c r="B959" s="15">
        <v>259753</v>
      </c>
    </row>
    <row r="960" spans="1:2" x14ac:dyDescent="0.35">
      <c r="A960" s="14">
        <v>7.6</v>
      </c>
      <c r="B960" s="14">
        <v>65058</v>
      </c>
    </row>
    <row r="961" spans="1:2" x14ac:dyDescent="0.35">
      <c r="A961" s="15">
        <v>7.6</v>
      </c>
      <c r="B961" s="15">
        <v>187927</v>
      </c>
    </row>
    <row r="962" spans="1:2" x14ac:dyDescent="0.35">
      <c r="A962" s="14">
        <v>7.6</v>
      </c>
      <c r="B962" s="14">
        <v>186734</v>
      </c>
    </row>
    <row r="963" spans="1:2" x14ac:dyDescent="0.35">
      <c r="A963" s="15">
        <v>7.6</v>
      </c>
      <c r="B963" s="15">
        <v>131101</v>
      </c>
    </row>
    <row r="964" spans="1:2" x14ac:dyDescent="0.35">
      <c r="A964" s="14">
        <v>7.6</v>
      </c>
      <c r="B964" s="14">
        <v>102598</v>
      </c>
    </row>
    <row r="965" spans="1:2" x14ac:dyDescent="0.35">
      <c r="A965" s="15">
        <v>7.6</v>
      </c>
      <c r="B965" s="15">
        <v>364420</v>
      </c>
    </row>
    <row r="966" spans="1:2" x14ac:dyDescent="0.35">
      <c r="A966" s="14">
        <v>7.6</v>
      </c>
      <c r="B966" s="14">
        <v>90442</v>
      </c>
    </row>
    <row r="967" spans="1:2" x14ac:dyDescent="0.35">
      <c r="A967" s="15">
        <v>7.6</v>
      </c>
      <c r="B967" s="15">
        <v>73172</v>
      </c>
    </row>
    <row r="968" spans="1:2" x14ac:dyDescent="0.35">
      <c r="A968" s="14">
        <v>7.6</v>
      </c>
      <c r="B968" s="14">
        <v>269197</v>
      </c>
    </row>
    <row r="969" spans="1:2" x14ac:dyDescent="0.35">
      <c r="A969" s="15">
        <v>7.6</v>
      </c>
      <c r="B969" s="15">
        <v>64390</v>
      </c>
    </row>
    <row r="970" spans="1:2" x14ac:dyDescent="0.35">
      <c r="A970" s="14">
        <v>7.6</v>
      </c>
      <c r="B970" s="14">
        <v>171640</v>
      </c>
    </row>
    <row r="971" spans="1:2" x14ac:dyDescent="0.35">
      <c r="A971" s="15">
        <v>7.6</v>
      </c>
      <c r="B971" s="15">
        <v>165465</v>
      </c>
    </row>
    <row r="972" spans="1:2" x14ac:dyDescent="0.35">
      <c r="A972" s="14">
        <v>7.6</v>
      </c>
      <c r="B972" s="14">
        <v>107325</v>
      </c>
    </row>
    <row r="973" spans="1:2" x14ac:dyDescent="0.35">
      <c r="A973" s="15">
        <v>7.6</v>
      </c>
      <c r="B973" s="15">
        <v>27071</v>
      </c>
    </row>
    <row r="974" spans="1:2" x14ac:dyDescent="0.35">
      <c r="A974" s="14">
        <v>7.6</v>
      </c>
      <c r="B974" s="14">
        <v>80487</v>
      </c>
    </row>
    <row r="975" spans="1:2" x14ac:dyDescent="0.35">
      <c r="A975" s="15">
        <v>7.6</v>
      </c>
      <c r="B975" s="15">
        <v>488817</v>
      </c>
    </row>
    <row r="976" spans="1:2" x14ac:dyDescent="0.35">
      <c r="A976" s="14">
        <v>7.6</v>
      </c>
      <c r="B976" s="14">
        <v>359809</v>
      </c>
    </row>
    <row r="977" spans="1:2" x14ac:dyDescent="0.35">
      <c r="A977" s="15">
        <v>7.6</v>
      </c>
      <c r="B977" s="15">
        <v>195663</v>
      </c>
    </row>
    <row r="978" spans="1:2" x14ac:dyDescent="0.35">
      <c r="A978" s="14">
        <v>7.6</v>
      </c>
      <c r="B978" s="14">
        <v>237696</v>
      </c>
    </row>
    <row r="979" spans="1:2" x14ac:dyDescent="0.35">
      <c r="A979" s="15">
        <v>7.6</v>
      </c>
      <c r="B979" s="15">
        <v>152871</v>
      </c>
    </row>
    <row r="980" spans="1:2" x14ac:dyDescent="0.35">
      <c r="A980" s="14">
        <v>7.6</v>
      </c>
      <c r="B980" s="14">
        <v>124773</v>
      </c>
    </row>
    <row r="981" spans="1:2" x14ac:dyDescent="0.35">
      <c r="A981" s="15">
        <v>7.6</v>
      </c>
      <c r="B981" s="15">
        <v>236894</v>
      </c>
    </row>
    <row r="982" spans="1:2" x14ac:dyDescent="0.35">
      <c r="A982" s="14">
        <v>7.6</v>
      </c>
      <c r="B982" s="14">
        <v>87745</v>
      </c>
    </row>
    <row r="983" spans="1:2" x14ac:dyDescent="0.35">
      <c r="A983" s="15">
        <v>7.6</v>
      </c>
      <c r="B983" s="15">
        <v>27650</v>
      </c>
    </row>
    <row r="984" spans="1:2" x14ac:dyDescent="0.35">
      <c r="A984" s="14">
        <v>7.6</v>
      </c>
      <c r="B984" s="14">
        <v>166588</v>
      </c>
    </row>
    <row r="985" spans="1:2" x14ac:dyDescent="0.35">
      <c r="A985" s="15">
        <v>7.6</v>
      </c>
      <c r="B985" s="15">
        <v>93878</v>
      </c>
    </row>
    <row r="986" spans="1:2" x14ac:dyDescent="0.35">
      <c r="A986" s="14">
        <v>7.6</v>
      </c>
      <c r="B986" s="14">
        <v>32802</v>
      </c>
    </row>
    <row r="987" spans="1:2" x14ac:dyDescent="0.35">
      <c r="A987" s="15">
        <v>7.6</v>
      </c>
      <c r="B987" s="15">
        <v>121731</v>
      </c>
    </row>
    <row r="988" spans="1:2" x14ac:dyDescent="0.35">
      <c r="A988" s="14">
        <v>7.6</v>
      </c>
      <c r="B988" s="14">
        <v>33656</v>
      </c>
    </row>
    <row r="989" spans="1:2" x14ac:dyDescent="0.35">
      <c r="A989" s="15">
        <v>7.6</v>
      </c>
      <c r="B989" s="15">
        <v>73662</v>
      </c>
    </row>
    <row r="990" spans="1:2" x14ac:dyDescent="0.35">
      <c r="A990" s="14">
        <v>7.6</v>
      </c>
      <c r="B990" s="14">
        <v>184966</v>
      </c>
    </row>
    <row r="991" spans="1:2" x14ac:dyDescent="0.35">
      <c r="A991" s="15">
        <v>7.6</v>
      </c>
      <c r="B991" s="15">
        <v>26337</v>
      </c>
    </row>
    <row r="992" spans="1:2" x14ac:dyDescent="0.35">
      <c r="A992" s="14">
        <v>7.6</v>
      </c>
      <c r="B992" s="14">
        <v>30144</v>
      </c>
    </row>
    <row r="993" spans="1:2" x14ac:dyDescent="0.35">
      <c r="A993" s="15">
        <v>7.6</v>
      </c>
      <c r="B993" s="15">
        <v>45338</v>
      </c>
    </row>
    <row r="994" spans="1:2" x14ac:dyDescent="0.35">
      <c r="A994" s="14">
        <v>7.6</v>
      </c>
      <c r="B994" s="14">
        <v>166409</v>
      </c>
    </row>
    <row r="995" spans="1:2" x14ac:dyDescent="0.35">
      <c r="A995" s="15">
        <v>7.6</v>
      </c>
      <c r="B995" s="15">
        <v>56513</v>
      </c>
    </row>
    <row r="996" spans="1:2" x14ac:dyDescent="0.35">
      <c r="A996" s="14">
        <v>7.6</v>
      </c>
      <c r="B996" s="14">
        <v>40351</v>
      </c>
    </row>
    <row r="997" spans="1:2" x14ac:dyDescent="0.35">
      <c r="A997" s="15">
        <v>7.6</v>
      </c>
      <c r="B997" s="15">
        <v>166544</v>
      </c>
    </row>
    <row r="998" spans="1:2" x14ac:dyDescent="0.35">
      <c r="A998" s="14">
        <v>7.6</v>
      </c>
      <c r="B998" s="14">
        <v>34075</v>
      </c>
    </row>
    <row r="999" spans="1:2" x14ac:dyDescent="0.35">
      <c r="A999" s="15">
        <v>7.6</v>
      </c>
      <c r="B999" s="15">
        <v>43374</v>
      </c>
    </row>
    <row r="1000" spans="1:2" x14ac:dyDescent="0.35">
      <c r="A1000" s="14">
        <v>7.6</v>
      </c>
      <c r="B1000" s="14">
        <v>26471</v>
      </c>
    </row>
    <row r="1001" spans="1:2" x14ac:dyDescent="0.35">
      <c r="A1001" s="15">
        <v>7.6</v>
      </c>
      <c r="B1001" s="15">
        <v>51853</v>
      </c>
    </row>
  </sheetData>
  <mergeCells count="8">
    <mergeCell ref="F30:H30"/>
    <mergeCell ref="K33:O37"/>
    <mergeCell ref="F43:L43"/>
    <mergeCell ref="O47:S51"/>
    <mergeCell ref="F1:H1"/>
    <mergeCell ref="K7:O11"/>
    <mergeCell ref="F16:H16"/>
    <mergeCell ref="K20:O2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CC0C5-608F-42E1-B8A9-8CD91613A7C1}">
  <dimension ref="A1:M1001"/>
  <sheetViews>
    <sheetView workbookViewId="0">
      <selection activeCell="E3" sqref="E3"/>
    </sheetView>
  </sheetViews>
  <sheetFormatPr defaultRowHeight="14.5" x14ac:dyDescent="0.35"/>
  <cols>
    <col min="1" max="1" width="10.7265625" bestFit="1" customWidth="1"/>
    <col min="3" max="3" width="18" bestFit="1" customWidth="1"/>
    <col min="4" max="4" width="16.6328125" bestFit="1" customWidth="1"/>
  </cols>
  <sheetData>
    <row r="1" spans="1:13" x14ac:dyDescent="0.35">
      <c r="A1" s="16" t="s">
        <v>8</v>
      </c>
      <c r="C1" s="29" t="s">
        <v>6497</v>
      </c>
      <c r="D1" s="29" t="s">
        <v>6499</v>
      </c>
    </row>
    <row r="2" spans="1:13" x14ac:dyDescent="0.35">
      <c r="A2" s="14">
        <v>80</v>
      </c>
      <c r="C2" s="30">
        <v>80.748616474648514</v>
      </c>
      <c r="D2" s="3">
        <f>_xlfn.NORM.DIST(C2,D13,D14,TRUE)</f>
        <v>0.8044442621047696</v>
      </c>
    </row>
    <row r="3" spans="1:13" x14ac:dyDescent="0.35">
      <c r="A3" s="15">
        <v>100</v>
      </c>
      <c r="C3" s="30">
        <v>87.823057649473498</v>
      </c>
      <c r="D3" s="3">
        <f>_xlfn.NORM.DIST(C3,D13,D14,TRUE)</f>
        <v>0.87679453564965482</v>
      </c>
    </row>
    <row r="4" spans="1:13" x14ac:dyDescent="0.35">
      <c r="A4" s="14">
        <v>84</v>
      </c>
      <c r="C4" s="30">
        <v>33.171953900483039</v>
      </c>
      <c r="D4" s="3">
        <f>_xlfn.NORM.DIST(C4,D13,D14,TRUE)</f>
        <v>0.12098444644805323</v>
      </c>
    </row>
    <row r="5" spans="1:13" x14ac:dyDescent="0.35">
      <c r="A5" s="15">
        <v>90</v>
      </c>
      <c r="C5" s="30">
        <v>46.991609589017372</v>
      </c>
      <c r="D5" s="3">
        <f>_xlfn.NORM.DIST(C5,D13,D14,TRUE)</f>
        <v>0.28058790357306945</v>
      </c>
    </row>
    <row r="6" spans="1:13" x14ac:dyDescent="0.35">
      <c r="A6" s="14">
        <v>96</v>
      </c>
      <c r="C6" s="30">
        <v>39.182451203201573</v>
      </c>
      <c r="D6" s="3">
        <f>_xlfn.NORM.DIST(C6,D13,D14,TRUE)</f>
        <v>0.18038032551275443</v>
      </c>
    </row>
    <row r="7" spans="1:13" x14ac:dyDescent="0.35">
      <c r="A7" s="15">
        <v>94</v>
      </c>
      <c r="C7" s="30">
        <v>46.944890787137986</v>
      </c>
      <c r="D7" s="3">
        <f>_xlfn.NORM.DIST(C7,D13,D14,TRUE)</f>
        <v>0.27991735270945273</v>
      </c>
    </row>
    <row r="8" spans="1:13" x14ac:dyDescent="0.35">
      <c r="A8" s="14">
        <v>94</v>
      </c>
      <c r="C8" s="30">
        <v>70.73748398563869</v>
      </c>
      <c r="D8" s="3">
        <f>_xlfn.NORM.DIST(C8,D13,D14,TRUE)</f>
        <v>0.66674260871045354</v>
      </c>
    </row>
    <row r="9" spans="1:13" x14ac:dyDescent="0.35">
      <c r="A9" s="15">
        <v>94</v>
      </c>
      <c r="C9" s="30">
        <v>82.47206213393207</v>
      </c>
      <c r="D9" s="3">
        <f>_xlfn.NORM.DIST(C9,D13,D14,TRUE)</f>
        <v>0.82408755992736082</v>
      </c>
    </row>
    <row r="10" spans="1:13" x14ac:dyDescent="0.35">
      <c r="A10" s="14">
        <v>74</v>
      </c>
      <c r="C10" s="30">
        <v>30.464065732848297</v>
      </c>
      <c r="D10" s="3">
        <f>_xlfn.NORM.DIST(C10,D13,D14,TRUE)</f>
        <v>9.9310911313386069E-2</v>
      </c>
    </row>
    <row r="11" spans="1:13" x14ac:dyDescent="0.35">
      <c r="A11" s="15">
        <v>66</v>
      </c>
      <c r="C11" s="30">
        <v>87.725687119027953</v>
      </c>
      <c r="D11" s="3">
        <f>_xlfn.NORM.DIST(C11,D13,D14,TRUE)</f>
        <v>0.8759468365008829</v>
      </c>
    </row>
    <row r="12" spans="1:13" x14ac:dyDescent="0.35">
      <c r="A12" s="14">
        <v>92</v>
      </c>
    </row>
    <row r="13" spans="1:13" x14ac:dyDescent="0.35">
      <c r="A13" s="15">
        <v>82</v>
      </c>
      <c r="C13" s="17" t="s">
        <v>6442</v>
      </c>
      <c r="D13" s="30">
        <f>AVERAGE(C2:C11)</f>
        <v>60.626187857540899</v>
      </c>
    </row>
    <row r="14" spans="1:13" x14ac:dyDescent="0.35">
      <c r="A14" s="14">
        <v>90</v>
      </c>
      <c r="C14" s="17" t="s">
        <v>6498</v>
      </c>
      <c r="D14" s="3">
        <f>_xlfn.STDEV.S(C2:C11)</f>
        <v>23.463558699175149</v>
      </c>
    </row>
    <row r="15" spans="1:13" x14ac:dyDescent="0.35">
      <c r="A15" s="15">
        <v>87</v>
      </c>
    </row>
    <row r="16" spans="1:13" x14ac:dyDescent="0.35">
      <c r="A16" s="14">
        <v>73</v>
      </c>
      <c r="C16" s="22" t="s">
        <v>6500</v>
      </c>
      <c r="D16" s="22"/>
      <c r="E16" s="22"/>
      <c r="F16" s="22"/>
      <c r="G16" s="22"/>
      <c r="H16" s="22"/>
      <c r="I16" s="22"/>
      <c r="J16" s="22"/>
      <c r="K16" s="22"/>
      <c r="L16" s="22"/>
      <c r="M16" s="22"/>
    </row>
    <row r="17" spans="1:13" x14ac:dyDescent="0.35">
      <c r="A17" s="15">
        <v>90</v>
      </c>
      <c r="C17" s="22"/>
      <c r="D17" s="22"/>
      <c r="E17" s="22"/>
      <c r="F17" s="22"/>
      <c r="G17" s="22"/>
      <c r="H17" s="22"/>
      <c r="I17" s="22"/>
      <c r="J17" s="22"/>
      <c r="K17" s="22"/>
      <c r="L17" s="22"/>
      <c r="M17" s="22"/>
    </row>
    <row r="18" spans="1:13" x14ac:dyDescent="0.35">
      <c r="A18" s="14">
        <v>82</v>
      </c>
    </row>
    <row r="19" spans="1:13" x14ac:dyDescent="0.35">
      <c r="A19" s="15">
        <v>83</v>
      </c>
    </row>
    <row r="20" spans="1:13" x14ac:dyDescent="0.35">
      <c r="A20" s="14">
        <v>90</v>
      </c>
    </row>
    <row r="21" spans="1:13" x14ac:dyDescent="0.35">
      <c r="A21" s="15">
        <v>96</v>
      </c>
    </row>
    <row r="22" spans="1:13" x14ac:dyDescent="0.35">
      <c r="A22" s="14" t="s">
        <v>181</v>
      </c>
    </row>
    <row r="23" spans="1:13" x14ac:dyDescent="0.35">
      <c r="A23" s="15">
        <v>74</v>
      </c>
    </row>
    <row r="24" spans="1:13" x14ac:dyDescent="0.35">
      <c r="A24" s="14">
        <v>79</v>
      </c>
    </row>
    <row r="25" spans="1:13" x14ac:dyDescent="0.35">
      <c r="A25" s="15">
        <v>96</v>
      </c>
    </row>
    <row r="26" spans="1:13" x14ac:dyDescent="0.35">
      <c r="A26" s="14">
        <v>91</v>
      </c>
    </row>
    <row r="27" spans="1:13" x14ac:dyDescent="0.35">
      <c r="A27" s="15">
        <v>61</v>
      </c>
    </row>
    <row r="28" spans="1:13" x14ac:dyDescent="0.35">
      <c r="A28" s="14">
        <v>59</v>
      </c>
    </row>
    <row r="29" spans="1:13" x14ac:dyDescent="0.35">
      <c r="A29" s="15">
        <v>65</v>
      </c>
    </row>
    <row r="30" spans="1:13" x14ac:dyDescent="0.35">
      <c r="A30" s="14">
        <v>85</v>
      </c>
    </row>
    <row r="31" spans="1:13" x14ac:dyDescent="0.35">
      <c r="A31" s="15">
        <v>90</v>
      </c>
    </row>
    <row r="32" spans="1:13" x14ac:dyDescent="0.35">
      <c r="A32" s="14">
        <v>85</v>
      </c>
    </row>
    <row r="33" spans="1:1" x14ac:dyDescent="0.35">
      <c r="A33" s="15">
        <v>98</v>
      </c>
    </row>
    <row r="34" spans="1:1" x14ac:dyDescent="0.35">
      <c r="A34" s="14">
        <v>89</v>
      </c>
    </row>
    <row r="35" spans="1:1" x14ac:dyDescent="0.35">
      <c r="A35" s="15">
        <v>59</v>
      </c>
    </row>
    <row r="36" spans="1:1" x14ac:dyDescent="0.35">
      <c r="A36" s="14">
        <v>88</v>
      </c>
    </row>
    <row r="37" spans="1:1" x14ac:dyDescent="0.35">
      <c r="A37" s="15">
        <v>57</v>
      </c>
    </row>
    <row r="38" spans="1:1" x14ac:dyDescent="0.35">
      <c r="A38" s="14">
        <v>66</v>
      </c>
    </row>
    <row r="39" spans="1:1" x14ac:dyDescent="0.35">
      <c r="A39" s="15">
        <v>85</v>
      </c>
    </row>
    <row r="40" spans="1:1" x14ac:dyDescent="0.35">
      <c r="A40" s="14">
        <v>85</v>
      </c>
    </row>
    <row r="41" spans="1:1" x14ac:dyDescent="0.35">
      <c r="A41" s="15">
        <v>67</v>
      </c>
    </row>
    <row r="42" spans="1:1" x14ac:dyDescent="0.35">
      <c r="A42" s="14">
        <v>62</v>
      </c>
    </row>
    <row r="43" spans="1:1" x14ac:dyDescent="0.35">
      <c r="A43" s="15">
        <v>77</v>
      </c>
    </row>
    <row r="44" spans="1:1" x14ac:dyDescent="0.35">
      <c r="A44" s="14">
        <v>64</v>
      </c>
    </row>
    <row r="45" spans="1:1" x14ac:dyDescent="0.35">
      <c r="A45" s="15">
        <v>88</v>
      </c>
    </row>
    <row r="46" spans="1:1" x14ac:dyDescent="0.35">
      <c r="A46" s="14">
        <v>75</v>
      </c>
    </row>
    <row r="47" spans="1:1" x14ac:dyDescent="0.35">
      <c r="A47" s="15">
        <v>80</v>
      </c>
    </row>
    <row r="48" spans="1:1" x14ac:dyDescent="0.35">
      <c r="A48" s="14">
        <v>94</v>
      </c>
    </row>
    <row r="49" spans="1:1" x14ac:dyDescent="0.35">
      <c r="A49" s="15">
        <v>87</v>
      </c>
    </row>
    <row r="50" spans="1:1" x14ac:dyDescent="0.35">
      <c r="A50" s="14">
        <v>80</v>
      </c>
    </row>
    <row r="51" spans="1:1" x14ac:dyDescent="0.35">
      <c r="A51" s="15">
        <v>97</v>
      </c>
    </row>
    <row r="52" spans="1:1" x14ac:dyDescent="0.35">
      <c r="A52" s="14">
        <v>100</v>
      </c>
    </row>
    <row r="53" spans="1:1" x14ac:dyDescent="0.35">
      <c r="A53" s="15">
        <v>96</v>
      </c>
    </row>
    <row r="54" spans="1:1" x14ac:dyDescent="0.35">
      <c r="A54" s="14">
        <v>99</v>
      </c>
    </row>
    <row r="55" spans="1:1" x14ac:dyDescent="0.35">
      <c r="A55" s="15">
        <v>75</v>
      </c>
    </row>
    <row r="56" spans="1:1" x14ac:dyDescent="0.35">
      <c r="A56" s="14" t="s">
        <v>181</v>
      </c>
    </row>
    <row r="57" spans="1:1" x14ac:dyDescent="0.35">
      <c r="A57" s="15" t="s">
        <v>181</v>
      </c>
    </row>
    <row r="58" spans="1:1" x14ac:dyDescent="0.35">
      <c r="A58" s="14">
        <v>79</v>
      </c>
    </row>
    <row r="59" spans="1:1" x14ac:dyDescent="0.35">
      <c r="A59" s="15" t="s">
        <v>181</v>
      </c>
    </row>
    <row r="60" spans="1:1" x14ac:dyDescent="0.35">
      <c r="A60" s="14">
        <v>87</v>
      </c>
    </row>
    <row r="61" spans="1:1" x14ac:dyDescent="0.35">
      <c r="A61" s="15">
        <v>78</v>
      </c>
    </row>
    <row r="62" spans="1:1" x14ac:dyDescent="0.35">
      <c r="A62" s="14">
        <v>68</v>
      </c>
    </row>
    <row r="63" spans="1:1" x14ac:dyDescent="0.35">
      <c r="A63" s="15">
        <v>81</v>
      </c>
    </row>
    <row r="64" spans="1:1" x14ac:dyDescent="0.35">
      <c r="A64" s="14">
        <v>81</v>
      </c>
    </row>
    <row r="65" spans="1:1" x14ac:dyDescent="0.35">
      <c r="A65" s="15">
        <v>78</v>
      </c>
    </row>
    <row r="66" spans="1:1" x14ac:dyDescent="0.35">
      <c r="A66" s="14">
        <v>67</v>
      </c>
    </row>
    <row r="67" spans="1:1" x14ac:dyDescent="0.35">
      <c r="A67" s="15" t="s">
        <v>181</v>
      </c>
    </row>
    <row r="68" spans="1:1" x14ac:dyDescent="0.35">
      <c r="A68" s="14">
        <v>95</v>
      </c>
    </row>
    <row r="69" spans="1:1" x14ac:dyDescent="0.35">
      <c r="A69" s="15">
        <v>89</v>
      </c>
    </row>
    <row r="70" spans="1:1" x14ac:dyDescent="0.35">
      <c r="A70" s="14">
        <v>77</v>
      </c>
    </row>
    <row r="71" spans="1:1" x14ac:dyDescent="0.35">
      <c r="A71" s="15">
        <v>80</v>
      </c>
    </row>
    <row r="72" spans="1:1" x14ac:dyDescent="0.35">
      <c r="A72" s="14">
        <v>76</v>
      </c>
    </row>
    <row r="73" spans="1:1" x14ac:dyDescent="0.35">
      <c r="A73" s="15" t="s">
        <v>181</v>
      </c>
    </row>
    <row r="74" spans="1:1" x14ac:dyDescent="0.35">
      <c r="A74" s="14">
        <v>85</v>
      </c>
    </row>
    <row r="75" spans="1:1" x14ac:dyDescent="0.35">
      <c r="A75" s="15">
        <v>66</v>
      </c>
    </row>
    <row r="76" spans="1:1" x14ac:dyDescent="0.35">
      <c r="A76" s="14">
        <v>94</v>
      </c>
    </row>
    <row r="77" spans="1:1" x14ac:dyDescent="0.35">
      <c r="A77" s="15">
        <v>89</v>
      </c>
    </row>
    <row r="78" spans="1:1" x14ac:dyDescent="0.35">
      <c r="A78" s="14" t="s">
        <v>181</v>
      </c>
    </row>
    <row r="79" spans="1:1" x14ac:dyDescent="0.35">
      <c r="A79" s="15" t="s">
        <v>181</v>
      </c>
    </row>
    <row r="80" spans="1:1" x14ac:dyDescent="0.35">
      <c r="A80" s="14">
        <v>97</v>
      </c>
    </row>
    <row r="81" spans="1:1" x14ac:dyDescent="0.35">
      <c r="A81" s="15" t="s">
        <v>181</v>
      </c>
    </row>
    <row r="82" spans="1:1" x14ac:dyDescent="0.35">
      <c r="A82" s="14">
        <v>90</v>
      </c>
    </row>
    <row r="83" spans="1:1" x14ac:dyDescent="0.35">
      <c r="A83" s="15">
        <v>100</v>
      </c>
    </row>
    <row r="84" spans="1:1" x14ac:dyDescent="0.35">
      <c r="A84" s="14" t="s">
        <v>181</v>
      </c>
    </row>
    <row r="85" spans="1:1" x14ac:dyDescent="0.35">
      <c r="A85" s="15" t="s">
        <v>181</v>
      </c>
    </row>
    <row r="86" spans="1:1" x14ac:dyDescent="0.35">
      <c r="A86" s="14">
        <v>78</v>
      </c>
    </row>
    <row r="87" spans="1:1" x14ac:dyDescent="0.35">
      <c r="A87" s="15" t="s">
        <v>181</v>
      </c>
    </row>
    <row r="88" spans="1:1" x14ac:dyDescent="0.35">
      <c r="A88" s="14" t="s">
        <v>181</v>
      </c>
    </row>
    <row r="89" spans="1:1" x14ac:dyDescent="0.35">
      <c r="A89" s="15" t="s">
        <v>181</v>
      </c>
    </row>
    <row r="90" spans="1:1" x14ac:dyDescent="0.35">
      <c r="A90" s="14">
        <v>77</v>
      </c>
    </row>
    <row r="91" spans="1:1" x14ac:dyDescent="0.35">
      <c r="A91" s="15">
        <v>95</v>
      </c>
    </row>
    <row r="92" spans="1:1" x14ac:dyDescent="0.35">
      <c r="A92" s="14">
        <v>80</v>
      </c>
    </row>
    <row r="93" spans="1:1" x14ac:dyDescent="0.35">
      <c r="A93" s="15" t="s">
        <v>181</v>
      </c>
    </row>
    <row r="94" spans="1:1" x14ac:dyDescent="0.35">
      <c r="A94" s="14" t="s">
        <v>181</v>
      </c>
    </row>
    <row r="95" spans="1:1" x14ac:dyDescent="0.35">
      <c r="A95" s="15">
        <v>69</v>
      </c>
    </row>
    <row r="96" spans="1:1" x14ac:dyDescent="0.35">
      <c r="A96" s="14">
        <v>89</v>
      </c>
    </row>
    <row r="97" spans="1:1" x14ac:dyDescent="0.35">
      <c r="A97" s="15">
        <v>69</v>
      </c>
    </row>
    <row r="98" spans="1:1" x14ac:dyDescent="0.35">
      <c r="A98" s="14">
        <v>55</v>
      </c>
    </row>
    <row r="99" spans="1:1" x14ac:dyDescent="0.35">
      <c r="A99" s="15">
        <v>68</v>
      </c>
    </row>
    <row r="100" spans="1:1" x14ac:dyDescent="0.35">
      <c r="A100" s="14">
        <v>84</v>
      </c>
    </row>
    <row r="101" spans="1:1" x14ac:dyDescent="0.35">
      <c r="A101" s="15">
        <v>70</v>
      </c>
    </row>
    <row r="102" spans="1:1" x14ac:dyDescent="0.35">
      <c r="A102" s="14">
        <v>77</v>
      </c>
    </row>
    <row r="103" spans="1:1" x14ac:dyDescent="0.35">
      <c r="A103" s="15">
        <v>95</v>
      </c>
    </row>
    <row r="104" spans="1:1" x14ac:dyDescent="0.35">
      <c r="A104" s="14">
        <v>68</v>
      </c>
    </row>
    <row r="105" spans="1:1" x14ac:dyDescent="0.35">
      <c r="A105" s="15">
        <v>79</v>
      </c>
    </row>
    <row r="106" spans="1:1" x14ac:dyDescent="0.35">
      <c r="A106" s="14">
        <v>76</v>
      </c>
    </row>
    <row r="107" spans="1:1" x14ac:dyDescent="0.35">
      <c r="A107" s="15" t="s">
        <v>181</v>
      </c>
    </row>
    <row r="108" spans="1:1" x14ac:dyDescent="0.35">
      <c r="A108" s="14">
        <v>84</v>
      </c>
    </row>
    <row r="109" spans="1:1" x14ac:dyDescent="0.35">
      <c r="A109" s="15">
        <v>88</v>
      </c>
    </row>
    <row r="110" spans="1:1" x14ac:dyDescent="0.35">
      <c r="A110" s="14">
        <v>65</v>
      </c>
    </row>
    <row r="111" spans="1:1" x14ac:dyDescent="0.35">
      <c r="A111" s="15">
        <v>58</v>
      </c>
    </row>
    <row r="112" spans="1:1" x14ac:dyDescent="0.35">
      <c r="A112" s="14">
        <v>86</v>
      </c>
    </row>
    <row r="113" spans="1:1" x14ac:dyDescent="0.35">
      <c r="A113" s="15">
        <v>94</v>
      </c>
    </row>
    <row r="114" spans="1:1" x14ac:dyDescent="0.35">
      <c r="A114" s="14">
        <v>83</v>
      </c>
    </row>
    <row r="115" spans="1:1" x14ac:dyDescent="0.35">
      <c r="A115" s="15">
        <v>77</v>
      </c>
    </row>
    <row r="116" spans="1:1" x14ac:dyDescent="0.35">
      <c r="A116" s="14">
        <v>84</v>
      </c>
    </row>
    <row r="117" spans="1:1" x14ac:dyDescent="0.35">
      <c r="A117" s="15">
        <v>74</v>
      </c>
    </row>
    <row r="118" spans="1:1" x14ac:dyDescent="0.35">
      <c r="A118" s="14">
        <v>100</v>
      </c>
    </row>
    <row r="119" spans="1:1" x14ac:dyDescent="0.35">
      <c r="A119" s="15">
        <v>94</v>
      </c>
    </row>
    <row r="120" spans="1:1" x14ac:dyDescent="0.35">
      <c r="A120" s="14">
        <v>98</v>
      </c>
    </row>
    <row r="121" spans="1:1" x14ac:dyDescent="0.35">
      <c r="A121" s="15">
        <v>100</v>
      </c>
    </row>
    <row r="122" spans="1:1" x14ac:dyDescent="0.35">
      <c r="A122" s="14">
        <v>99</v>
      </c>
    </row>
    <row r="123" spans="1:1" x14ac:dyDescent="0.35">
      <c r="A123" s="15" t="s">
        <v>181</v>
      </c>
    </row>
    <row r="124" spans="1:1" x14ac:dyDescent="0.35">
      <c r="A124" s="14" t="s">
        <v>181</v>
      </c>
    </row>
    <row r="125" spans="1:1" x14ac:dyDescent="0.35">
      <c r="A125" s="15">
        <v>95</v>
      </c>
    </row>
    <row r="126" spans="1:1" x14ac:dyDescent="0.35">
      <c r="A126" s="14">
        <v>100</v>
      </c>
    </row>
    <row r="127" spans="1:1" x14ac:dyDescent="0.35">
      <c r="A127" s="15" t="s">
        <v>181</v>
      </c>
    </row>
    <row r="128" spans="1:1" x14ac:dyDescent="0.35">
      <c r="A128" s="14">
        <v>98</v>
      </c>
    </row>
    <row r="129" spans="1:1" x14ac:dyDescent="0.35">
      <c r="A129" s="15" t="s">
        <v>181</v>
      </c>
    </row>
    <row r="130" spans="1:1" x14ac:dyDescent="0.35">
      <c r="A130" s="14" t="s">
        <v>181</v>
      </c>
    </row>
    <row r="131" spans="1:1" x14ac:dyDescent="0.35">
      <c r="A131" s="15" t="s">
        <v>181</v>
      </c>
    </row>
    <row r="132" spans="1:1" x14ac:dyDescent="0.35">
      <c r="A132" s="14" t="s">
        <v>181</v>
      </c>
    </row>
    <row r="133" spans="1:1" x14ac:dyDescent="0.35">
      <c r="A133" s="15">
        <v>69</v>
      </c>
    </row>
    <row r="134" spans="1:1" x14ac:dyDescent="0.35">
      <c r="A134" s="14">
        <v>88</v>
      </c>
    </row>
    <row r="135" spans="1:1" x14ac:dyDescent="0.35">
      <c r="A135" s="15" t="s">
        <v>181</v>
      </c>
    </row>
    <row r="136" spans="1:1" x14ac:dyDescent="0.35">
      <c r="A136" s="14" t="s">
        <v>181</v>
      </c>
    </row>
    <row r="137" spans="1:1" x14ac:dyDescent="0.35">
      <c r="A137" s="15">
        <v>65</v>
      </c>
    </row>
    <row r="138" spans="1:1" x14ac:dyDescent="0.35">
      <c r="A138" s="14" t="s">
        <v>181</v>
      </c>
    </row>
    <row r="139" spans="1:1" x14ac:dyDescent="0.35">
      <c r="A139" s="15" t="s">
        <v>181</v>
      </c>
    </row>
    <row r="140" spans="1:1" x14ac:dyDescent="0.35">
      <c r="A140" s="14">
        <v>73</v>
      </c>
    </row>
    <row r="141" spans="1:1" x14ac:dyDescent="0.35">
      <c r="A141" s="15" t="s">
        <v>181</v>
      </c>
    </row>
    <row r="142" spans="1:1" x14ac:dyDescent="0.35">
      <c r="A142" s="14">
        <v>89</v>
      </c>
    </row>
    <row r="143" spans="1:1" x14ac:dyDescent="0.35">
      <c r="A143" s="15" t="s">
        <v>181</v>
      </c>
    </row>
    <row r="144" spans="1:1" x14ac:dyDescent="0.35">
      <c r="A144" s="14" t="s">
        <v>181</v>
      </c>
    </row>
    <row r="145" spans="1:1" x14ac:dyDescent="0.35">
      <c r="A145" s="15">
        <v>80</v>
      </c>
    </row>
    <row r="146" spans="1:1" x14ac:dyDescent="0.35">
      <c r="A146" s="14">
        <v>71</v>
      </c>
    </row>
    <row r="147" spans="1:1" x14ac:dyDescent="0.35">
      <c r="A147" s="15">
        <v>63</v>
      </c>
    </row>
    <row r="148" spans="1:1" x14ac:dyDescent="0.35">
      <c r="A148" s="14">
        <v>88</v>
      </c>
    </row>
    <row r="149" spans="1:1" x14ac:dyDescent="0.35">
      <c r="A149" s="15">
        <v>75</v>
      </c>
    </row>
    <row r="150" spans="1:1" x14ac:dyDescent="0.35">
      <c r="A150" s="14">
        <v>68</v>
      </c>
    </row>
    <row r="151" spans="1:1" x14ac:dyDescent="0.35">
      <c r="A151" s="15">
        <v>93</v>
      </c>
    </row>
    <row r="152" spans="1:1" x14ac:dyDescent="0.35">
      <c r="A152" s="14">
        <v>98</v>
      </c>
    </row>
    <row r="153" spans="1:1" x14ac:dyDescent="0.35">
      <c r="A153" s="15">
        <v>92</v>
      </c>
    </row>
    <row r="154" spans="1:1" x14ac:dyDescent="0.35">
      <c r="A154" s="14">
        <v>62</v>
      </c>
    </row>
    <row r="155" spans="1:1" x14ac:dyDescent="0.35">
      <c r="A155" s="15" t="s">
        <v>181</v>
      </c>
    </row>
    <row r="156" spans="1:1" x14ac:dyDescent="0.35">
      <c r="A156" s="14" t="s">
        <v>181</v>
      </c>
    </row>
    <row r="157" spans="1:1" x14ac:dyDescent="0.35">
      <c r="A157" s="15">
        <v>70</v>
      </c>
    </row>
    <row r="158" spans="1:1" x14ac:dyDescent="0.35">
      <c r="A158" s="14" t="s">
        <v>181</v>
      </c>
    </row>
    <row r="159" spans="1:1" x14ac:dyDescent="0.35">
      <c r="A159" s="15">
        <v>82</v>
      </c>
    </row>
    <row r="160" spans="1:1" x14ac:dyDescent="0.35">
      <c r="A160" s="14">
        <v>80</v>
      </c>
    </row>
    <row r="161" spans="1:1" x14ac:dyDescent="0.35">
      <c r="A161" s="15">
        <v>72</v>
      </c>
    </row>
    <row r="162" spans="1:1" x14ac:dyDescent="0.35">
      <c r="A162" s="14" t="s">
        <v>181</v>
      </c>
    </row>
    <row r="163" spans="1:1" x14ac:dyDescent="0.35">
      <c r="A163" s="15">
        <v>66</v>
      </c>
    </row>
    <row r="164" spans="1:1" x14ac:dyDescent="0.35">
      <c r="A164" s="14">
        <v>90</v>
      </c>
    </row>
    <row r="165" spans="1:1" x14ac:dyDescent="0.35">
      <c r="A165" s="15" t="s">
        <v>181</v>
      </c>
    </row>
    <row r="166" spans="1:1" x14ac:dyDescent="0.35">
      <c r="A166" s="14">
        <v>76</v>
      </c>
    </row>
    <row r="167" spans="1:1" x14ac:dyDescent="0.35">
      <c r="A167" s="15">
        <v>73</v>
      </c>
    </row>
    <row r="168" spans="1:1" x14ac:dyDescent="0.35">
      <c r="A168" s="14" t="s">
        <v>181</v>
      </c>
    </row>
    <row r="169" spans="1:1" x14ac:dyDescent="0.35">
      <c r="A169" s="15">
        <v>85</v>
      </c>
    </row>
    <row r="170" spans="1:1" x14ac:dyDescent="0.35">
      <c r="A170" s="14">
        <v>65</v>
      </c>
    </row>
    <row r="171" spans="1:1" x14ac:dyDescent="0.35">
      <c r="A171" s="15" t="s">
        <v>181</v>
      </c>
    </row>
    <row r="172" spans="1:1" x14ac:dyDescent="0.35">
      <c r="A172" s="14">
        <v>86</v>
      </c>
    </row>
    <row r="173" spans="1:1" x14ac:dyDescent="0.35">
      <c r="A173" s="15">
        <v>72</v>
      </c>
    </row>
    <row r="174" spans="1:1" x14ac:dyDescent="0.35">
      <c r="A174" s="14">
        <v>96</v>
      </c>
    </row>
    <row r="175" spans="1:1" x14ac:dyDescent="0.35">
      <c r="A175" s="15">
        <v>89</v>
      </c>
    </row>
    <row r="176" spans="1:1" x14ac:dyDescent="0.35">
      <c r="A176" s="14" t="s">
        <v>181</v>
      </c>
    </row>
    <row r="177" spans="1:1" x14ac:dyDescent="0.35">
      <c r="A177" s="15" t="s">
        <v>181</v>
      </c>
    </row>
    <row r="178" spans="1:1" x14ac:dyDescent="0.35">
      <c r="A178" s="14" t="s">
        <v>181</v>
      </c>
    </row>
    <row r="179" spans="1:1" x14ac:dyDescent="0.35">
      <c r="A179" s="15" t="s">
        <v>181</v>
      </c>
    </row>
    <row r="180" spans="1:1" x14ac:dyDescent="0.35">
      <c r="A180" s="14">
        <v>91</v>
      </c>
    </row>
    <row r="181" spans="1:1" x14ac:dyDescent="0.35">
      <c r="A181" s="15">
        <v>86</v>
      </c>
    </row>
    <row r="182" spans="1:1" x14ac:dyDescent="0.35">
      <c r="A182" s="14">
        <v>88</v>
      </c>
    </row>
    <row r="183" spans="1:1" x14ac:dyDescent="0.35">
      <c r="A183" s="15" t="s">
        <v>181</v>
      </c>
    </row>
    <row r="184" spans="1:1" x14ac:dyDescent="0.35">
      <c r="A184" s="14">
        <v>60</v>
      </c>
    </row>
    <row r="185" spans="1:1" x14ac:dyDescent="0.35">
      <c r="A185" s="15">
        <v>98</v>
      </c>
    </row>
    <row r="186" spans="1:1" x14ac:dyDescent="0.35">
      <c r="A186" s="14">
        <v>88</v>
      </c>
    </row>
    <row r="187" spans="1:1" x14ac:dyDescent="0.35">
      <c r="A187" s="15">
        <v>88</v>
      </c>
    </row>
    <row r="188" spans="1:1" x14ac:dyDescent="0.35">
      <c r="A188" s="14">
        <v>97</v>
      </c>
    </row>
    <row r="189" spans="1:1" x14ac:dyDescent="0.35">
      <c r="A189" s="15">
        <v>75</v>
      </c>
    </row>
    <row r="190" spans="1:1" x14ac:dyDescent="0.35">
      <c r="A190" s="14" t="s">
        <v>181</v>
      </c>
    </row>
    <row r="191" spans="1:1" x14ac:dyDescent="0.35">
      <c r="A191" s="15">
        <v>98</v>
      </c>
    </row>
    <row r="192" spans="1:1" x14ac:dyDescent="0.35">
      <c r="A192" s="14">
        <v>98</v>
      </c>
    </row>
    <row r="193" spans="1:1" x14ac:dyDescent="0.35">
      <c r="A193" s="15">
        <v>98</v>
      </c>
    </row>
    <row r="194" spans="1:1" x14ac:dyDescent="0.35">
      <c r="A194" s="14">
        <v>86</v>
      </c>
    </row>
    <row r="195" spans="1:1" x14ac:dyDescent="0.35">
      <c r="A195" s="15" t="s">
        <v>181</v>
      </c>
    </row>
    <row r="196" spans="1:1" x14ac:dyDescent="0.35">
      <c r="A196" s="14" t="s">
        <v>181</v>
      </c>
    </row>
    <row r="197" spans="1:1" x14ac:dyDescent="0.35">
      <c r="A197" s="15">
        <v>95</v>
      </c>
    </row>
    <row r="198" spans="1:1" x14ac:dyDescent="0.35">
      <c r="A198" s="14" t="s">
        <v>181</v>
      </c>
    </row>
    <row r="199" spans="1:1" x14ac:dyDescent="0.35">
      <c r="A199" s="15">
        <v>78</v>
      </c>
    </row>
    <row r="200" spans="1:1" x14ac:dyDescent="0.35">
      <c r="A200" s="14" t="s">
        <v>181</v>
      </c>
    </row>
    <row r="201" spans="1:1" x14ac:dyDescent="0.35">
      <c r="A201" s="15">
        <v>84</v>
      </c>
    </row>
    <row r="202" spans="1:1" x14ac:dyDescent="0.35">
      <c r="A202" s="14">
        <v>74</v>
      </c>
    </row>
    <row r="203" spans="1:1" x14ac:dyDescent="0.35">
      <c r="A203" s="15" t="s">
        <v>181</v>
      </c>
    </row>
    <row r="204" spans="1:1" x14ac:dyDescent="0.35">
      <c r="A204" s="14">
        <v>77</v>
      </c>
    </row>
    <row r="205" spans="1:1" x14ac:dyDescent="0.35">
      <c r="A205" s="15">
        <v>86</v>
      </c>
    </row>
    <row r="206" spans="1:1" x14ac:dyDescent="0.35">
      <c r="A206" s="14">
        <v>77</v>
      </c>
    </row>
    <row r="207" spans="1:1" x14ac:dyDescent="0.35">
      <c r="A207" s="15">
        <v>83</v>
      </c>
    </row>
    <row r="208" spans="1:1" x14ac:dyDescent="0.35">
      <c r="A208" s="14">
        <v>88</v>
      </c>
    </row>
    <row r="209" spans="1:1" x14ac:dyDescent="0.35">
      <c r="A209" s="15" t="s">
        <v>181</v>
      </c>
    </row>
    <row r="210" spans="1:1" x14ac:dyDescent="0.35">
      <c r="A210" s="14" t="s">
        <v>181</v>
      </c>
    </row>
    <row r="211" spans="1:1" x14ac:dyDescent="0.35">
      <c r="A211" s="15">
        <v>88</v>
      </c>
    </row>
    <row r="212" spans="1:1" x14ac:dyDescent="0.35">
      <c r="A212" s="14">
        <v>79</v>
      </c>
    </row>
    <row r="213" spans="1:1" x14ac:dyDescent="0.35">
      <c r="A213" s="15">
        <v>71</v>
      </c>
    </row>
    <row r="214" spans="1:1" x14ac:dyDescent="0.35">
      <c r="A214" s="14">
        <v>71</v>
      </c>
    </row>
    <row r="215" spans="1:1" x14ac:dyDescent="0.35">
      <c r="A215" s="15">
        <v>94</v>
      </c>
    </row>
    <row r="216" spans="1:1" x14ac:dyDescent="0.35">
      <c r="A216" s="14" t="s">
        <v>181</v>
      </c>
    </row>
    <row r="217" spans="1:1" x14ac:dyDescent="0.35">
      <c r="A217" s="15">
        <v>96</v>
      </c>
    </row>
    <row r="218" spans="1:1" x14ac:dyDescent="0.35">
      <c r="A218" s="14">
        <v>74</v>
      </c>
    </row>
    <row r="219" spans="1:1" x14ac:dyDescent="0.35">
      <c r="A219" s="15">
        <v>81</v>
      </c>
    </row>
    <row r="220" spans="1:1" x14ac:dyDescent="0.35">
      <c r="A220" s="14">
        <v>93</v>
      </c>
    </row>
    <row r="221" spans="1:1" x14ac:dyDescent="0.35">
      <c r="A221" s="15">
        <v>85</v>
      </c>
    </row>
    <row r="222" spans="1:1" x14ac:dyDescent="0.35">
      <c r="A222" s="14" t="s">
        <v>181</v>
      </c>
    </row>
    <row r="223" spans="1:1" x14ac:dyDescent="0.35">
      <c r="A223" s="15" t="s">
        <v>181</v>
      </c>
    </row>
    <row r="224" spans="1:1" x14ac:dyDescent="0.35">
      <c r="A224" s="14">
        <v>70</v>
      </c>
    </row>
    <row r="225" spans="1:1" x14ac:dyDescent="0.35">
      <c r="A225" s="15">
        <v>90</v>
      </c>
    </row>
    <row r="226" spans="1:1" x14ac:dyDescent="0.35">
      <c r="A226" s="14" t="s">
        <v>181</v>
      </c>
    </row>
    <row r="227" spans="1:1" x14ac:dyDescent="0.35">
      <c r="A227" s="15">
        <v>72</v>
      </c>
    </row>
    <row r="228" spans="1:1" x14ac:dyDescent="0.35">
      <c r="A228" s="14">
        <v>85</v>
      </c>
    </row>
    <row r="229" spans="1:1" x14ac:dyDescent="0.35">
      <c r="A229" s="15">
        <v>68</v>
      </c>
    </row>
    <row r="230" spans="1:1" x14ac:dyDescent="0.35">
      <c r="A230" s="14" t="s">
        <v>181</v>
      </c>
    </row>
    <row r="231" spans="1:1" x14ac:dyDescent="0.35">
      <c r="A231" s="15" t="s">
        <v>181</v>
      </c>
    </row>
    <row r="232" spans="1:1" x14ac:dyDescent="0.35">
      <c r="A232" s="14">
        <v>75</v>
      </c>
    </row>
    <row r="233" spans="1:1" x14ac:dyDescent="0.35">
      <c r="A233" s="15">
        <v>73</v>
      </c>
    </row>
    <row r="234" spans="1:1" x14ac:dyDescent="0.35">
      <c r="A234" s="14">
        <v>91</v>
      </c>
    </row>
    <row r="235" spans="1:1" x14ac:dyDescent="0.35">
      <c r="A235" s="15" t="s">
        <v>181</v>
      </c>
    </row>
    <row r="236" spans="1:1" x14ac:dyDescent="0.35">
      <c r="A236" s="14">
        <v>86</v>
      </c>
    </row>
    <row r="237" spans="1:1" x14ac:dyDescent="0.35">
      <c r="A237" s="15">
        <v>79</v>
      </c>
    </row>
    <row r="238" spans="1:1" x14ac:dyDescent="0.35">
      <c r="A238" s="14">
        <v>64</v>
      </c>
    </row>
    <row r="239" spans="1:1" x14ac:dyDescent="0.35">
      <c r="A239" s="15">
        <v>90</v>
      </c>
    </row>
    <row r="240" spans="1:1" x14ac:dyDescent="0.35">
      <c r="A240" s="14" t="s">
        <v>181</v>
      </c>
    </row>
    <row r="241" spans="1:1" x14ac:dyDescent="0.35">
      <c r="A241" s="15">
        <v>82</v>
      </c>
    </row>
    <row r="242" spans="1:1" x14ac:dyDescent="0.35">
      <c r="A242" s="14" t="s">
        <v>181</v>
      </c>
    </row>
    <row r="243" spans="1:1" x14ac:dyDescent="0.35">
      <c r="A243" s="15">
        <v>69</v>
      </c>
    </row>
    <row r="244" spans="1:1" x14ac:dyDescent="0.35">
      <c r="A244" s="14">
        <v>90</v>
      </c>
    </row>
    <row r="245" spans="1:1" x14ac:dyDescent="0.35">
      <c r="A245" s="15">
        <v>75</v>
      </c>
    </row>
    <row r="246" spans="1:1" x14ac:dyDescent="0.35">
      <c r="A246" s="14">
        <v>83</v>
      </c>
    </row>
    <row r="247" spans="1:1" x14ac:dyDescent="0.35">
      <c r="A247" s="15">
        <v>79</v>
      </c>
    </row>
    <row r="248" spans="1:1" x14ac:dyDescent="0.35">
      <c r="A248" s="14" t="s">
        <v>181</v>
      </c>
    </row>
    <row r="249" spans="1:1" x14ac:dyDescent="0.35">
      <c r="A249" s="15">
        <v>84</v>
      </c>
    </row>
    <row r="250" spans="1:1" x14ac:dyDescent="0.35">
      <c r="A250" s="14">
        <v>64</v>
      </c>
    </row>
    <row r="251" spans="1:1" x14ac:dyDescent="0.35">
      <c r="A251" s="15">
        <v>58</v>
      </c>
    </row>
    <row r="252" spans="1:1" x14ac:dyDescent="0.35">
      <c r="A252" s="14">
        <v>90</v>
      </c>
    </row>
    <row r="253" spans="1:1" x14ac:dyDescent="0.35">
      <c r="A253" s="15">
        <v>73</v>
      </c>
    </row>
    <row r="254" spans="1:1" x14ac:dyDescent="0.35">
      <c r="A254" s="14">
        <v>71</v>
      </c>
    </row>
    <row r="255" spans="1:1" x14ac:dyDescent="0.35">
      <c r="A255" s="15">
        <v>85</v>
      </c>
    </row>
    <row r="256" spans="1:1" x14ac:dyDescent="0.35">
      <c r="A256" s="14">
        <v>83</v>
      </c>
    </row>
    <row r="257" spans="1:1" x14ac:dyDescent="0.35">
      <c r="A257" s="15">
        <v>85</v>
      </c>
    </row>
    <row r="258" spans="1:1" x14ac:dyDescent="0.35">
      <c r="A258" s="14" t="s">
        <v>181</v>
      </c>
    </row>
    <row r="259" spans="1:1" x14ac:dyDescent="0.35">
      <c r="A259" s="15" t="s">
        <v>181</v>
      </c>
    </row>
    <row r="260" spans="1:1" x14ac:dyDescent="0.35">
      <c r="A260" s="14" t="s">
        <v>181</v>
      </c>
    </row>
    <row r="261" spans="1:1" x14ac:dyDescent="0.35">
      <c r="A261" s="15">
        <v>77</v>
      </c>
    </row>
    <row r="262" spans="1:1" x14ac:dyDescent="0.35">
      <c r="A262" s="14">
        <v>100</v>
      </c>
    </row>
    <row r="263" spans="1:1" x14ac:dyDescent="0.35">
      <c r="A263" s="15">
        <v>77</v>
      </c>
    </row>
    <row r="264" spans="1:1" x14ac:dyDescent="0.35">
      <c r="A264" s="14">
        <v>68</v>
      </c>
    </row>
    <row r="265" spans="1:1" x14ac:dyDescent="0.35">
      <c r="A265" s="15">
        <v>84</v>
      </c>
    </row>
    <row r="266" spans="1:1" x14ac:dyDescent="0.35">
      <c r="A266" s="14" t="s">
        <v>181</v>
      </c>
    </row>
    <row r="267" spans="1:1" x14ac:dyDescent="0.35">
      <c r="A267" s="15" t="s">
        <v>181</v>
      </c>
    </row>
    <row r="268" spans="1:1" x14ac:dyDescent="0.35">
      <c r="A268" s="14">
        <v>79</v>
      </c>
    </row>
    <row r="269" spans="1:1" x14ac:dyDescent="0.35">
      <c r="A269" s="15">
        <v>75</v>
      </c>
    </row>
    <row r="270" spans="1:1" x14ac:dyDescent="0.35">
      <c r="A270" s="14">
        <v>92</v>
      </c>
    </row>
    <row r="271" spans="1:1" x14ac:dyDescent="0.35">
      <c r="A271" s="15">
        <v>78</v>
      </c>
    </row>
    <row r="272" spans="1:1" x14ac:dyDescent="0.35">
      <c r="A272" s="14">
        <v>86</v>
      </c>
    </row>
    <row r="273" spans="1:1" x14ac:dyDescent="0.35">
      <c r="A273" s="15">
        <v>57</v>
      </c>
    </row>
    <row r="274" spans="1:1" x14ac:dyDescent="0.35">
      <c r="A274" s="14">
        <v>47</v>
      </c>
    </row>
    <row r="275" spans="1:1" x14ac:dyDescent="0.35">
      <c r="A275" s="15" t="s">
        <v>181</v>
      </c>
    </row>
    <row r="276" spans="1:1" x14ac:dyDescent="0.35">
      <c r="A276" s="14">
        <v>100</v>
      </c>
    </row>
    <row r="277" spans="1:1" x14ac:dyDescent="0.35">
      <c r="A277" s="15">
        <v>84</v>
      </c>
    </row>
    <row r="278" spans="1:1" x14ac:dyDescent="0.35">
      <c r="A278" s="14">
        <v>78</v>
      </c>
    </row>
    <row r="279" spans="1:1" x14ac:dyDescent="0.35">
      <c r="A279" s="15">
        <v>77</v>
      </c>
    </row>
    <row r="280" spans="1:1" x14ac:dyDescent="0.35">
      <c r="A280" s="14">
        <v>86</v>
      </c>
    </row>
    <row r="281" spans="1:1" x14ac:dyDescent="0.35">
      <c r="A281" s="15">
        <v>70</v>
      </c>
    </row>
    <row r="282" spans="1:1" x14ac:dyDescent="0.35">
      <c r="A282" s="14">
        <v>83</v>
      </c>
    </row>
    <row r="283" spans="1:1" x14ac:dyDescent="0.35">
      <c r="A283" s="15">
        <v>89</v>
      </c>
    </row>
    <row r="284" spans="1:1" x14ac:dyDescent="0.35">
      <c r="A284" s="14" t="s">
        <v>181</v>
      </c>
    </row>
    <row r="285" spans="1:1" x14ac:dyDescent="0.35">
      <c r="A285" s="15">
        <v>92</v>
      </c>
    </row>
    <row r="286" spans="1:1" x14ac:dyDescent="0.35">
      <c r="A286" s="14">
        <v>77</v>
      </c>
    </row>
    <row r="287" spans="1:1" x14ac:dyDescent="0.35">
      <c r="A287" s="15" t="s">
        <v>181</v>
      </c>
    </row>
    <row r="288" spans="1:1" x14ac:dyDescent="0.35">
      <c r="A288" s="14">
        <v>90</v>
      </c>
    </row>
    <row r="289" spans="1:1" x14ac:dyDescent="0.35">
      <c r="A289" s="15" t="s">
        <v>181</v>
      </c>
    </row>
    <row r="290" spans="1:1" x14ac:dyDescent="0.35">
      <c r="A290" s="14">
        <v>92</v>
      </c>
    </row>
    <row r="291" spans="1:1" x14ac:dyDescent="0.35">
      <c r="A291" s="15">
        <v>86</v>
      </c>
    </row>
    <row r="292" spans="1:1" x14ac:dyDescent="0.35">
      <c r="A292" s="14" t="s">
        <v>181</v>
      </c>
    </row>
    <row r="293" spans="1:1" x14ac:dyDescent="0.35">
      <c r="A293" s="15">
        <v>96</v>
      </c>
    </row>
    <row r="294" spans="1:1" x14ac:dyDescent="0.35">
      <c r="A294" s="14" t="s">
        <v>181</v>
      </c>
    </row>
    <row r="295" spans="1:1" x14ac:dyDescent="0.35">
      <c r="A295" s="15">
        <v>75</v>
      </c>
    </row>
    <row r="296" spans="1:1" x14ac:dyDescent="0.35">
      <c r="A296" s="14" t="s">
        <v>181</v>
      </c>
    </row>
    <row r="297" spans="1:1" x14ac:dyDescent="0.35">
      <c r="A297" s="15">
        <v>94</v>
      </c>
    </row>
    <row r="298" spans="1:1" x14ac:dyDescent="0.35">
      <c r="A298" s="14" t="s">
        <v>181</v>
      </c>
    </row>
    <row r="299" spans="1:1" x14ac:dyDescent="0.35">
      <c r="A299" s="15" t="s">
        <v>181</v>
      </c>
    </row>
    <row r="300" spans="1:1" x14ac:dyDescent="0.35">
      <c r="A300" s="14">
        <v>75</v>
      </c>
    </row>
    <row r="301" spans="1:1" x14ac:dyDescent="0.35">
      <c r="A301" s="15" t="s">
        <v>181</v>
      </c>
    </row>
    <row r="302" spans="1:1" x14ac:dyDescent="0.35">
      <c r="A302" s="14">
        <v>90</v>
      </c>
    </row>
    <row r="303" spans="1:1" x14ac:dyDescent="0.35">
      <c r="A303" s="15" t="s">
        <v>181</v>
      </c>
    </row>
    <row r="304" spans="1:1" x14ac:dyDescent="0.35">
      <c r="A304" s="14" t="s">
        <v>181</v>
      </c>
    </row>
    <row r="305" spans="1:1" x14ac:dyDescent="0.35">
      <c r="A305" s="15" t="s">
        <v>181</v>
      </c>
    </row>
    <row r="306" spans="1:1" x14ac:dyDescent="0.35">
      <c r="A306" s="14">
        <v>87</v>
      </c>
    </row>
    <row r="307" spans="1:1" x14ac:dyDescent="0.35">
      <c r="A307" s="15">
        <v>91</v>
      </c>
    </row>
    <row r="308" spans="1:1" x14ac:dyDescent="0.35">
      <c r="A308" s="14">
        <v>85</v>
      </c>
    </row>
    <row r="309" spans="1:1" x14ac:dyDescent="0.35">
      <c r="A309" s="15">
        <v>72</v>
      </c>
    </row>
    <row r="310" spans="1:1" x14ac:dyDescent="0.35">
      <c r="A310" s="14" t="s">
        <v>181</v>
      </c>
    </row>
    <row r="311" spans="1:1" x14ac:dyDescent="0.35">
      <c r="A311" s="15">
        <v>97</v>
      </c>
    </row>
    <row r="312" spans="1:1" x14ac:dyDescent="0.35">
      <c r="A312" s="14" t="s">
        <v>181</v>
      </c>
    </row>
    <row r="313" spans="1:1" x14ac:dyDescent="0.35">
      <c r="A313" s="15">
        <v>96</v>
      </c>
    </row>
    <row r="314" spans="1:1" x14ac:dyDescent="0.35">
      <c r="A314" s="14">
        <v>86</v>
      </c>
    </row>
    <row r="315" spans="1:1" x14ac:dyDescent="0.35">
      <c r="A315" s="15">
        <v>73</v>
      </c>
    </row>
    <row r="316" spans="1:1" x14ac:dyDescent="0.35">
      <c r="A316" s="14">
        <v>97</v>
      </c>
    </row>
    <row r="317" spans="1:1" x14ac:dyDescent="0.35">
      <c r="A317" s="15" t="s">
        <v>181</v>
      </c>
    </row>
    <row r="318" spans="1:1" x14ac:dyDescent="0.35">
      <c r="A318" s="14">
        <v>87</v>
      </c>
    </row>
    <row r="319" spans="1:1" x14ac:dyDescent="0.35">
      <c r="A319" s="15" t="s">
        <v>181</v>
      </c>
    </row>
    <row r="320" spans="1:1" x14ac:dyDescent="0.35">
      <c r="A320" s="14">
        <v>90</v>
      </c>
    </row>
    <row r="321" spans="1:1" x14ac:dyDescent="0.35">
      <c r="A321" s="15" t="s">
        <v>181</v>
      </c>
    </row>
    <row r="322" spans="1:1" x14ac:dyDescent="0.35">
      <c r="A322" s="14" t="s">
        <v>181</v>
      </c>
    </row>
    <row r="323" spans="1:1" x14ac:dyDescent="0.35">
      <c r="A323" s="15" t="s">
        <v>181</v>
      </c>
    </row>
    <row r="324" spans="1:1" x14ac:dyDescent="0.35">
      <c r="A324" s="14" t="s">
        <v>181</v>
      </c>
    </row>
    <row r="325" spans="1:1" x14ac:dyDescent="0.35">
      <c r="A325" s="15">
        <v>69</v>
      </c>
    </row>
    <row r="326" spans="1:1" x14ac:dyDescent="0.35">
      <c r="A326" s="14" t="s">
        <v>181</v>
      </c>
    </row>
    <row r="327" spans="1:1" x14ac:dyDescent="0.35">
      <c r="A327" s="15" t="s">
        <v>181</v>
      </c>
    </row>
    <row r="328" spans="1:1" x14ac:dyDescent="0.35">
      <c r="A328" s="14" t="s">
        <v>181</v>
      </c>
    </row>
    <row r="329" spans="1:1" x14ac:dyDescent="0.35">
      <c r="A329" s="15">
        <v>94</v>
      </c>
    </row>
    <row r="330" spans="1:1" x14ac:dyDescent="0.35">
      <c r="A330" s="14">
        <v>69</v>
      </c>
    </row>
    <row r="331" spans="1:1" x14ac:dyDescent="0.35">
      <c r="A331" s="15">
        <v>80</v>
      </c>
    </row>
    <row r="332" spans="1:1" x14ac:dyDescent="0.35">
      <c r="A332" s="14">
        <v>78</v>
      </c>
    </row>
    <row r="333" spans="1:1" x14ac:dyDescent="0.35">
      <c r="A333" s="15" t="s">
        <v>181</v>
      </c>
    </row>
    <row r="334" spans="1:1" x14ac:dyDescent="0.35">
      <c r="A334" s="14">
        <v>89</v>
      </c>
    </row>
    <row r="335" spans="1:1" x14ac:dyDescent="0.35">
      <c r="A335" s="15">
        <v>66</v>
      </c>
    </row>
    <row r="336" spans="1:1" x14ac:dyDescent="0.35">
      <c r="A336" s="14">
        <v>65</v>
      </c>
    </row>
    <row r="337" spans="1:1" x14ac:dyDescent="0.35">
      <c r="A337" s="15" t="s">
        <v>181</v>
      </c>
    </row>
    <row r="338" spans="1:1" x14ac:dyDescent="0.35">
      <c r="A338" s="14">
        <v>82</v>
      </c>
    </row>
    <row r="339" spans="1:1" x14ac:dyDescent="0.35">
      <c r="A339" s="15">
        <v>71</v>
      </c>
    </row>
    <row r="340" spans="1:1" x14ac:dyDescent="0.35">
      <c r="A340" s="14">
        <v>73</v>
      </c>
    </row>
    <row r="341" spans="1:1" x14ac:dyDescent="0.35">
      <c r="A341" s="15">
        <v>76</v>
      </c>
    </row>
    <row r="342" spans="1:1" x14ac:dyDescent="0.35">
      <c r="A342" s="14">
        <v>81</v>
      </c>
    </row>
    <row r="343" spans="1:1" x14ac:dyDescent="0.35">
      <c r="A343" s="15">
        <v>90</v>
      </c>
    </row>
    <row r="344" spans="1:1" x14ac:dyDescent="0.35">
      <c r="A344" s="14">
        <v>49</v>
      </c>
    </row>
    <row r="345" spans="1:1" x14ac:dyDescent="0.35">
      <c r="A345" s="15">
        <v>76</v>
      </c>
    </row>
    <row r="346" spans="1:1" x14ac:dyDescent="0.35">
      <c r="A346" s="14">
        <v>67</v>
      </c>
    </row>
    <row r="347" spans="1:1" x14ac:dyDescent="0.35">
      <c r="A347" s="15">
        <v>71</v>
      </c>
    </row>
    <row r="348" spans="1:1" x14ac:dyDescent="0.35">
      <c r="A348" s="14">
        <v>88</v>
      </c>
    </row>
    <row r="349" spans="1:1" x14ac:dyDescent="0.35">
      <c r="A349" s="15">
        <v>62</v>
      </c>
    </row>
    <row r="350" spans="1:1" x14ac:dyDescent="0.35">
      <c r="A350" s="14">
        <v>65</v>
      </c>
    </row>
    <row r="351" spans="1:1" x14ac:dyDescent="0.35">
      <c r="A351" s="15">
        <v>87</v>
      </c>
    </row>
    <row r="352" spans="1:1" x14ac:dyDescent="0.35">
      <c r="A352" s="14" t="s">
        <v>181</v>
      </c>
    </row>
    <row r="353" spans="1:1" x14ac:dyDescent="0.35">
      <c r="A353" s="15">
        <v>59</v>
      </c>
    </row>
    <row r="354" spans="1:1" x14ac:dyDescent="0.35">
      <c r="A354" s="14">
        <v>50</v>
      </c>
    </row>
    <row r="355" spans="1:1" x14ac:dyDescent="0.35">
      <c r="A355" s="15" t="s">
        <v>181</v>
      </c>
    </row>
    <row r="356" spans="1:1" x14ac:dyDescent="0.35">
      <c r="A356" s="14">
        <v>84</v>
      </c>
    </row>
    <row r="357" spans="1:1" x14ac:dyDescent="0.35">
      <c r="A357" s="15">
        <v>79</v>
      </c>
    </row>
    <row r="358" spans="1:1" x14ac:dyDescent="0.35">
      <c r="A358" s="14">
        <v>33</v>
      </c>
    </row>
    <row r="359" spans="1:1" x14ac:dyDescent="0.35">
      <c r="A359" s="15">
        <v>69</v>
      </c>
    </row>
    <row r="360" spans="1:1" x14ac:dyDescent="0.35">
      <c r="A360" s="14">
        <v>90</v>
      </c>
    </row>
    <row r="361" spans="1:1" x14ac:dyDescent="0.35">
      <c r="A361" s="15">
        <v>80</v>
      </c>
    </row>
    <row r="362" spans="1:1" x14ac:dyDescent="0.35">
      <c r="A362" s="14">
        <v>64</v>
      </c>
    </row>
    <row r="363" spans="1:1" x14ac:dyDescent="0.35">
      <c r="A363" s="15">
        <v>64</v>
      </c>
    </row>
    <row r="364" spans="1:1" x14ac:dyDescent="0.35">
      <c r="A364" s="14">
        <v>85</v>
      </c>
    </row>
    <row r="365" spans="1:1" x14ac:dyDescent="0.35">
      <c r="A365" s="15">
        <v>72</v>
      </c>
    </row>
    <row r="366" spans="1:1" x14ac:dyDescent="0.35">
      <c r="A366" s="14">
        <v>74</v>
      </c>
    </row>
    <row r="367" spans="1:1" x14ac:dyDescent="0.35">
      <c r="A367" s="15">
        <v>92</v>
      </c>
    </row>
    <row r="368" spans="1:1" x14ac:dyDescent="0.35">
      <c r="A368" s="14" t="s">
        <v>181</v>
      </c>
    </row>
    <row r="369" spans="1:1" x14ac:dyDescent="0.35">
      <c r="A369" s="15">
        <v>96</v>
      </c>
    </row>
    <row r="370" spans="1:1" x14ac:dyDescent="0.35">
      <c r="A370" s="14">
        <v>80</v>
      </c>
    </row>
    <row r="371" spans="1:1" x14ac:dyDescent="0.35">
      <c r="A371" s="15">
        <v>83</v>
      </c>
    </row>
    <row r="372" spans="1:1" x14ac:dyDescent="0.35">
      <c r="A372" s="14">
        <v>82</v>
      </c>
    </row>
    <row r="373" spans="1:1" x14ac:dyDescent="0.35">
      <c r="A373" s="15">
        <v>85</v>
      </c>
    </row>
    <row r="374" spans="1:1" x14ac:dyDescent="0.35">
      <c r="A374" s="14">
        <v>74</v>
      </c>
    </row>
    <row r="375" spans="1:1" x14ac:dyDescent="0.35">
      <c r="A375" s="15">
        <v>69</v>
      </c>
    </row>
    <row r="376" spans="1:1" x14ac:dyDescent="0.35">
      <c r="A376" s="14">
        <v>54</v>
      </c>
    </row>
    <row r="377" spans="1:1" x14ac:dyDescent="0.35">
      <c r="A377" s="15">
        <v>75</v>
      </c>
    </row>
    <row r="378" spans="1:1" x14ac:dyDescent="0.35">
      <c r="A378" s="14">
        <v>63</v>
      </c>
    </row>
    <row r="379" spans="1:1" x14ac:dyDescent="0.35">
      <c r="A379" s="15">
        <v>58</v>
      </c>
    </row>
    <row r="380" spans="1:1" x14ac:dyDescent="0.35">
      <c r="A380" s="14">
        <v>90</v>
      </c>
    </row>
    <row r="381" spans="1:1" x14ac:dyDescent="0.35">
      <c r="A381" s="15" t="s">
        <v>181</v>
      </c>
    </row>
    <row r="382" spans="1:1" x14ac:dyDescent="0.35">
      <c r="A382" s="14">
        <v>60</v>
      </c>
    </row>
    <row r="383" spans="1:1" x14ac:dyDescent="0.35">
      <c r="A383" s="15" t="s">
        <v>181</v>
      </c>
    </row>
    <row r="384" spans="1:1" x14ac:dyDescent="0.35">
      <c r="A384" s="14">
        <v>88</v>
      </c>
    </row>
    <row r="385" spans="1:1" x14ac:dyDescent="0.35">
      <c r="A385" s="15">
        <v>77</v>
      </c>
    </row>
    <row r="386" spans="1:1" x14ac:dyDescent="0.35">
      <c r="A386" s="14">
        <v>61</v>
      </c>
    </row>
    <row r="387" spans="1:1" x14ac:dyDescent="0.35">
      <c r="A387" s="15">
        <v>86</v>
      </c>
    </row>
    <row r="388" spans="1:1" x14ac:dyDescent="0.35">
      <c r="A388" s="14" t="s">
        <v>181</v>
      </c>
    </row>
    <row r="389" spans="1:1" x14ac:dyDescent="0.35">
      <c r="A389" s="15">
        <v>82</v>
      </c>
    </row>
    <row r="390" spans="1:1" x14ac:dyDescent="0.35">
      <c r="A390" s="14">
        <v>80</v>
      </c>
    </row>
    <row r="391" spans="1:1" x14ac:dyDescent="0.35">
      <c r="A391" s="15">
        <v>85</v>
      </c>
    </row>
    <row r="392" spans="1:1" x14ac:dyDescent="0.35">
      <c r="A392" s="14" t="s">
        <v>181</v>
      </c>
    </row>
    <row r="393" spans="1:1" x14ac:dyDescent="0.35">
      <c r="A393" s="15">
        <v>84</v>
      </c>
    </row>
    <row r="394" spans="1:1" x14ac:dyDescent="0.35">
      <c r="A394" s="14">
        <v>91</v>
      </c>
    </row>
    <row r="395" spans="1:1" x14ac:dyDescent="0.35">
      <c r="A395" s="15">
        <v>74</v>
      </c>
    </row>
    <row r="396" spans="1:1" x14ac:dyDescent="0.35">
      <c r="A396" s="14">
        <v>76</v>
      </c>
    </row>
    <row r="397" spans="1:1" x14ac:dyDescent="0.35">
      <c r="A397" s="15">
        <v>82</v>
      </c>
    </row>
    <row r="398" spans="1:1" x14ac:dyDescent="0.35">
      <c r="A398" s="14">
        <v>72</v>
      </c>
    </row>
    <row r="399" spans="1:1" x14ac:dyDescent="0.35">
      <c r="A399" s="15">
        <v>47</v>
      </c>
    </row>
    <row r="400" spans="1:1" x14ac:dyDescent="0.35">
      <c r="A400" s="14">
        <v>59</v>
      </c>
    </row>
    <row r="401" spans="1:1" x14ac:dyDescent="0.35">
      <c r="A401" s="15">
        <v>86</v>
      </c>
    </row>
    <row r="402" spans="1:1" x14ac:dyDescent="0.35">
      <c r="A402" s="14">
        <v>72</v>
      </c>
    </row>
    <row r="403" spans="1:1" x14ac:dyDescent="0.35">
      <c r="A403" s="15">
        <v>95</v>
      </c>
    </row>
    <row r="404" spans="1:1" x14ac:dyDescent="0.35">
      <c r="A404" s="14">
        <v>72</v>
      </c>
    </row>
    <row r="405" spans="1:1" x14ac:dyDescent="0.35">
      <c r="A405" s="15">
        <v>93</v>
      </c>
    </row>
    <row r="406" spans="1:1" x14ac:dyDescent="0.35">
      <c r="A406" s="14">
        <v>65</v>
      </c>
    </row>
    <row r="407" spans="1:1" x14ac:dyDescent="0.35">
      <c r="A407" s="15" t="s">
        <v>181</v>
      </c>
    </row>
    <row r="408" spans="1:1" x14ac:dyDescent="0.35">
      <c r="A408" s="14">
        <v>77</v>
      </c>
    </row>
    <row r="409" spans="1:1" x14ac:dyDescent="0.35">
      <c r="A409" s="15">
        <v>79</v>
      </c>
    </row>
    <row r="410" spans="1:1" x14ac:dyDescent="0.35">
      <c r="A410" s="14">
        <v>88</v>
      </c>
    </row>
    <row r="411" spans="1:1" x14ac:dyDescent="0.35">
      <c r="A411" s="15">
        <v>78</v>
      </c>
    </row>
    <row r="412" spans="1:1" x14ac:dyDescent="0.35">
      <c r="A412" s="14">
        <v>84</v>
      </c>
    </row>
    <row r="413" spans="1:1" x14ac:dyDescent="0.35">
      <c r="A413" s="15">
        <v>79</v>
      </c>
    </row>
    <row r="414" spans="1:1" x14ac:dyDescent="0.35">
      <c r="A414" s="14">
        <v>84</v>
      </c>
    </row>
    <row r="415" spans="1:1" x14ac:dyDescent="0.35">
      <c r="A415" s="15">
        <v>83</v>
      </c>
    </row>
    <row r="416" spans="1:1" x14ac:dyDescent="0.35">
      <c r="A416" s="14">
        <v>92</v>
      </c>
    </row>
    <row r="417" spans="1:1" x14ac:dyDescent="0.35">
      <c r="A417" s="15">
        <v>87</v>
      </c>
    </row>
    <row r="418" spans="1:1" x14ac:dyDescent="0.35">
      <c r="A418" s="14">
        <v>86</v>
      </c>
    </row>
    <row r="419" spans="1:1" x14ac:dyDescent="0.35">
      <c r="A419" s="15">
        <v>80</v>
      </c>
    </row>
    <row r="420" spans="1:1" x14ac:dyDescent="0.35">
      <c r="A420" s="14">
        <v>58</v>
      </c>
    </row>
    <row r="421" spans="1:1" x14ac:dyDescent="0.35">
      <c r="A421" s="15">
        <v>81</v>
      </c>
    </row>
    <row r="422" spans="1:1" x14ac:dyDescent="0.35">
      <c r="A422" s="14" t="s">
        <v>181</v>
      </c>
    </row>
    <row r="423" spans="1:1" x14ac:dyDescent="0.35">
      <c r="A423" s="15">
        <v>93</v>
      </c>
    </row>
    <row r="424" spans="1:1" x14ac:dyDescent="0.35">
      <c r="A424" s="14">
        <v>67</v>
      </c>
    </row>
    <row r="425" spans="1:1" x14ac:dyDescent="0.35">
      <c r="A425" s="15">
        <v>100</v>
      </c>
    </row>
    <row r="426" spans="1:1" x14ac:dyDescent="0.35">
      <c r="A426" s="14">
        <v>66</v>
      </c>
    </row>
    <row r="427" spans="1:1" x14ac:dyDescent="0.35">
      <c r="A427" s="15">
        <v>96</v>
      </c>
    </row>
    <row r="428" spans="1:1" x14ac:dyDescent="0.35">
      <c r="A428" s="14">
        <v>79</v>
      </c>
    </row>
    <row r="429" spans="1:1" x14ac:dyDescent="0.35">
      <c r="A429" s="15">
        <v>83</v>
      </c>
    </row>
    <row r="430" spans="1:1" x14ac:dyDescent="0.35">
      <c r="A430" s="14">
        <v>75</v>
      </c>
    </row>
    <row r="431" spans="1:1" x14ac:dyDescent="0.35">
      <c r="A431" s="15">
        <v>63</v>
      </c>
    </row>
    <row r="432" spans="1:1" x14ac:dyDescent="0.35">
      <c r="A432" s="14">
        <v>69</v>
      </c>
    </row>
    <row r="433" spans="1:1" x14ac:dyDescent="0.35">
      <c r="A433" s="15">
        <v>65</v>
      </c>
    </row>
    <row r="434" spans="1:1" x14ac:dyDescent="0.35">
      <c r="A434" s="14">
        <v>91</v>
      </c>
    </row>
    <row r="435" spans="1:1" x14ac:dyDescent="0.35">
      <c r="A435" s="15" t="s">
        <v>181</v>
      </c>
    </row>
    <row r="436" spans="1:1" x14ac:dyDescent="0.35">
      <c r="A436" s="14">
        <v>90</v>
      </c>
    </row>
    <row r="437" spans="1:1" x14ac:dyDescent="0.35">
      <c r="A437" s="15">
        <v>95</v>
      </c>
    </row>
    <row r="438" spans="1:1" x14ac:dyDescent="0.35">
      <c r="A438" s="14">
        <v>93</v>
      </c>
    </row>
    <row r="439" spans="1:1" x14ac:dyDescent="0.35">
      <c r="A439" s="15">
        <v>95</v>
      </c>
    </row>
    <row r="440" spans="1:1" x14ac:dyDescent="0.35">
      <c r="A440" s="14">
        <v>99</v>
      </c>
    </row>
    <row r="441" spans="1:1" x14ac:dyDescent="0.35">
      <c r="A441" s="15">
        <v>84</v>
      </c>
    </row>
    <row r="442" spans="1:1" x14ac:dyDescent="0.35">
      <c r="A442" s="14">
        <v>100</v>
      </c>
    </row>
    <row r="443" spans="1:1" x14ac:dyDescent="0.35">
      <c r="A443" s="15">
        <v>91</v>
      </c>
    </row>
    <row r="444" spans="1:1" x14ac:dyDescent="0.35">
      <c r="A444" s="14">
        <v>99</v>
      </c>
    </row>
    <row r="445" spans="1:1" x14ac:dyDescent="0.35">
      <c r="A445" s="15" t="s">
        <v>181</v>
      </c>
    </row>
    <row r="446" spans="1:1" x14ac:dyDescent="0.35">
      <c r="A446" s="14" t="s">
        <v>181</v>
      </c>
    </row>
    <row r="447" spans="1:1" x14ac:dyDescent="0.35">
      <c r="A447" s="15">
        <v>84</v>
      </c>
    </row>
    <row r="448" spans="1:1" x14ac:dyDescent="0.35">
      <c r="A448" s="14">
        <v>78</v>
      </c>
    </row>
    <row r="449" spans="1:1" x14ac:dyDescent="0.35">
      <c r="A449" s="15">
        <v>97</v>
      </c>
    </row>
    <row r="450" spans="1:1" x14ac:dyDescent="0.35">
      <c r="A450" s="14" t="s">
        <v>181</v>
      </c>
    </row>
    <row r="451" spans="1:1" x14ac:dyDescent="0.35">
      <c r="A451" s="15" t="s">
        <v>181</v>
      </c>
    </row>
    <row r="452" spans="1:1" x14ac:dyDescent="0.35">
      <c r="A452" s="14">
        <v>73</v>
      </c>
    </row>
    <row r="453" spans="1:1" x14ac:dyDescent="0.35">
      <c r="A453" s="15" t="s">
        <v>181</v>
      </c>
    </row>
    <row r="454" spans="1:1" x14ac:dyDescent="0.35">
      <c r="A454" s="14">
        <v>92</v>
      </c>
    </row>
    <row r="455" spans="1:1" x14ac:dyDescent="0.35">
      <c r="A455" s="15" t="s">
        <v>181</v>
      </c>
    </row>
    <row r="456" spans="1:1" x14ac:dyDescent="0.35">
      <c r="A456" s="14">
        <v>93</v>
      </c>
    </row>
    <row r="457" spans="1:1" x14ac:dyDescent="0.35">
      <c r="A457" s="15" t="s">
        <v>181</v>
      </c>
    </row>
    <row r="458" spans="1:1" x14ac:dyDescent="0.35">
      <c r="A458" s="14">
        <v>96</v>
      </c>
    </row>
    <row r="459" spans="1:1" x14ac:dyDescent="0.35">
      <c r="A459" s="15">
        <v>96</v>
      </c>
    </row>
    <row r="460" spans="1:1" x14ac:dyDescent="0.35">
      <c r="A460" s="14">
        <v>92</v>
      </c>
    </row>
    <row r="461" spans="1:1" x14ac:dyDescent="0.35">
      <c r="A461" s="15" t="s">
        <v>181</v>
      </c>
    </row>
    <row r="462" spans="1:1" x14ac:dyDescent="0.35">
      <c r="A462" s="14">
        <v>86</v>
      </c>
    </row>
    <row r="463" spans="1:1" x14ac:dyDescent="0.35">
      <c r="A463" s="15">
        <v>91</v>
      </c>
    </row>
    <row r="464" spans="1:1" x14ac:dyDescent="0.35">
      <c r="A464" s="14">
        <v>97</v>
      </c>
    </row>
    <row r="465" spans="1:1" x14ac:dyDescent="0.35">
      <c r="A465" s="15">
        <v>82</v>
      </c>
    </row>
    <row r="466" spans="1:1" x14ac:dyDescent="0.35">
      <c r="A466" s="14" t="s">
        <v>181</v>
      </c>
    </row>
    <row r="467" spans="1:1" x14ac:dyDescent="0.35">
      <c r="A467" s="15">
        <v>93</v>
      </c>
    </row>
    <row r="468" spans="1:1" x14ac:dyDescent="0.35">
      <c r="A468" s="14">
        <v>94</v>
      </c>
    </row>
    <row r="469" spans="1:1" x14ac:dyDescent="0.35">
      <c r="A469" s="15">
        <v>93</v>
      </c>
    </row>
    <row r="470" spans="1:1" x14ac:dyDescent="0.35">
      <c r="A470" s="14">
        <v>78</v>
      </c>
    </row>
    <row r="471" spans="1:1" x14ac:dyDescent="0.35">
      <c r="A471" s="15">
        <v>82</v>
      </c>
    </row>
    <row r="472" spans="1:1" x14ac:dyDescent="0.35">
      <c r="A472" s="14">
        <v>81</v>
      </c>
    </row>
    <row r="473" spans="1:1" x14ac:dyDescent="0.35">
      <c r="A473" s="15">
        <v>72</v>
      </c>
    </row>
    <row r="474" spans="1:1" x14ac:dyDescent="0.35">
      <c r="A474" s="14">
        <v>79</v>
      </c>
    </row>
    <row r="475" spans="1:1" x14ac:dyDescent="0.35">
      <c r="A475" s="15">
        <v>74</v>
      </c>
    </row>
    <row r="476" spans="1:1" x14ac:dyDescent="0.35">
      <c r="A476" s="14">
        <v>76</v>
      </c>
    </row>
    <row r="477" spans="1:1" x14ac:dyDescent="0.35">
      <c r="A477" s="15">
        <v>58</v>
      </c>
    </row>
    <row r="478" spans="1:1" x14ac:dyDescent="0.35">
      <c r="A478" s="14">
        <v>81</v>
      </c>
    </row>
    <row r="479" spans="1:1" x14ac:dyDescent="0.35">
      <c r="A479" s="15">
        <v>80</v>
      </c>
    </row>
    <row r="480" spans="1:1" x14ac:dyDescent="0.35">
      <c r="A480" s="14">
        <v>94</v>
      </c>
    </row>
    <row r="481" spans="1:1" x14ac:dyDescent="0.35">
      <c r="A481" s="15">
        <v>75</v>
      </c>
    </row>
    <row r="482" spans="1:1" x14ac:dyDescent="0.35">
      <c r="A482" s="14">
        <v>82</v>
      </c>
    </row>
    <row r="483" spans="1:1" x14ac:dyDescent="0.35">
      <c r="A483" s="15">
        <v>89</v>
      </c>
    </row>
    <row r="484" spans="1:1" x14ac:dyDescent="0.35">
      <c r="A484" s="14">
        <v>71</v>
      </c>
    </row>
    <row r="485" spans="1:1" x14ac:dyDescent="0.35">
      <c r="A485" s="15">
        <v>94</v>
      </c>
    </row>
    <row r="486" spans="1:1" x14ac:dyDescent="0.35">
      <c r="A486" s="14">
        <v>94</v>
      </c>
    </row>
    <row r="487" spans="1:1" x14ac:dyDescent="0.35">
      <c r="A487" s="15">
        <v>90</v>
      </c>
    </row>
    <row r="488" spans="1:1" x14ac:dyDescent="0.35">
      <c r="A488" s="14">
        <v>67</v>
      </c>
    </row>
    <row r="489" spans="1:1" x14ac:dyDescent="0.35">
      <c r="A489" s="15">
        <v>82</v>
      </c>
    </row>
    <row r="490" spans="1:1" x14ac:dyDescent="0.35">
      <c r="A490" s="14">
        <v>81</v>
      </c>
    </row>
    <row r="491" spans="1:1" x14ac:dyDescent="0.35">
      <c r="A491" s="15">
        <v>80</v>
      </c>
    </row>
    <row r="492" spans="1:1" x14ac:dyDescent="0.35">
      <c r="A492" s="14" t="s">
        <v>181</v>
      </c>
    </row>
    <row r="493" spans="1:1" x14ac:dyDescent="0.35">
      <c r="A493" s="15">
        <v>100</v>
      </c>
    </row>
    <row r="494" spans="1:1" x14ac:dyDescent="0.35">
      <c r="A494" s="14">
        <v>97</v>
      </c>
    </row>
    <row r="495" spans="1:1" x14ac:dyDescent="0.35">
      <c r="A495" s="15">
        <v>82</v>
      </c>
    </row>
    <row r="496" spans="1:1" x14ac:dyDescent="0.35">
      <c r="A496" s="14">
        <v>67</v>
      </c>
    </row>
    <row r="497" spans="1:1" x14ac:dyDescent="0.35">
      <c r="A497" s="15" t="s">
        <v>181</v>
      </c>
    </row>
    <row r="498" spans="1:1" x14ac:dyDescent="0.35">
      <c r="A498" s="14">
        <v>89</v>
      </c>
    </row>
    <row r="499" spans="1:1" x14ac:dyDescent="0.35">
      <c r="A499" s="15">
        <v>64</v>
      </c>
    </row>
    <row r="500" spans="1:1" x14ac:dyDescent="0.35">
      <c r="A500" s="14">
        <v>79</v>
      </c>
    </row>
    <row r="501" spans="1:1" x14ac:dyDescent="0.35">
      <c r="A501" s="15">
        <v>83</v>
      </c>
    </row>
    <row r="502" spans="1:1" x14ac:dyDescent="0.35">
      <c r="A502" s="14">
        <v>81</v>
      </c>
    </row>
    <row r="503" spans="1:1" x14ac:dyDescent="0.35">
      <c r="A503" s="15">
        <v>56</v>
      </c>
    </row>
    <row r="504" spans="1:1" x14ac:dyDescent="0.35">
      <c r="A504" s="14">
        <v>79</v>
      </c>
    </row>
    <row r="505" spans="1:1" x14ac:dyDescent="0.35">
      <c r="A505" s="15">
        <v>76</v>
      </c>
    </row>
    <row r="506" spans="1:1" x14ac:dyDescent="0.35">
      <c r="A506" s="14">
        <v>78</v>
      </c>
    </row>
    <row r="507" spans="1:1" x14ac:dyDescent="0.35">
      <c r="A507" s="15">
        <v>84</v>
      </c>
    </row>
    <row r="508" spans="1:1" x14ac:dyDescent="0.35">
      <c r="A508" s="14">
        <v>82</v>
      </c>
    </row>
    <row r="509" spans="1:1" x14ac:dyDescent="0.35">
      <c r="A509" s="15">
        <v>85</v>
      </c>
    </row>
    <row r="510" spans="1:1" x14ac:dyDescent="0.35">
      <c r="A510" s="14">
        <v>86</v>
      </c>
    </row>
    <row r="511" spans="1:1" x14ac:dyDescent="0.35">
      <c r="A511" s="15">
        <v>84</v>
      </c>
    </row>
    <row r="512" spans="1:1" x14ac:dyDescent="0.35">
      <c r="A512" s="14">
        <v>61</v>
      </c>
    </row>
    <row r="513" spans="1:1" x14ac:dyDescent="0.35">
      <c r="A513" s="15">
        <v>68</v>
      </c>
    </row>
    <row r="514" spans="1:1" x14ac:dyDescent="0.35">
      <c r="A514" s="14">
        <v>80</v>
      </c>
    </row>
    <row r="515" spans="1:1" x14ac:dyDescent="0.35">
      <c r="A515" s="15">
        <v>84</v>
      </c>
    </row>
    <row r="516" spans="1:1" x14ac:dyDescent="0.35">
      <c r="A516" s="14">
        <v>90</v>
      </c>
    </row>
    <row r="517" spans="1:1" x14ac:dyDescent="0.35">
      <c r="A517" s="15">
        <v>85</v>
      </c>
    </row>
    <row r="518" spans="1:1" x14ac:dyDescent="0.35">
      <c r="A518" s="14">
        <v>88</v>
      </c>
    </row>
    <row r="519" spans="1:1" x14ac:dyDescent="0.35">
      <c r="A519" s="15">
        <v>85</v>
      </c>
    </row>
    <row r="520" spans="1:1" x14ac:dyDescent="0.35">
      <c r="A520" s="14">
        <v>75</v>
      </c>
    </row>
    <row r="521" spans="1:1" x14ac:dyDescent="0.35">
      <c r="A521" s="15">
        <v>77</v>
      </c>
    </row>
    <row r="522" spans="1:1" x14ac:dyDescent="0.35">
      <c r="A522" s="14">
        <v>59</v>
      </c>
    </row>
    <row r="523" spans="1:1" x14ac:dyDescent="0.35">
      <c r="A523" s="15">
        <v>85</v>
      </c>
    </row>
    <row r="524" spans="1:1" x14ac:dyDescent="0.35">
      <c r="A524" s="14" t="s">
        <v>181</v>
      </c>
    </row>
    <row r="525" spans="1:1" x14ac:dyDescent="0.35">
      <c r="A525" s="15">
        <v>65</v>
      </c>
    </row>
    <row r="526" spans="1:1" x14ac:dyDescent="0.35">
      <c r="A526" s="14">
        <v>74</v>
      </c>
    </row>
    <row r="527" spans="1:1" x14ac:dyDescent="0.35">
      <c r="A527" s="15">
        <v>97</v>
      </c>
    </row>
    <row r="528" spans="1:1" x14ac:dyDescent="0.35">
      <c r="A528" s="14">
        <v>77</v>
      </c>
    </row>
    <row r="529" spans="1:1" x14ac:dyDescent="0.35">
      <c r="A529" s="15">
        <v>79</v>
      </c>
    </row>
    <row r="530" spans="1:1" x14ac:dyDescent="0.35">
      <c r="A530" s="14">
        <v>90</v>
      </c>
    </row>
    <row r="531" spans="1:1" x14ac:dyDescent="0.35">
      <c r="A531" s="15">
        <v>84</v>
      </c>
    </row>
    <row r="532" spans="1:1" x14ac:dyDescent="0.35">
      <c r="A532" s="14">
        <v>92</v>
      </c>
    </row>
    <row r="533" spans="1:1" x14ac:dyDescent="0.35">
      <c r="A533" s="15">
        <v>77</v>
      </c>
    </row>
    <row r="534" spans="1:1" x14ac:dyDescent="0.35">
      <c r="A534" s="14">
        <v>60</v>
      </c>
    </row>
    <row r="535" spans="1:1" x14ac:dyDescent="0.35">
      <c r="A535" s="15">
        <v>83</v>
      </c>
    </row>
    <row r="536" spans="1:1" x14ac:dyDescent="0.35">
      <c r="A536" s="14">
        <v>72</v>
      </c>
    </row>
    <row r="537" spans="1:1" x14ac:dyDescent="0.35">
      <c r="A537" s="15">
        <v>71</v>
      </c>
    </row>
    <row r="538" spans="1:1" x14ac:dyDescent="0.35">
      <c r="A538" s="14">
        <v>84</v>
      </c>
    </row>
    <row r="539" spans="1:1" x14ac:dyDescent="0.35">
      <c r="A539" s="15">
        <v>76</v>
      </c>
    </row>
    <row r="540" spans="1:1" x14ac:dyDescent="0.35">
      <c r="A540" s="14" t="s">
        <v>181</v>
      </c>
    </row>
    <row r="541" spans="1:1" x14ac:dyDescent="0.35">
      <c r="A541" s="15">
        <v>93</v>
      </c>
    </row>
    <row r="542" spans="1:1" x14ac:dyDescent="0.35">
      <c r="A542" s="14" t="s">
        <v>181</v>
      </c>
    </row>
    <row r="543" spans="1:1" x14ac:dyDescent="0.35">
      <c r="A543" s="15">
        <v>62</v>
      </c>
    </row>
    <row r="544" spans="1:1" x14ac:dyDescent="0.35">
      <c r="A544" s="14">
        <v>91</v>
      </c>
    </row>
    <row r="545" spans="1:1" x14ac:dyDescent="0.35">
      <c r="A545" s="15">
        <v>97</v>
      </c>
    </row>
    <row r="546" spans="1:1" x14ac:dyDescent="0.35">
      <c r="A546" s="14">
        <v>89</v>
      </c>
    </row>
    <row r="547" spans="1:1" x14ac:dyDescent="0.35">
      <c r="A547" s="15" t="s">
        <v>181</v>
      </c>
    </row>
    <row r="548" spans="1:1" x14ac:dyDescent="0.35">
      <c r="A548" s="14">
        <v>75</v>
      </c>
    </row>
    <row r="549" spans="1:1" x14ac:dyDescent="0.35">
      <c r="A549" s="15">
        <v>83</v>
      </c>
    </row>
    <row r="550" spans="1:1" x14ac:dyDescent="0.35">
      <c r="A550" s="14">
        <v>94</v>
      </c>
    </row>
    <row r="551" spans="1:1" x14ac:dyDescent="0.35">
      <c r="A551" s="15">
        <v>87</v>
      </c>
    </row>
    <row r="552" spans="1:1" x14ac:dyDescent="0.35">
      <c r="A552" s="14" t="s">
        <v>181</v>
      </c>
    </row>
    <row r="553" spans="1:1" x14ac:dyDescent="0.35">
      <c r="A553" s="15" t="s">
        <v>181</v>
      </c>
    </row>
    <row r="554" spans="1:1" x14ac:dyDescent="0.35">
      <c r="A554" s="14" t="s">
        <v>181</v>
      </c>
    </row>
    <row r="555" spans="1:1" x14ac:dyDescent="0.35">
      <c r="A555" s="15">
        <v>94</v>
      </c>
    </row>
    <row r="556" spans="1:1" x14ac:dyDescent="0.35">
      <c r="A556" s="14">
        <v>72</v>
      </c>
    </row>
    <row r="557" spans="1:1" x14ac:dyDescent="0.35">
      <c r="A557" s="15">
        <v>89</v>
      </c>
    </row>
    <row r="558" spans="1:1" x14ac:dyDescent="0.35">
      <c r="A558" s="14">
        <v>88</v>
      </c>
    </row>
    <row r="559" spans="1:1" x14ac:dyDescent="0.35">
      <c r="A559" s="15" t="s">
        <v>181</v>
      </c>
    </row>
    <row r="560" spans="1:1" x14ac:dyDescent="0.35">
      <c r="A560" s="14">
        <v>88</v>
      </c>
    </row>
    <row r="561" spans="1:1" x14ac:dyDescent="0.35">
      <c r="A561" s="15">
        <v>100</v>
      </c>
    </row>
    <row r="562" spans="1:1" x14ac:dyDescent="0.35">
      <c r="A562" s="14" t="s">
        <v>181</v>
      </c>
    </row>
    <row r="563" spans="1:1" x14ac:dyDescent="0.35">
      <c r="A563" s="15" t="s">
        <v>181</v>
      </c>
    </row>
    <row r="564" spans="1:1" x14ac:dyDescent="0.35">
      <c r="A564" s="14">
        <v>96</v>
      </c>
    </row>
    <row r="565" spans="1:1" x14ac:dyDescent="0.35">
      <c r="A565" s="15" t="s">
        <v>181</v>
      </c>
    </row>
    <row r="566" spans="1:1" x14ac:dyDescent="0.35">
      <c r="A566" s="14">
        <v>97</v>
      </c>
    </row>
    <row r="567" spans="1:1" x14ac:dyDescent="0.35">
      <c r="A567" s="15" t="s">
        <v>181</v>
      </c>
    </row>
    <row r="568" spans="1:1" x14ac:dyDescent="0.35">
      <c r="A568" s="14">
        <v>90</v>
      </c>
    </row>
    <row r="569" spans="1:1" x14ac:dyDescent="0.35">
      <c r="A569" s="15">
        <v>80</v>
      </c>
    </row>
    <row r="570" spans="1:1" x14ac:dyDescent="0.35">
      <c r="A570" s="14" t="s">
        <v>181</v>
      </c>
    </row>
    <row r="571" spans="1:1" x14ac:dyDescent="0.35">
      <c r="A571" s="15">
        <v>51</v>
      </c>
    </row>
    <row r="572" spans="1:1" x14ac:dyDescent="0.35">
      <c r="A572" s="14" t="s">
        <v>181</v>
      </c>
    </row>
    <row r="573" spans="1:1" x14ac:dyDescent="0.35">
      <c r="A573" s="15">
        <v>81</v>
      </c>
    </row>
    <row r="574" spans="1:1" x14ac:dyDescent="0.35">
      <c r="A574" s="14">
        <v>85</v>
      </c>
    </row>
    <row r="575" spans="1:1" x14ac:dyDescent="0.35">
      <c r="A575" s="15">
        <v>94</v>
      </c>
    </row>
    <row r="576" spans="1:1" x14ac:dyDescent="0.35">
      <c r="A576" s="14" t="s">
        <v>181</v>
      </c>
    </row>
    <row r="577" spans="1:1" x14ac:dyDescent="0.35">
      <c r="A577" s="15">
        <v>74</v>
      </c>
    </row>
    <row r="578" spans="1:1" x14ac:dyDescent="0.35">
      <c r="A578" s="14">
        <v>88</v>
      </c>
    </row>
    <row r="579" spans="1:1" x14ac:dyDescent="0.35">
      <c r="A579" s="15" t="s">
        <v>181</v>
      </c>
    </row>
    <row r="580" spans="1:1" x14ac:dyDescent="0.35">
      <c r="A580" s="14">
        <v>84</v>
      </c>
    </row>
    <row r="581" spans="1:1" x14ac:dyDescent="0.35">
      <c r="A581" s="15" t="s">
        <v>181</v>
      </c>
    </row>
    <row r="582" spans="1:1" x14ac:dyDescent="0.35">
      <c r="A582" s="14">
        <v>96</v>
      </c>
    </row>
    <row r="583" spans="1:1" x14ac:dyDescent="0.35">
      <c r="A583" s="15">
        <v>75</v>
      </c>
    </row>
    <row r="584" spans="1:1" x14ac:dyDescent="0.35">
      <c r="A584" s="14">
        <v>65</v>
      </c>
    </row>
    <row r="585" spans="1:1" x14ac:dyDescent="0.35">
      <c r="A585" s="15">
        <v>75</v>
      </c>
    </row>
    <row r="586" spans="1:1" x14ac:dyDescent="0.35">
      <c r="A586" s="14">
        <v>68</v>
      </c>
    </row>
    <row r="587" spans="1:1" x14ac:dyDescent="0.35">
      <c r="A587" s="15">
        <v>91</v>
      </c>
    </row>
    <row r="588" spans="1:1" x14ac:dyDescent="0.35">
      <c r="A588" s="14">
        <v>62</v>
      </c>
    </row>
    <row r="589" spans="1:1" x14ac:dyDescent="0.35">
      <c r="A589" s="15">
        <v>79</v>
      </c>
    </row>
    <row r="590" spans="1:1" x14ac:dyDescent="0.35">
      <c r="A590" s="14">
        <v>85</v>
      </c>
    </row>
    <row r="591" spans="1:1" x14ac:dyDescent="0.35">
      <c r="A591" s="15">
        <v>86</v>
      </c>
    </row>
    <row r="592" spans="1:1" x14ac:dyDescent="0.35">
      <c r="A592" s="14">
        <v>76</v>
      </c>
    </row>
    <row r="593" spans="1:1" x14ac:dyDescent="0.35">
      <c r="A593" s="15" t="s">
        <v>181</v>
      </c>
    </row>
    <row r="594" spans="1:1" x14ac:dyDescent="0.35">
      <c r="A594" s="14">
        <v>74</v>
      </c>
    </row>
    <row r="595" spans="1:1" x14ac:dyDescent="0.35">
      <c r="A595" s="15">
        <v>55</v>
      </c>
    </row>
    <row r="596" spans="1:1" x14ac:dyDescent="0.35">
      <c r="A596" s="14" t="s">
        <v>181</v>
      </c>
    </row>
    <row r="597" spans="1:1" x14ac:dyDescent="0.35">
      <c r="A597" s="15">
        <v>83</v>
      </c>
    </row>
    <row r="598" spans="1:1" x14ac:dyDescent="0.35">
      <c r="A598" s="14">
        <v>84</v>
      </c>
    </row>
    <row r="599" spans="1:1" x14ac:dyDescent="0.35">
      <c r="A599" s="15">
        <v>49</v>
      </c>
    </row>
    <row r="600" spans="1:1" x14ac:dyDescent="0.35">
      <c r="A600" s="14">
        <v>84</v>
      </c>
    </row>
    <row r="601" spans="1:1" x14ac:dyDescent="0.35">
      <c r="A601" s="15">
        <v>76</v>
      </c>
    </row>
    <row r="602" spans="1:1" x14ac:dyDescent="0.35">
      <c r="A602" s="14">
        <v>81</v>
      </c>
    </row>
    <row r="603" spans="1:1" x14ac:dyDescent="0.35">
      <c r="A603" s="15" t="s">
        <v>181</v>
      </c>
    </row>
    <row r="604" spans="1:1" x14ac:dyDescent="0.35">
      <c r="A604" s="14">
        <v>67</v>
      </c>
    </row>
    <row r="605" spans="1:1" x14ac:dyDescent="0.35">
      <c r="A605" s="15">
        <v>71</v>
      </c>
    </row>
    <row r="606" spans="1:1" x14ac:dyDescent="0.35">
      <c r="A606" s="14">
        <v>82</v>
      </c>
    </row>
    <row r="607" spans="1:1" x14ac:dyDescent="0.35">
      <c r="A607" s="15" t="s">
        <v>181</v>
      </c>
    </row>
    <row r="608" spans="1:1" x14ac:dyDescent="0.35">
      <c r="A608" s="14">
        <v>72</v>
      </c>
    </row>
    <row r="609" spans="1:1" x14ac:dyDescent="0.35">
      <c r="A609" s="15">
        <v>79</v>
      </c>
    </row>
    <row r="610" spans="1:1" x14ac:dyDescent="0.35">
      <c r="A610" s="14">
        <v>64</v>
      </c>
    </row>
    <row r="611" spans="1:1" x14ac:dyDescent="0.35">
      <c r="A611" s="15">
        <v>66</v>
      </c>
    </row>
    <row r="612" spans="1:1" x14ac:dyDescent="0.35">
      <c r="A612" s="14">
        <v>82</v>
      </c>
    </row>
    <row r="613" spans="1:1" x14ac:dyDescent="0.35">
      <c r="A613" s="15">
        <v>76</v>
      </c>
    </row>
    <row r="614" spans="1:1" x14ac:dyDescent="0.35">
      <c r="A614" s="14">
        <v>77</v>
      </c>
    </row>
    <row r="615" spans="1:1" x14ac:dyDescent="0.35">
      <c r="A615" s="15">
        <v>81</v>
      </c>
    </row>
    <row r="616" spans="1:1" x14ac:dyDescent="0.35">
      <c r="A616" s="14">
        <v>79</v>
      </c>
    </row>
    <row r="617" spans="1:1" x14ac:dyDescent="0.35">
      <c r="A617" s="15">
        <v>51</v>
      </c>
    </row>
    <row r="618" spans="1:1" x14ac:dyDescent="0.35">
      <c r="A618" s="14">
        <v>55</v>
      </c>
    </row>
    <row r="619" spans="1:1" x14ac:dyDescent="0.35">
      <c r="A619" s="15">
        <v>88</v>
      </c>
    </row>
    <row r="620" spans="1:1" x14ac:dyDescent="0.35">
      <c r="A620" s="14">
        <v>58</v>
      </c>
    </row>
    <row r="621" spans="1:1" x14ac:dyDescent="0.35">
      <c r="A621" s="15">
        <v>85</v>
      </c>
    </row>
    <row r="622" spans="1:1" x14ac:dyDescent="0.35">
      <c r="A622" s="14">
        <v>85</v>
      </c>
    </row>
    <row r="623" spans="1:1" x14ac:dyDescent="0.35">
      <c r="A623" s="15">
        <v>78</v>
      </c>
    </row>
    <row r="624" spans="1:1" x14ac:dyDescent="0.35">
      <c r="A624" s="14">
        <v>76</v>
      </c>
    </row>
    <row r="625" spans="1:1" x14ac:dyDescent="0.35">
      <c r="A625" s="15">
        <v>83</v>
      </c>
    </row>
    <row r="626" spans="1:1" x14ac:dyDescent="0.35">
      <c r="A626" s="14">
        <v>63</v>
      </c>
    </row>
    <row r="627" spans="1:1" x14ac:dyDescent="0.35">
      <c r="A627" s="15">
        <v>68</v>
      </c>
    </row>
    <row r="628" spans="1:1" x14ac:dyDescent="0.35">
      <c r="A628" s="14">
        <v>80</v>
      </c>
    </row>
    <row r="629" spans="1:1" x14ac:dyDescent="0.35">
      <c r="A629" s="15">
        <v>81</v>
      </c>
    </row>
    <row r="630" spans="1:1" x14ac:dyDescent="0.35">
      <c r="A630" s="14">
        <v>70</v>
      </c>
    </row>
    <row r="631" spans="1:1" x14ac:dyDescent="0.35">
      <c r="A631" s="15">
        <v>67</v>
      </c>
    </row>
    <row r="632" spans="1:1" x14ac:dyDescent="0.35">
      <c r="A632" s="14">
        <v>51</v>
      </c>
    </row>
    <row r="633" spans="1:1" x14ac:dyDescent="0.35">
      <c r="A633" s="15">
        <v>82</v>
      </c>
    </row>
    <row r="634" spans="1:1" x14ac:dyDescent="0.35">
      <c r="A634" s="14">
        <v>68</v>
      </c>
    </row>
    <row r="635" spans="1:1" x14ac:dyDescent="0.35">
      <c r="A635" s="15">
        <v>73</v>
      </c>
    </row>
    <row r="636" spans="1:1" x14ac:dyDescent="0.35">
      <c r="A636" s="14">
        <v>74</v>
      </c>
    </row>
    <row r="637" spans="1:1" x14ac:dyDescent="0.35">
      <c r="A637" s="15">
        <v>72</v>
      </c>
    </row>
    <row r="638" spans="1:1" x14ac:dyDescent="0.35">
      <c r="A638" s="14">
        <v>61</v>
      </c>
    </row>
    <row r="639" spans="1:1" x14ac:dyDescent="0.35">
      <c r="A639" s="15">
        <v>53</v>
      </c>
    </row>
    <row r="640" spans="1:1" x14ac:dyDescent="0.35">
      <c r="A640" s="14">
        <v>75</v>
      </c>
    </row>
    <row r="641" spans="1:1" x14ac:dyDescent="0.35">
      <c r="A641" s="15">
        <v>82</v>
      </c>
    </row>
    <row r="642" spans="1:1" x14ac:dyDescent="0.35">
      <c r="A642" s="14">
        <v>91</v>
      </c>
    </row>
    <row r="643" spans="1:1" x14ac:dyDescent="0.35">
      <c r="A643" s="15">
        <v>58</v>
      </c>
    </row>
    <row r="644" spans="1:1" x14ac:dyDescent="0.35">
      <c r="A644" s="14">
        <v>61</v>
      </c>
    </row>
    <row r="645" spans="1:1" x14ac:dyDescent="0.35">
      <c r="A645" s="15">
        <v>83</v>
      </c>
    </row>
    <row r="646" spans="1:1" x14ac:dyDescent="0.35">
      <c r="A646" s="14">
        <v>48</v>
      </c>
    </row>
    <row r="647" spans="1:1" x14ac:dyDescent="0.35">
      <c r="A647" s="15">
        <v>94</v>
      </c>
    </row>
    <row r="648" spans="1:1" x14ac:dyDescent="0.35">
      <c r="A648" s="14">
        <v>87</v>
      </c>
    </row>
    <row r="649" spans="1:1" x14ac:dyDescent="0.35">
      <c r="A649" s="15">
        <v>73</v>
      </c>
    </row>
    <row r="650" spans="1:1" x14ac:dyDescent="0.35">
      <c r="A650" s="14">
        <v>44</v>
      </c>
    </row>
    <row r="651" spans="1:1" x14ac:dyDescent="0.35">
      <c r="A651" s="15">
        <v>84</v>
      </c>
    </row>
    <row r="652" spans="1:1" x14ac:dyDescent="0.35">
      <c r="A652" s="14">
        <v>71</v>
      </c>
    </row>
    <row r="653" spans="1:1" x14ac:dyDescent="0.35">
      <c r="A653" s="15">
        <v>84</v>
      </c>
    </row>
    <row r="654" spans="1:1" x14ac:dyDescent="0.35">
      <c r="A654" s="14">
        <v>75</v>
      </c>
    </row>
    <row r="655" spans="1:1" x14ac:dyDescent="0.35">
      <c r="A655" s="15" t="s">
        <v>181</v>
      </c>
    </row>
    <row r="656" spans="1:1" x14ac:dyDescent="0.35">
      <c r="A656" s="14">
        <v>64</v>
      </c>
    </row>
    <row r="657" spans="1:1" x14ac:dyDescent="0.35">
      <c r="A657" s="15">
        <v>61</v>
      </c>
    </row>
    <row r="658" spans="1:1" x14ac:dyDescent="0.35">
      <c r="A658" s="14">
        <v>76</v>
      </c>
    </row>
    <row r="659" spans="1:1" x14ac:dyDescent="0.35">
      <c r="A659" s="15">
        <v>70</v>
      </c>
    </row>
    <row r="660" spans="1:1" x14ac:dyDescent="0.35">
      <c r="A660" s="14">
        <v>73</v>
      </c>
    </row>
    <row r="661" spans="1:1" x14ac:dyDescent="0.35">
      <c r="A661" s="15">
        <v>50</v>
      </c>
    </row>
    <row r="662" spans="1:1" x14ac:dyDescent="0.35">
      <c r="A662" s="14">
        <v>55</v>
      </c>
    </row>
    <row r="663" spans="1:1" x14ac:dyDescent="0.35">
      <c r="A663" s="15">
        <v>84</v>
      </c>
    </row>
    <row r="664" spans="1:1" x14ac:dyDescent="0.35">
      <c r="A664" s="14">
        <v>84</v>
      </c>
    </row>
    <row r="665" spans="1:1" x14ac:dyDescent="0.35">
      <c r="A665" s="15">
        <v>87</v>
      </c>
    </row>
    <row r="666" spans="1:1" x14ac:dyDescent="0.35">
      <c r="A666" s="14">
        <v>80</v>
      </c>
    </row>
    <row r="667" spans="1:1" x14ac:dyDescent="0.35">
      <c r="A667" s="15" t="s">
        <v>181</v>
      </c>
    </row>
    <row r="668" spans="1:1" x14ac:dyDescent="0.35">
      <c r="A668" s="14" t="s">
        <v>181</v>
      </c>
    </row>
    <row r="669" spans="1:1" x14ac:dyDescent="0.35">
      <c r="A669" s="15">
        <v>68</v>
      </c>
    </row>
    <row r="670" spans="1:1" x14ac:dyDescent="0.35">
      <c r="A670" s="14">
        <v>86</v>
      </c>
    </row>
    <row r="671" spans="1:1" x14ac:dyDescent="0.35">
      <c r="A671" s="15">
        <v>76</v>
      </c>
    </row>
    <row r="672" spans="1:1" x14ac:dyDescent="0.35">
      <c r="A672" s="14">
        <v>75</v>
      </c>
    </row>
    <row r="673" spans="1:1" x14ac:dyDescent="0.35">
      <c r="A673" s="15">
        <v>74</v>
      </c>
    </row>
    <row r="674" spans="1:1" x14ac:dyDescent="0.35">
      <c r="A674" s="14">
        <v>83</v>
      </c>
    </row>
    <row r="675" spans="1:1" x14ac:dyDescent="0.35">
      <c r="A675" s="15">
        <v>78</v>
      </c>
    </row>
    <row r="676" spans="1:1" x14ac:dyDescent="0.35">
      <c r="A676" s="14">
        <v>82</v>
      </c>
    </row>
    <row r="677" spans="1:1" x14ac:dyDescent="0.35">
      <c r="A677" s="15">
        <v>57</v>
      </c>
    </row>
    <row r="678" spans="1:1" x14ac:dyDescent="0.35">
      <c r="A678" s="14">
        <v>65</v>
      </c>
    </row>
    <row r="679" spans="1:1" x14ac:dyDescent="0.35">
      <c r="A679" s="15">
        <v>45</v>
      </c>
    </row>
    <row r="680" spans="1:1" x14ac:dyDescent="0.35">
      <c r="A680" s="14">
        <v>72</v>
      </c>
    </row>
    <row r="681" spans="1:1" x14ac:dyDescent="0.35">
      <c r="A681" s="15">
        <v>61</v>
      </c>
    </row>
    <row r="682" spans="1:1" x14ac:dyDescent="0.35">
      <c r="A682" s="14">
        <v>75</v>
      </c>
    </row>
    <row r="683" spans="1:1" x14ac:dyDescent="0.35">
      <c r="A683" s="15">
        <v>62</v>
      </c>
    </row>
    <row r="684" spans="1:1" x14ac:dyDescent="0.35">
      <c r="A684" s="14">
        <v>78</v>
      </c>
    </row>
    <row r="685" spans="1:1" x14ac:dyDescent="0.35">
      <c r="A685" s="15">
        <v>66</v>
      </c>
    </row>
    <row r="686" spans="1:1" x14ac:dyDescent="0.35">
      <c r="A686" s="14">
        <v>76</v>
      </c>
    </row>
    <row r="687" spans="1:1" x14ac:dyDescent="0.35">
      <c r="A687" s="15">
        <v>71</v>
      </c>
    </row>
    <row r="688" spans="1:1" x14ac:dyDescent="0.35">
      <c r="A688" s="14">
        <v>91</v>
      </c>
    </row>
    <row r="689" spans="1:1" x14ac:dyDescent="0.35">
      <c r="A689" s="15">
        <v>73</v>
      </c>
    </row>
    <row r="690" spans="1:1" x14ac:dyDescent="0.35">
      <c r="A690" s="14">
        <v>91</v>
      </c>
    </row>
    <row r="691" spans="1:1" x14ac:dyDescent="0.35">
      <c r="A691" s="15">
        <v>77</v>
      </c>
    </row>
    <row r="692" spans="1:1" x14ac:dyDescent="0.35">
      <c r="A692" s="14">
        <v>93</v>
      </c>
    </row>
    <row r="693" spans="1:1" x14ac:dyDescent="0.35">
      <c r="A693" s="15">
        <v>69</v>
      </c>
    </row>
    <row r="694" spans="1:1" x14ac:dyDescent="0.35">
      <c r="A694" s="14">
        <v>91</v>
      </c>
    </row>
    <row r="695" spans="1:1" x14ac:dyDescent="0.35">
      <c r="A695" s="15">
        <v>85</v>
      </c>
    </row>
    <row r="696" spans="1:1" x14ac:dyDescent="0.35">
      <c r="A696" s="14">
        <v>73</v>
      </c>
    </row>
    <row r="697" spans="1:1" x14ac:dyDescent="0.35">
      <c r="A697" s="15">
        <v>80</v>
      </c>
    </row>
    <row r="698" spans="1:1" x14ac:dyDescent="0.35">
      <c r="A698" s="14">
        <v>93</v>
      </c>
    </row>
    <row r="699" spans="1:1" x14ac:dyDescent="0.35">
      <c r="A699" s="15">
        <v>80</v>
      </c>
    </row>
    <row r="700" spans="1:1" x14ac:dyDescent="0.35">
      <c r="A700" s="14">
        <v>67</v>
      </c>
    </row>
    <row r="701" spans="1:1" x14ac:dyDescent="0.35">
      <c r="A701" s="15">
        <v>79</v>
      </c>
    </row>
    <row r="702" spans="1:1" x14ac:dyDescent="0.35">
      <c r="A702" s="14">
        <v>81</v>
      </c>
    </row>
    <row r="703" spans="1:1" x14ac:dyDescent="0.35">
      <c r="A703" s="15">
        <v>63</v>
      </c>
    </row>
    <row r="704" spans="1:1" x14ac:dyDescent="0.35">
      <c r="A704" s="14">
        <v>86</v>
      </c>
    </row>
    <row r="705" spans="1:1" x14ac:dyDescent="0.35">
      <c r="A705" s="15">
        <v>95</v>
      </c>
    </row>
    <row r="706" spans="1:1" x14ac:dyDescent="0.35">
      <c r="A706" s="14">
        <v>88</v>
      </c>
    </row>
    <row r="707" spans="1:1" x14ac:dyDescent="0.35">
      <c r="A707" s="15">
        <v>75</v>
      </c>
    </row>
    <row r="708" spans="1:1" x14ac:dyDescent="0.35">
      <c r="A708" s="14">
        <v>97</v>
      </c>
    </row>
    <row r="709" spans="1:1" x14ac:dyDescent="0.35">
      <c r="A709" s="15">
        <v>88</v>
      </c>
    </row>
    <row r="710" spans="1:1" x14ac:dyDescent="0.35">
      <c r="A710" s="14" t="s">
        <v>181</v>
      </c>
    </row>
    <row r="711" spans="1:1" x14ac:dyDescent="0.35">
      <c r="A711" s="15" t="s">
        <v>181</v>
      </c>
    </row>
    <row r="712" spans="1:1" x14ac:dyDescent="0.35">
      <c r="A712" s="14" t="s">
        <v>181</v>
      </c>
    </row>
    <row r="713" spans="1:1" x14ac:dyDescent="0.35">
      <c r="A713" s="15" t="s">
        <v>181</v>
      </c>
    </row>
    <row r="714" spans="1:1" x14ac:dyDescent="0.35">
      <c r="A714" s="14">
        <v>94</v>
      </c>
    </row>
    <row r="715" spans="1:1" x14ac:dyDescent="0.35">
      <c r="A715" s="15">
        <v>93</v>
      </c>
    </row>
    <row r="716" spans="1:1" x14ac:dyDescent="0.35">
      <c r="A716" s="14">
        <v>98</v>
      </c>
    </row>
    <row r="717" spans="1:1" x14ac:dyDescent="0.35">
      <c r="A717" s="15">
        <v>91</v>
      </c>
    </row>
    <row r="718" spans="1:1" x14ac:dyDescent="0.35">
      <c r="A718" s="14">
        <v>95</v>
      </c>
    </row>
    <row r="719" spans="1:1" x14ac:dyDescent="0.35">
      <c r="A719" s="15">
        <v>93</v>
      </c>
    </row>
    <row r="720" spans="1:1" x14ac:dyDescent="0.35">
      <c r="A720" s="14">
        <v>87</v>
      </c>
    </row>
    <row r="721" spans="1:1" x14ac:dyDescent="0.35">
      <c r="A721" s="15">
        <v>91</v>
      </c>
    </row>
    <row r="722" spans="1:1" x14ac:dyDescent="0.35">
      <c r="A722" s="14">
        <v>96</v>
      </c>
    </row>
    <row r="723" spans="1:1" x14ac:dyDescent="0.35">
      <c r="A723" s="15">
        <v>85</v>
      </c>
    </row>
    <row r="724" spans="1:1" x14ac:dyDescent="0.35">
      <c r="A724" s="14">
        <v>66</v>
      </c>
    </row>
    <row r="725" spans="1:1" x14ac:dyDescent="0.35">
      <c r="A725" s="15">
        <v>73</v>
      </c>
    </row>
    <row r="726" spans="1:1" x14ac:dyDescent="0.35">
      <c r="A726" s="14">
        <v>85</v>
      </c>
    </row>
    <row r="727" spans="1:1" x14ac:dyDescent="0.35">
      <c r="A727" s="15">
        <v>86</v>
      </c>
    </row>
    <row r="728" spans="1:1" x14ac:dyDescent="0.35">
      <c r="A728" s="14">
        <v>70</v>
      </c>
    </row>
    <row r="729" spans="1:1" x14ac:dyDescent="0.35">
      <c r="A729" s="15">
        <v>76</v>
      </c>
    </row>
    <row r="730" spans="1:1" x14ac:dyDescent="0.35">
      <c r="A730" s="14">
        <v>72</v>
      </c>
    </row>
    <row r="731" spans="1:1" x14ac:dyDescent="0.35">
      <c r="A731" s="15">
        <v>72</v>
      </c>
    </row>
    <row r="732" spans="1:1" x14ac:dyDescent="0.35">
      <c r="A732" s="14">
        <v>60</v>
      </c>
    </row>
    <row r="733" spans="1:1" x14ac:dyDescent="0.35">
      <c r="A733" s="15">
        <v>69</v>
      </c>
    </row>
    <row r="734" spans="1:1" x14ac:dyDescent="0.35">
      <c r="A734" s="14">
        <v>74</v>
      </c>
    </row>
    <row r="735" spans="1:1" x14ac:dyDescent="0.35">
      <c r="A735" s="15">
        <v>87</v>
      </c>
    </row>
    <row r="736" spans="1:1" x14ac:dyDescent="0.35">
      <c r="A736" s="14">
        <v>89</v>
      </c>
    </row>
    <row r="737" spans="1:1" x14ac:dyDescent="0.35">
      <c r="A737" s="15">
        <v>40</v>
      </c>
    </row>
    <row r="738" spans="1:1" x14ac:dyDescent="0.35">
      <c r="A738" s="14">
        <v>70</v>
      </c>
    </row>
    <row r="739" spans="1:1" x14ac:dyDescent="0.35">
      <c r="A739" s="15">
        <v>70</v>
      </c>
    </row>
    <row r="740" spans="1:1" x14ac:dyDescent="0.35">
      <c r="A740" s="14" t="s">
        <v>181</v>
      </c>
    </row>
    <row r="741" spans="1:1" x14ac:dyDescent="0.35">
      <c r="A741" s="15">
        <v>87</v>
      </c>
    </row>
    <row r="742" spans="1:1" x14ac:dyDescent="0.35">
      <c r="A742" s="14">
        <v>72</v>
      </c>
    </row>
    <row r="743" spans="1:1" x14ac:dyDescent="0.35">
      <c r="A743" s="15">
        <v>70</v>
      </c>
    </row>
    <row r="744" spans="1:1" x14ac:dyDescent="0.35">
      <c r="A744" s="14">
        <v>52</v>
      </c>
    </row>
    <row r="745" spans="1:1" x14ac:dyDescent="0.35">
      <c r="A745" s="15">
        <v>81</v>
      </c>
    </row>
    <row r="746" spans="1:1" x14ac:dyDescent="0.35">
      <c r="A746" s="14">
        <v>83</v>
      </c>
    </row>
    <row r="747" spans="1:1" x14ac:dyDescent="0.35">
      <c r="A747" s="15">
        <v>96</v>
      </c>
    </row>
    <row r="748" spans="1:1" x14ac:dyDescent="0.35">
      <c r="A748" s="14">
        <v>72</v>
      </c>
    </row>
    <row r="749" spans="1:1" x14ac:dyDescent="0.35">
      <c r="A749" s="15">
        <v>79</v>
      </c>
    </row>
    <row r="750" spans="1:1" x14ac:dyDescent="0.35">
      <c r="A750" s="14">
        <v>95</v>
      </c>
    </row>
    <row r="751" spans="1:1" x14ac:dyDescent="0.35">
      <c r="A751" s="15">
        <v>65</v>
      </c>
    </row>
    <row r="752" spans="1:1" x14ac:dyDescent="0.35">
      <c r="A752" s="14">
        <v>73</v>
      </c>
    </row>
    <row r="753" spans="1:1" x14ac:dyDescent="0.35">
      <c r="A753" s="15">
        <v>81</v>
      </c>
    </row>
    <row r="754" spans="1:1" x14ac:dyDescent="0.35">
      <c r="A754" s="14">
        <v>81</v>
      </c>
    </row>
    <row r="755" spans="1:1" x14ac:dyDescent="0.35">
      <c r="A755" s="15">
        <v>86</v>
      </c>
    </row>
    <row r="756" spans="1:1" x14ac:dyDescent="0.35">
      <c r="A756" s="14">
        <v>76</v>
      </c>
    </row>
    <row r="757" spans="1:1" x14ac:dyDescent="0.35">
      <c r="A757" s="15">
        <v>65</v>
      </c>
    </row>
    <row r="758" spans="1:1" x14ac:dyDescent="0.35">
      <c r="A758" s="14">
        <v>86</v>
      </c>
    </row>
    <row r="759" spans="1:1" x14ac:dyDescent="0.35">
      <c r="A759" s="15">
        <v>80</v>
      </c>
    </row>
    <row r="760" spans="1:1" x14ac:dyDescent="0.35">
      <c r="A760" s="14">
        <v>81</v>
      </c>
    </row>
    <row r="761" spans="1:1" x14ac:dyDescent="0.35">
      <c r="A761" s="15">
        <v>63</v>
      </c>
    </row>
    <row r="762" spans="1:1" x14ac:dyDescent="0.35">
      <c r="A762" s="14">
        <v>45</v>
      </c>
    </row>
    <row r="763" spans="1:1" x14ac:dyDescent="0.35">
      <c r="A763" s="15" t="s">
        <v>181</v>
      </c>
    </row>
    <row r="764" spans="1:1" x14ac:dyDescent="0.35">
      <c r="A764" s="14" t="s">
        <v>181</v>
      </c>
    </row>
    <row r="765" spans="1:1" x14ac:dyDescent="0.35">
      <c r="A765" s="15">
        <v>86</v>
      </c>
    </row>
    <row r="766" spans="1:1" x14ac:dyDescent="0.35">
      <c r="A766" s="14">
        <v>78</v>
      </c>
    </row>
    <row r="767" spans="1:1" x14ac:dyDescent="0.35">
      <c r="A767" s="15">
        <v>78</v>
      </c>
    </row>
    <row r="768" spans="1:1" x14ac:dyDescent="0.35">
      <c r="A768" s="14">
        <v>74</v>
      </c>
    </row>
    <row r="769" spans="1:1" x14ac:dyDescent="0.35">
      <c r="A769" s="15">
        <v>78</v>
      </c>
    </row>
    <row r="770" spans="1:1" x14ac:dyDescent="0.35">
      <c r="A770" s="14">
        <v>53</v>
      </c>
    </row>
    <row r="771" spans="1:1" x14ac:dyDescent="0.35">
      <c r="A771" s="15">
        <v>70</v>
      </c>
    </row>
    <row r="772" spans="1:1" x14ac:dyDescent="0.35">
      <c r="A772" s="14">
        <v>78</v>
      </c>
    </row>
    <row r="773" spans="1:1" x14ac:dyDescent="0.35">
      <c r="A773" s="15">
        <v>71</v>
      </c>
    </row>
    <row r="774" spans="1:1" x14ac:dyDescent="0.35">
      <c r="A774" s="14">
        <v>71</v>
      </c>
    </row>
    <row r="775" spans="1:1" x14ac:dyDescent="0.35">
      <c r="A775" s="15">
        <v>87</v>
      </c>
    </row>
    <row r="776" spans="1:1" x14ac:dyDescent="0.35">
      <c r="A776" s="14">
        <v>76</v>
      </c>
    </row>
    <row r="777" spans="1:1" x14ac:dyDescent="0.35">
      <c r="A777" s="15">
        <v>66</v>
      </c>
    </row>
    <row r="778" spans="1:1" x14ac:dyDescent="0.35">
      <c r="A778" s="14">
        <v>78</v>
      </c>
    </row>
    <row r="779" spans="1:1" x14ac:dyDescent="0.35">
      <c r="A779" s="15">
        <v>73</v>
      </c>
    </row>
    <row r="780" spans="1:1" x14ac:dyDescent="0.35">
      <c r="A780" s="14">
        <v>61</v>
      </c>
    </row>
    <row r="781" spans="1:1" x14ac:dyDescent="0.35">
      <c r="A781" s="15">
        <v>73</v>
      </c>
    </row>
    <row r="782" spans="1:1" x14ac:dyDescent="0.35">
      <c r="A782" s="14">
        <v>89</v>
      </c>
    </row>
    <row r="783" spans="1:1" x14ac:dyDescent="0.35">
      <c r="A783" s="15">
        <v>81</v>
      </c>
    </row>
    <row r="784" spans="1:1" x14ac:dyDescent="0.35">
      <c r="A784" s="14">
        <v>47</v>
      </c>
    </row>
    <row r="785" spans="1:1" x14ac:dyDescent="0.35">
      <c r="A785" s="15">
        <v>80</v>
      </c>
    </row>
    <row r="786" spans="1:1" x14ac:dyDescent="0.35">
      <c r="A786" s="14">
        <v>55</v>
      </c>
    </row>
    <row r="787" spans="1:1" x14ac:dyDescent="0.35">
      <c r="A787" s="15">
        <v>83</v>
      </c>
    </row>
    <row r="788" spans="1:1" x14ac:dyDescent="0.35">
      <c r="A788" s="14">
        <v>68</v>
      </c>
    </row>
    <row r="789" spans="1:1" x14ac:dyDescent="0.35">
      <c r="A789" s="15">
        <v>76</v>
      </c>
    </row>
    <row r="790" spans="1:1" x14ac:dyDescent="0.35">
      <c r="A790" s="14">
        <v>28</v>
      </c>
    </row>
    <row r="791" spans="1:1" x14ac:dyDescent="0.35">
      <c r="A791" s="15">
        <v>83</v>
      </c>
    </row>
    <row r="792" spans="1:1" x14ac:dyDescent="0.35">
      <c r="A792" s="14">
        <v>74</v>
      </c>
    </row>
    <row r="793" spans="1:1" x14ac:dyDescent="0.35">
      <c r="A793" s="15">
        <v>72</v>
      </c>
    </row>
    <row r="794" spans="1:1" x14ac:dyDescent="0.35">
      <c r="A794" s="14">
        <v>60</v>
      </c>
    </row>
    <row r="795" spans="1:1" x14ac:dyDescent="0.35">
      <c r="A795" s="15">
        <v>74</v>
      </c>
    </row>
    <row r="796" spans="1:1" x14ac:dyDescent="0.35">
      <c r="A796" s="14">
        <v>85</v>
      </c>
    </row>
    <row r="797" spans="1:1" x14ac:dyDescent="0.35">
      <c r="A797" s="15">
        <v>74</v>
      </c>
    </row>
    <row r="798" spans="1:1" x14ac:dyDescent="0.35">
      <c r="A798" s="14">
        <v>62</v>
      </c>
    </row>
    <row r="799" spans="1:1" x14ac:dyDescent="0.35">
      <c r="A799" s="15">
        <v>69</v>
      </c>
    </row>
    <row r="800" spans="1:1" x14ac:dyDescent="0.35">
      <c r="A800" s="14" t="s">
        <v>181</v>
      </c>
    </row>
    <row r="801" spans="1:1" x14ac:dyDescent="0.35">
      <c r="A801" s="15">
        <v>73</v>
      </c>
    </row>
    <row r="802" spans="1:1" x14ac:dyDescent="0.35">
      <c r="A802" s="14">
        <v>68</v>
      </c>
    </row>
    <row r="803" spans="1:1" x14ac:dyDescent="0.35">
      <c r="A803" s="15">
        <v>81</v>
      </c>
    </row>
    <row r="804" spans="1:1" x14ac:dyDescent="0.35">
      <c r="A804" s="14">
        <v>69</v>
      </c>
    </row>
    <row r="805" spans="1:1" x14ac:dyDescent="0.35">
      <c r="A805" s="15">
        <v>86</v>
      </c>
    </row>
    <row r="806" spans="1:1" x14ac:dyDescent="0.35">
      <c r="A806" s="14" t="s">
        <v>181</v>
      </c>
    </row>
    <row r="807" spans="1:1" x14ac:dyDescent="0.35">
      <c r="A807" s="15">
        <v>90</v>
      </c>
    </row>
    <row r="808" spans="1:1" x14ac:dyDescent="0.35">
      <c r="A808" s="14">
        <v>67</v>
      </c>
    </row>
    <row r="809" spans="1:1" x14ac:dyDescent="0.35">
      <c r="A809" s="15">
        <v>52</v>
      </c>
    </row>
    <row r="810" spans="1:1" x14ac:dyDescent="0.35">
      <c r="A810" s="14">
        <v>73</v>
      </c>
    </row>
    <row r="811" spans="1:1" x14ac:dyDescent="0.35">
      <c r="A811" s="15">
        <v>76</v>
      </c>
    </row>
    <row r="812" spans="1:1" x14ac:dyDescent="0.35">
      <c r="A812" s="14">
        <v>87</v>
      </c>
    </row>
    <row r="813" spans="1:1" x14ac:dyDescent="0.35">
      <c r="A813" s="15">
        <v>47</v>
      </c>
    </row>
    <row r="814" spans="1:1" x14ac:dyDescent="0.35">
      <c r="A814" s="14" t="s">
        <v>181</v>
      </c>
    </row>
    <row r="815" spans="1:1" x14ac:dyDescent="0.35">
      <c r="A815" s="15">
        <v>83</v>
      </c>
    </row>
    <row r="816" spans="1:1" x14ac:dyDescent="0.35">
      <c r="A816" s="14">
        <v>71</v>
      </c>
    </row>
    <row r="817" spans="1:1" x14ac:dyDescent="0.35">
      <c r="A817" s="15">
        <v>81</v>
      </c>
    </row>
    <row r="818" spans="1:1" x14ac:dyDescent="0.35">
      <c r="A818" s="14">
        <v>70</v>
      </c>
    </row>
    <row r="819" spans="1:1" x14ac:dyDescent="0.35">
      <c r="A819" s="15">
        <v>79</v>
      </c>
    </row>
    <row r="820" spans="1:1" x14ac:dyDescent="0.35">
      <c r="A820" s="14">
        <v>66</v>
      </c>
    </row>
    <row r="821" spans="1:1" x14ac:dyDescent="0.35">
      <c r="A821" s="15">
        <v>64</v>
      </c>
    </row>
    <row r="822" spans="1:1" x14ac:dyDescent="0.35">
      <c r="A822" s="14">
        <v>73</v>
      </c>
    </row>
    <row r="823" spans="1:1" x14ac:dyDescent="0.35">
      <c r="A823" s="15">
        <v>76</v>
      </c>
    </row>
    <row r="824" spans="1:1" x14ac:dyDescent="0.35">
      <c r="A824" s="14">
        <v>83</v>
      </c>
    </row>
    <row r="825" spans="1:1" x14ac:dyDescent="0.35">
      <c r="A825" s="15">
        <v>82</v>
      </c>
    </row>
    <row r="826" spans="1:1" x14ac:dyDescent="0.35">
      <c r="A826" s="14">
        <v>62</v>
      </c>
    </row>
    <row r="827" spans="1:1" x14ac:dyDescent="0.35">
      <c r="A827" s="15">
        <v>64</v>
      </c>
    </row>
    <row r="828" spans="1:1" x14ac:dyDescent="0.35">
      <c r="A828" s="14">
        <v>69</v>
      </c>
    </row>
    <row r="829" spans="1:1" x14ac:dyDescent="0.35">
      <c r="A829" s="15">
        <v>66</v>
      </c>
    </row>
    <row r="830" spans="1:1" x14ac:dyDescent="0.35">
      <c r="A830" s="14">
        <v>83</v>
      </c>
    </row>
    <row r="831" spans="1:1" x14ac:dyDescent="0.35">
      <c r="A831" s="15" t="s">
        <v>181</v>
      </c>
    </row>
    <row r="832" spans="1:1" x14ac:dyDescent="0.35">
      <c r="A832" s="14">
        <v>84</v>
      </c>
    </row>
    <row r="833" spans="1:1" x14ac:dyDescent="0.35">
      <c r="A833" s="15">
        <v>76</v>
      </c>
    </row>
    <row r="834" spans="1:1" x14ac:dyDescent="0.35">
      <c r="A834" s="14">
        <v>62</v>
      </c>
    </row>
    <row r="835" spans="1:1" x14ac:dyDescent="0.35">
      <c r="A835" s="15">
        <v>54</v>
      </c>
    </row>
    <row r="836" spans="1:1" x14ac:dyDescent="0.35">
      <c r="A836" s="14">
        <v>76</v>
      </c>
    </row>
    <row r="837" spans="1:1" x14ac:dyDescent="0.35">
      <c r="A837" s="15">
        <v>75</v>
      </c>
    </row>
    <row r="838" spans="1:1" x14ac:dyDescent="0.35">
      <c r="A838" s="14">
        <v>90</v>
      </c>
    </row>
    <row r="839" spans="1:1" x14ac:dyDescent="0.35">
      <c r="A839" s="15" t="s">
        <v>181</v>
      </c>
    </row>
    <row r="840" spans="1:1" x14ac:dyDescent="0.35">
      <c r="A840" s="14">
        <v>77</v>
      </c>
    </row>
    <row r="841" spans="1:1" x14ac:dyDescent="0.35">
      <c r="A841" s="15">
        <v>67</v>
      </c>
    </row>
    <row r="842" spans="1:1" x14ac:dyDescent="0.35">
      <c r="A842" s="14">
        <v>61</v>
      </c>
    </row>
    <row r="843" spans="1:1" x14ac:dyDescent="0.35">
      <c r="A843" s="15">
        <v>86</v>
      </c>
    </row>
    <row r="844" spans="1:1" x14ac:dyDescent="0.35">
      <c r="A844" s="14">
        <v>78</v>
      </c>
    </row>
    <row r="845" spans="1:1" x14ac:dyDescent="0.35">
      <c r="A845" s="15">
        <v>71</v>
      </c>
    </row>
    <row r="846" spans="1:1" x14ac:dyDescent="0.35">
      <c r="A846" s="14">
        <v>87</v>
      </c>
    </row>
    <row r="847" spans="1:1" x14ac:dyDescent="0.35">
      <c r="A847" s="15">
        <v>71</v>
      </c>
    </row>
    <row r="848" spans="1:1" x14ac:dyDescent="0.35">
      <c r="A848" s="14">
        <v>89</v>
      </c>
    </row>
    <row r="849" spans="1:1" x14ac:dyDescent="0.35">
      <c r="A849" s="15">
        <v>68</v>
      </c>
    </row>
    <row r="850" spans="1:1" x14ac:dyDescent="0.35">
      <c r="A850" s="14">
        <v>73</v>
      </c>
    </row>
    <row r="851" spans="1:1" x14ac:dyDescent="0.35">
      <c r="A851" s="15">
        <v>87</v>
      </c>
    </row>
    <row r="852" spans="1:1" x14ac:dyDescent="0.35">
      <c r="A852" s="14">
        <v>83</v>
      </c>
    </row>
    <row r="853" spans="1:1" x14ac:dyDescent="0.35">
      <c r="A853" s="15">
        <v>80</v>
      </c>
    </row>
    <row r="854" spans="1:1" x14ac:dyDescent="0.35">
      <c r="A854" s="14">
        <v>94</v>
      </c>
    </row>
    <row r="855" spans="1:1" x14ac:dyDescent="0.35">
      <c r="A855" s="15">
        <v>90</v>
      </c>
    </row>
    <row r="856" spans="1:1" x14ac:dyDescent="0.35">
      <c r="A856" s="14">
        <v>63</v>
      </c>
    </row>
    <row r="857" spans="1:1" x14ac:dyDescent="0.35">
      <c r="A857" s="15">
        <v>86</v>
      </c>
    </row>
    <row r="858" spans="1:1" x14ac:dyDescent="0.35">
      <c r="A858" s="14">
        <v>73</v>
      </c>
    </row>
    <row r="859" spans="1:1" x14ac:dyDescent="0.35">
      <c r="A859" s="15" t="s">
        <v>181</v>
      </c>
    </row>
    <row r="860" spans="1:1" x14ac:dyDescent="0.35">
      <c r="A860" s="14">
        <v>72</v>
      </c>
    </row>
    <row r="861" spans="1:1" x14ac:dyDescent="0.35">
      <c r="A861" s="15">
        <v>91</v>
      </c>
    </row>
    <row r="862" spans="1:1" x14ac:dyDescent="0.35">
      <c r="A862" s="14">
        <v>77</v>
      </c>
    </row>
    <row r="863" spans="1:1" x14ac:dyDescent="0.35">
      <c r="A863" s="15">
        <v>87</v>
      </c>
    </row>
    <row r="864" spans="1:1" x14ac:dyDescent="0.35">
      <c r="A864" s="14">
        <v>90</v>
      </c>
    </row>
    <row r="865" spans="1:1" x14ac:dyDescent="0.35">
      <c r="A865" s="15">
        <v>76</v>
      </c>
    </row>
    <row r="866" spans="1:1" x14ac:dyDescent="0.35">
      <c r="A866" s="14" t="s">
        <v>181</v>
      </c>
    </row>
    <row r="867" spans="1:1" x14ac:dyDescent="0.35">
      <c r="A867" s="15">
        <v>74</v>
      </c>
    </row>
    <row r="868" spans="1:1" x14ac:dyDescent="0.35">
      <c r="A868" s="14">
        <v>90</v>
      </c>
    </row>
    <row r="869" spans="1:1" x14ac:dyDescent="0.35">
      <c r="A869" s="15">
        <v>92</v>
      </c>
    </row>
    <row r="870" spans="1:1" x14ac:dyDescent="0.35">
      <c r="A870" s="14">
        <v>89</v>
      </c>
    </row>
    <row r="871" spans="1:1" x14ac:dyDescent="0.35">
      <c r="A871" s="15">
        <v>91</v>
      </c>
    </row>
    <row r="872" spans="1:1" x14ac:dyDescent="0.35">
      <c r="A872" s="14">
        <v>72</v>
      </c>
    </row>
    <row r="873" spans="1:1" x14ac:dyDescent="0.35">
      <c r="A873" s="15" t="s">
        <v>181</v>
      </c>
    </row>
    <row r="874" spans="1:1" x14ac:dyDescent="0.35">
      <c r="A874" s="14" t="s">
        <v>181</v>
      </c>
    </row>
    <row r="875" spans="1:1" x14ac:dyDescent="0.35">
      <c r="A875" s="15">
        <v>91</v>
      </c>
    </row>
    <row r="876" spans="1:1" x14ac:dyDescent="0.35">
      <c r="A876" s="14" t="s">
        <v>181</v>
      </c>
    </row>
    <row r="877" spans="1:1" x14ac:dyDescent="0.35">
      <c r="A877" s="15">
        <v>96</v>
      </c>
    </row>
    <row r="878" spans="1:1" x14ac:dyDescent="0.35">
      <c r="A878" s="14">
        <v>87</v>
      </c>
    </row>
    <row r="879" spans="1:1" x14ac:dyDescent="0.35">
      <c r="A879" s="15">
        <v>73</v>
      </c>
    </row>
    <row r="880" spans="1:1" x14ac:dyDescent="0.35">
      <c r="A880" s="14">
        <v>71</v>
      </c>
    </row>
    <row r="881" spans="1:1" x14ac:dyDescent="0.35">
      <c r="A881" s="15">
        <v>83</v>
      </c>
    </row>
    <row r="882" spans="1:1" x14ac:dyDescent="0.35">
      <c r="A882" s="14">
        <v>86</v>
      </c>
    </row>
    <row r="883" spans="1:1" x14ac:dyDescent="0.35">
      <c r="A883" s="15">
        <v>92</v>
      </c>
    </row>
    <row r="884" spans="1:1" x14ac:dyDescent="0.35">
      <c r="A884" s="14">
        <v>68</v>
      </c>
    </row>
    <row r="885" spans="1:1" x14ac:dyDescent="0.35">
      <c r="A885" s="15">
        <v>60</v>
      </c>
    </row>
    <row r="886" spans="1:1" x14ac:dyDescent="0.35">
      <c r="A886" s="14">
        <v>70</v>
      </c>
    </row>
    <row r="887" spans="1:1" x14ac:dyDescent="0.35">
      <c r="A887" s="15">
        <v>77</v>
      </c>
    </row>
    <row r="888" spans="1:1" x14ac:dyDescent="0.35">
      <c r="A888" s="14">
        <v>83</v>
      </c>
    </row>
    <row r="889" spans="1:1" x14ac:dyDescent="0.35">
      <c r="A889" s="15">
        <v>67</v>
      </c>
    </row>
    <row r="890" spans="1:1" x14ac:dyDescent="0.35">
      <c r="A890" s="14">
        <v>86</v>
      </c>
    </row>
    <row r="891" spans="1:1" x14ac:dyDescent="0.35">
      <c r="A891" s="15">
        <v>72</v>
      </c>
    </row>
    <row r="892" spans="1:1" x14ac:dyDescent="0.35">
      <c r="A892" s="14">
        <v>81</v>
      </c>
    </row>
    <row r="893" spans="1:1" x14ac:dyDescent="0.35">
      <c r="A893" s="15">
        <v>80</v>
      </c>
    </row>
    <row r="894" spans="1:1" x14ac:dyDescent="0.35">
      <c r="A894" s="14">
        <v>81</v>
      </c>
    </row>
    <row r="895" spans="1:1" x14ac:dyDescent="0.35">
      <c r="A895" s="15">
        <v>82</v>
      </c>
    </row>
    <row r="896" spans="1:1" x14ac:dyDescent="0.35">
      <c r="A896" s="14">
        <v>82</v>
      </c>
    </row>
    <row r="897" spans="1:1" x14ac:dyDescent="0.35">
      <c r="A897" s="15">
        <v>92</v>
      </c>
    </row>
    <row r="898" spans="1:1" x14ac:dyDescent="0.35">
      <c r="A898" s="14">
        <v>88</v>
      </c>
    </row>
    <row r="899" spans="1:1" x14ac:dyDescent="0.35">
      <c r="A899" s="15">
        <v>77</v>
      </c>
    </row>
    <row r="900" spans="1:1" x14ac:dyDescent="0.35">
      <c r="A900" s="14">
        <v>79</v>
      </c>
    </row>
    <row r="901" spans="1:1" x14ac:dyDescent="0.35">
      <c r="A901" s="15" t="s">
        <v>181</v>
      </c>
    </row>
    <row r="902" spans="1:1" x14ac:dyDescent="0.35">
      <c r="A902" s="14">
        <v>73</v>
      </c>
    </row>
    <row r="903" spans="1:1" x14ac:dyDescent="0.35">
      <c r="A903" s="15">
        <v>68</v>
      </c>
    </row>
    <row r="904" spans="1:1" x14ac:dyDescent="0.35">
      <c r="A904" s="14">
        <v>80</v>
      </c>
    </row>
    <row r="905" spans="1:1" x14ac:dyDescent="0.35">
      <c r="A905" s="15">
        <v>88</v>
      </c>
    </row>
    <row r="906" spans="1:1" x14ac:dyDescent="0.35">
      <c r="A906" s="14">
        <v>80</v>
      </c>
    </row>
    <row r="907" spans="1:1" x14ac:dyDescent="0.35">
      <c r="A907" s="15">
        <v>65</v>
      </c>
    </row>
    <row r="908" spans="1:1" x14ac:dyDescent="0.35">
      <c r="A908" s="14">
        <v>72</v>
      </c>
    </row>
    <row r="909" spans="1:1" x14ac:dyDescent="0.35">
      <c r="A909" s="15">
        <v>72</v>
      </c>
    </row>
    <row r="910" spans="1:1" x14ac:dyDescent="0.35">
      <c r="A910" s="14">
        <v>66</v>
      </c>
    </row>
    <row r="911" spans="1:1" x14ac:dyDescent="0.35">
      <c r="A911" s="15" t="s">
        <v>181</v>
      </c>
    </row>
    <row r="912" spans="1:1" x14ac:dyDescent="0.35">
      <c r="A912" s="14">
        <v>87</v>
      </c>
    </row>
    <row r="913" spans="1:1" x14ac:dyDescent="0.35">
      <c r="A913" s="15">
        <v>70</v>
      </c>
    </row>
    <row r="914" spans="1:1" x14ac:dyDescent="0.35">
      <c r="A914" s="14">
        <v>73</v>
      </c>
    </row>
    <row r="915" spans="1:1" x14ac:dyDescent="0.35">
      <c r="A915" s="15" t="s">
        <v>181</v>
      </c>
    </row>
    <row r="916" spans="1:1" x14ac:dyDescent="0.35">
      <c r="A916" s="14">
        <v>57</v>
      </c>
    </row>
    <row r="917" spans="1:1" x14ac:dyDescent="0.35">
      <c r="A917" s="15">
        <v>53</v>
      </c>
    </row>
    <row r="918" spans="1:1" x14ac:dyDescent="0.35">
      <c r="A918" s="14">
        <v>79</v>
      </c>
    </row>
    <row r="919" spans="1:1" x14ac:dyDescent="0.35">
      <c r="A919" s="15">
        <v>36</v>
      </c>
    </row>
    <row r="920" spans="1:1" x14ac:dyDescent="0.35">
      <c r="A920" s="14">
        <v>82</v>
      </c>
    </row>
    <row r="921" spans="1:1" x14ac:dyDescent="0.35">
      <c r="A921" s="15">
        <v>66</v>
      </c>
    </row>
    <row r="922" spans="1:1" x14ac:dyDescent="0.35">
      <c r="A922" s="14">
        <v>81</v>
      </c>
    </row>
    <row r="923" spans="1:1" x14ac:dyDescent="0.35">
      <c r="A923" s="15">
        <v>76</v>
      </c>
    </row>
    <row r="924" spans="1:1" x14ac:dyDescent="0.35">
      <c r="A924" s="14">
        <v>72</v>
      </c>
    </row>
    <row r="925" spans="1:1" x14ac:dyDescent="0.35">
      <c r="A925" s="15">
        <v>66</v>
      </c>
    </row>
    <row r="926" spans="1:1" x14ac:dyDescent="0.35">
      <c r="A926" s="14">
        <v>70</v>
      </c>
    </row>
    <row r="927" spans="1:1" x14ac:dyDescent="0.35">
      <c r="A927" s="15">
        <v>68</v>
      </c>
    </row>
    <row r="928" spans="1:1" x14ac:dyDescent="0.35">
      <c r="A928" s="14">
        <v>52</v>
      </c>
    </row>
    <row r="929" spans="1:1" x14ac:dyDescent="0.35">
      <c r="A929" s="15">
        <v>78</v>
      </c>
    </row>
    <row r="930" spans="1:1" x14ac:dyDescent="0.35">
      <c r="A930" s="14">
        <v>52</v>
      </c>
    </row>
    <row r="931" spans="1:1" x14ac:dyDescent="0.35">
      <c r="A931" s="15">
        <v>72</v>
      </c>
    </row>
    <row r="932" spans="1:1" x14ac:dyDescent="0.35">
      <c r="A932" s="14">
        <v>56</v>
      </c>
    </row>
    <row r="933" spans="1:1" x14ac:dyDescent="0.35">
      <c r="A933" s="15">
        <v>62</v>
      </c>
    </row>
    <row r="934" spans="1:1" x14ac:dyDescent="0.35">
      <c r="A934" s="14">
        <v>46</v>
      </c>
    </row>
    <row r="935" spans="1:1" x14ac:dyDescent="0.35">
      <c r="A935" s="15">
        <v>67</v>
      </c>
    </row>
    <row r="936" spans="1:1" x14ac:dyDescent="0.35">
      <c r="A936" s="14">
        <v>73</v>
      </c>
    </row>
    <row r="937" spans="1:1" x14ac:dyDescent="0.35">
      <c r="A937" s="15">
        <v>45</v>
      </c>
    </row>
    <row r="938" spans="1:1" x14ac:dyDescent="0.35">
      <c r="A938" s="14">
        <v>76</v>
      </c>
    </row>
    <row r="939" spans="1:1" x14ac:dyDescent="0.35">
      <c r="A939" s="15">
        <v>81</v>
      </c>
    </row>
    <row r="940" spans="1:1" x14ac:dyDescent="0.35">
      <c r="A940" s="14">
        <v>70</v>
      </c>
    </row>
    <row r="941" spans="1:1" x14ac:dyDescent="0.35">
      <c r="A941" s="15">
        <v>56</v>
      </c>
    </row>
    <row r="942" spans="1:1" x14ac:dyDescent="0.35">
      <c r="A942" s="14">
        <v>67</v>
      </c>
    </row>
    <row r="943" spans="1:1" x14ac:dyDescent="0.35">
      <c r="A943" s="15">
        <v>68</v>
      </c>
    </row>
    <row r="944" spans="1:1" x14ac:dyDescent="0.35">
      <c r="A944" s="14">
        <v>30</v>
      </c>
    </row>
    <row r="945" spans="1:1" x14ac:dyDescent="0.35">
      <c r="A945" s="15">
        <v>73</v>
      </c>
    </row>
    <row r="946" spans="1:1" x14ac:dyDescent="0.35">
      <c r="A946" s="14">
        <v>81</v>
      </c>
    </row>
    <row r="947" spans="1:1" x14ac:dyDescent="0.35">
      <c r="A947" s="15">
        <v>76</v>
      </c>
    </row>
    <row r="948" spans="1:1" x14ac:dyDescent="0.35">
      <c r="A948" s="14">
        <v>88</v>
      </c>
    </row>
    <row r="949" spans="1:1" x14ac:dyDescent="0.35">
      <c r="A949" s="15">
        <v>64</v>
      </c>
    </row>
    <row r="950" spans="1:1" x14ac:dyDescent="0.35">
      <c r="A950" s="14">
        <v>74</v>
      </c>
    </row>
    <row r="951" spans="1:1" x14ac:dyDescent="0.35">
      <c r="A951" s="15">
        <v>52</v>
      </c>
    </row>
    <row r="952" spans="1:1" x14ac:dyDescent="0.35">
      <c r="A952" s="14">
        <v>53</v>
      </c>
    </row>
    <row r="953" spans="1:1" x14ac:dyDescent="0.35">
      <c r="A953" s="15">
        <v>80</v>
      </c>
    </row>
    <row r="954" spans="1:1" x14ac:dyDescent="0.35">
      <c r="A954" s="14">
        <v>74</v>
      </c>
    </row>
    <row r="955" spans="1:1" x14ac:dyDescent="0.35">
      <c r="A955" s="15">
        <v>64</v>
      </c>
    </row>
    <row r="956" spans="1:1" x14ac:dyDescent="0.35">
      <c r="A956" s="14">
        <v>77</v>
      </c>
    </row>
    <row r="957" spans="1:1" x14ac:dyDescent="0.35">
      <c r="A957" s="15">
        <v>78</v>
      </c>
    </row>
    <row r="958" spans="1:1" x14ac:dyDescent="0.35">
      <c r="A958" s="14">
        <v>71</v>
      </c>
    </row>
    <row r="959" spans="1:1" x14ac:dyDescent="0.35">
      <c r="A959" s="15">
        <v>41</v>
      </c>
    </row>
    <row r="960" spans="1:1" x14ac:dyDescent="0.35">
      <c r="A960" s="14">
        <v>69</v>
      </c>
    </row>
    <row r="961" spans="1:1" x14ac:dyDescent="0.35">
      <c r="A961" s="15">
        <v>66</v>
      </c>
    </row>
    <row r="962" spans="1:1" x14ac:dyDescent="0.35">
      <c r="A962" s="14">
        <v>49</v>
      </c>
    </row>
    <row r="963" spans="1:1" x14ac:dyDescent="0.35">
      <c r="A963" s="15">
        <v>52</v>
      </c>
    </row>
    <row r="964" spans="1:1" x14ac:dyDescent="0.35">
      <c r="A964" s="14">
        <v>84</v>
      </c>
    </row>
    <row r="965" spans="1:1" x14ac:dyDescent="0.35">
      <c r="A965" s="15">
        <v>58</v>
      </c>
    </row>
    <row r="966" spans="1:1" x14ac:dyDescent="0.35">
      <c r="A966" s="14">
        <v>62</v>
      </c>
    </row>
    <row r="967" spans="1:1" x14ac:dyDescent="0.35">
      <c r="A967" s="15">
        <v>69</v>
      </c>
    </row>
    <row r="968" spans="1:1" x14ac:dyDescent="0.35">
      <c r="A968" s="14">
        <v>77</v>
      </c>
    </row>
    <row r="969" spans="1:1" x14ac:dyDescent="0.35">
      <c r="A969" s="15">
        <v>88</v>
      </c>
    </row>
    <row r="970" spans="1:1" x14ac:dyDescent="0.35">
      <c r="A970" s="14">
        <v>56</v>
      </c>
    </row>
    <row r="971" spans="1:1" x14ac:dyDescent="0.35">
      <c r="A971" s="15">
        <v>78</v>
      </c>
    </row>
    <row r="972" spans="1:1" x14ac:dyDescent="0.35">
      <c r="A972" s="14">
        <v>68</v>
      </c>
    </row>
    <row r="973" spans="1:1" x14ac:dyDescent="0.35">
      <c r="A973" s="15">
        <v>90</v>
      </c>
    </row>
    <row r="974" spans="1:1" x14ac:dyDescent="0.35">
      <c r="A974" s="14">
        <v>66</v>
      </c>
    </row>
    <row r="975" spans="1:1" x14ac:dyDescent="0.35">
      <c r="A975" s="15">
        <v>63</v>
      </c>
    </row>
    <row r="976" spans="1:1" x14ac:dyDescent="0.35">
      <c r="A976" s="14">
        <v>60</v>
      </c>
    </row>
    <row r="977" spans="1:1" x14ac:dyDescent="0.35">
      <c r="A977" s="15">
        <v>76</v>
      </c>
    </row>
    <row r="978" spans="1:1" x14ac:dyDescent="0.35">
      <c r="A978" s="14">
        <v>88</v>
      </c>
    </row>
    <row r="979" spans="1:1" x14ac:dyDescent="0.35">
      <c r="A979" s="15">
        <v>76</v>
      </c>
    </row>
    <row r="980" spans="1:1" x14ac:dyDescent="0.35">
      <c r="A980" s="14">
        <v>72</v>
      </c>
    </row>
    <row r="981" spans="1:1" x14ac:dyDescent="0.35">
      <c r="A981" s="15">
        <v>68</v>
      </c>
    </row>
    <row r="982" spans="1:1" x14ac:dyDescent="0.35">
      <c r="A982" s="14">
        <v>82</v>
      </c>
    </row>
    <row r="983" spans="1:1" x14ac:dyDescent="0.35">
      <c r="A983" s="15">
        <v>68</v>
      </c>
    </row>
    <row r="984" spans="1:1" x14ac:dyDescent="0.35">
      <c r="A984" s="14">
        <v>77</v>
      </c>
    </row>
    <row r="985" spans="1:1" x14ac:dyDescent="0.35">
      <c r="A985" s="15">
        <v>65</v>
      </c>
    </row>
    <row r="986" spans="1:1" x14ac:dyDescent="0.35">
      <c r="A986" s="14">
        <v>74</v>
      </c>
    </row>
    <row r="987" spans="1:1" x14ac:dyDescent="0.35">
      <c r="A987" s="15">
        <v>76</v>
      </c>
    </row>
    <row r="988" spans="1:1" x14ac:dyDescent="0.35">
      <c r="A988" s="14">
        <v>64</v>
      </c>
    </row>
    <row r="989" spans="1:1" x14ac:dyDescent="0.35">
      <c r="A989" s="15">
        <v>59</v>
      </c>
    </row>
    <row r="990" spans="1:1" x14ac:dyDescent="0.35">
      <c r="A990" s="14">
        <v>90</v>
      </c>
    </row>
    <row r="991" spans="1:1" x14ac:dyDescent="0.35">
      <c r="A991" s="15">
        <v>87</v>
      </c>
    </row>
    <row r="992" spans="1:1" x14ac:dyDescent="0.35">
      <c r="A992" s="14">
        <v>77</v>
      </c>
    </row>
    <row r="993" spans="1:1" x14ac:dyDescent="0.35">
      <c r="A993" s="15">
        <v>50</v>
      </c>
    </row>
    <row r="994" spans="1:1" x14ac:dyDescent="0.35">
      <c r="A994" s="14">
        <v>65</v>
      </c>
    </row>
    <row r="995" spans="1:1" x14ac:dyDescent="0.35">
      <c r="A995" s="15">
        <v>82</v>
      </c>
    </row>
    <row r="996" spans="1:1" x14ac:dyDescent="0.35">
      <c r="A996" s="14">
        <v>96</v>
      </c>
    </row>
    <row r="997" spans="1:1" x14ac:dyDescent="0.35">
      <c r="A997" s="15">
        <v>76</v>
      </c>
    </row>
    <row r="998" spans="1:1" x14ac:dyDescent="0.35">
      <c r="A998" s="14">
        <v>84</v>
      </c>
    </row>
    <row r="999" spans="1:1" x14ac:dyDescent="0.35">
      <c r="A999" s="15">
        <v>85</v>
      </c>
    </row>
    <row r="1000" spans="1:1" x14ac:dyDescent="0.35">
      <c r="A1000" s="14">
        <v>78</v>
      </c>
    </row>
    <row r="1001" spans="1:1" x14ac:dyDescent="0.35">
      <c r="A1001" s="15">
        <v>93</v>
      </c>
    </row>
  </sheetData>
  <mergeCells count="1">
    <mergeCell ref="C16:M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Summary</vt:lpstr>
      <vt:lpstr>Histogram</vt:lpstr>
      <vt:lpstr>CO</vt:lpstr>
      <vt:lpstr>Tests</vt:lpstr>
      <vt:lpstr>Normal 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Jignesh Prajapati</dc:creator>
  <cp:lastModifiedBy>Jignesh Prajapati</cp:lastModifiedBy>
  <dcterms:created xsi:type="dcterms:W3CDTF">2024-04-06T06:28:27Z</dcterms:created>
  <dcterms:modified xsi:type="dcterms:W3CDTF">2024-04-06T14:42:48Z</dcterms:modified>
</cp:coreProperties>
</file>