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jigne\OneDrive\Documents\Study Materials\Data Analysis Projects\IMdB_Top1000 Excel Project\"/>
    </mc:Choice>
  </mc:AlternateContent>
  <xr:revisionPtr revIDLastSave="0" documentId="13_ncr:1_{E793F5C1-9F69-4E91-B116-6BAB8A677CC4}" xr6:coauthVersionLast="47" xr6:coauthVersionMax="47" xr10:uidLastSave="{00000000-0000-0000-0000-000000000000}"/>
  <bookViews>
    <workbookView xWindow="-120" yWindow="-120" windowWidth="29040" windowHeight="16440" activeTab="3" xr2:uid="{0D3E41FA-82CB-48D2-9486-D006BAAEEB24}"/>
  </bookViews>
  <sheets>
    <sheet name="IMdB_Top1000" sheetId="1" r:id="rId1"/>
    <sheet name="Workbook" sheetId="2" r:id="rId2"/>
    <sheet name="Pivot Tables" sheetId="3" r:id="rId3"/>
    <sheet name="Dashboard" sheetId="4" r:id="rId4"/>
  </sheets>
  <definedNames>
    <definedName name="_xlnm._FilterDatabase" localSheetId="1" hidden="1">Workbook!$A$1:$N$1001</definedName>
    <definedName name="Slicer_genre1">#N/A</definedName>
    <definedName name="Slicer_Rating__range">#N/A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2" i="2"/>
  <c r="D983" i="2"/>
  <c r="D968" i="2"/>
  <c r="D956" i="2"/>
  <c r="D939" i="2"/>
  <c r="D858" i="2"/>
  <c r="D845" i="2"/>
  <c r="D813" i="2"/>
  <c r="D806" i="2"/>
  <c r="D759" i="2"/>
  <c r="D701" i="2"/>
  <c r="D683" i="2"/>
  <c r="D677" i="2"/>
  <c r="D674" i="2"/>
  <c r="D643" i="2"/>
  <c r="D618" i="2"/>
  <c r="D612" i="2"/>
  <c r="D609" i="2"/>
  <c r="D598" i="2"/>
  <c r="D594" i="2"/>
  <c r="D542" i="2"/>
  <c r="D513" i="2"/>
  <c r="D509" i="2"/>
  <c r="D478" i="2"/>
  <c r="D441" i="2"/>
  <c r="D401" i="2"/>
  <c r="D361" i="2"/>
  <c r="D325" i="2"/>
  <c r="D246" i="2"/>
  <c r="D244" i="2"/>
  <c r="D242" i="2"/>
  <c r="D229" i="2"/>
  <c r="D165" i="2"/>
  <c r="D75" i="2"/>
  <c r="D67" i="2"/>
  <c r="D60" i="2"/>
  <c r="D1001" i="2"/>
  <c r="D1000" i="2"/>
  <c r="D999" i="2"/>
  <c r="D998" i="2"/>
  <c r="D997" i="2"/>
  <c r="D996" i="2"/>
  <c r="D995" i="2"/>
  <c r="D994" i="2"/>
  <c r="D993" i="2"/>
  <c r="D992" i="2"/>
  <c r="D991" i="2"/>
  <c r="D990" i="2"/>
  <c r="D989" i="2"/>
  <c r="D988" i="2"/>
  <c r="D987" i="2"/>
  <c r="D986" i="2"/>
  <c r="D985" i="2"/>
  <c r="D984" i="2"/>
  <c r="D982" i="2"/>
  <c r="D981" i="2"/>
  <c r="D980" i="2"/>
  <c r="D979" i="2"/>
  <c r="D978" i="2"/>
  <c r="D977" i="2"/>
  <c r="D976" i="2"/>
  <c r="D975" i="2"/>
  <c r="D974" i="2"/>
  <c r="D973" i="2"/>
  <c r="D972" i="2"/>
  <c r="D971" i="2"/>
  <c r="D970" i="2"/>
  <c r="D969" i="2"/>
  <c r="D967" i="2"/>
  <c r="D966" i="2"/>
  <c r="D965" i="2"/>
  <c r="D964" i="2"/>
  <c r="D963" i="2"/>
  <c r="D962" i="2"/>
  <c r="D961" i="2"/>
  <c r="D960" i="2"/>
  <c r="D959" i="2"/>
  <c r="D958" i="2"/>
  <c r="D957" i="2"/>
  <c r="D955" i="2"/>
  <c r="D954" i="2"/>
  <c r="D953" i="2"/>
  <c r="D952" i="2"/>
  <c r="D951" i="2"/>
  <c r="D950" i="2"/>
  <c r="D949" i="2"/>
  <c r="D948" i="2"/>
  <c r="D947" i="2"/>
  <c r="D946" i="2"/>
  <c r="D945" i="2"/>
  <c r="D944" i="2"/>
  <c r="D943" i="2"/>
  <c r="D942" i="2"/>
  <c r="D941" i="2"/>
  <c r="D940"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7" i="2"/>
  <c r="D856" i="2"/>
  <c r="D855" i="2"/>
  <c r="D854" i="2"/>
  <c r="D853" i="2"/>
  <c r="D852" i="2"/>
  <c r="D851" i="2"/>
  <c r="D850" i="2"/>
  <c r="D849" i="2"/>
  <c r="D848" i="2"/>
  <c r="D847" i="2"/>
  <c r="D846"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2" i="2"/>
  <c r="D811" i="2"/>
  <c r="D810" i="2"/>
  <c r="D809" i="2"/>
  <c r="D808" i="2"/>
  <c r="D807"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0" i="2"/>
  <c r="D699" i="2"/>
  <c r="D698" i="2"/>
  <c r="D697" i="2"/>
  <c r="D696" i="2"/>
  <c r="D695" i="2"/>
  <c r="D694" i="2"/>
  <c r="D693" i="2"/>
  <c r="D692" i="2"/>
  <c r="D691" i="2"/>
  <c r="D690" i="2"/>
  <c r="D689" i="2"/>
  <c r="D688" i="2"/>
  <c r="D687" i="2"/>
  <c r="D686" i="2"/>
  <c r="D685" i="2"/>
  <c r="D684" i="2"/>
  <c r="D682" i="2"/>
  <c r="D681" i="2"/>
  <c r="D680" i="2"/>
  <c r="D679" i="2"/>
  <c r="D678" i="2"/>
  <c r="D676" i="2"/>
  <c r="D675"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2" i="2"/>
  <c r="D641" i="2"/>
  <c r="D640" i="2"/>
  <c r="D639" i="2"/>
  <c r="D638" i="2"/>
  <c r="D637" i="2"/>
  <c r="D636" i="2"/>
  <c r="D635" i="2"/>
  <c r="D634" i="2"/>
  <c r="D633" i="2"/>
  <c r="D632" i="2"/>
  <c r="D631" i="2"/>
  <c r="D630" i="2"/>
  <c r="D629" i="2"/>
  <c r="D628" i="2"/>
  <c r="D627" i="2"/>
  <c r="D626" i="2"/>
  <c r="D625" i="2"/>
  <c r="D624" i="2"/>
  <c r="D623" i="2"/>
  <c r="D622" i="2"/>
  <c r="D621" i="2"/>
  <c r="D620" i="2"/>
  <c r="D619" i="2"/>
  <c r="D617" i="2"/>
  <c r="D616" i="2"/>
  <c r="D615" i="2"/>
  <c r="D614" i="2"/>
  <c r="D613" i="2"/>
  <c r="D611" i="2"/>
  <c r="D610" i="2"/>
  <c r="D608" i="2"/>
  <c r="D607" i="2"/>
  <c r="D606" i="2"/>
  <c r="D605" i="2"/>
  <c r="D604" i="2"/>
  <c r="D603" i="2"/>
  <c r="D602" i="2"/>
  <c r="D601" i="2"/>
  <c r="D600" i="2"/>
  <c r="D599" i="2"/>
  <c r="D597" i="2"/>
  <c r="D596" i="2"/>
  <c r="D595"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2" i="2"/>
  <c r="D511" i="2"/>
  <c r="D510"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5" i="2"/>
  <c r="D243" i="2"/>
  <c r="D241" i="2"/>
  <c r="D240" i="2"/>
  <c r="D239" i="2"/>
  <c r="D238" i="2"/>
  <c r="D237" i="2"/>
  <c r="D236" i="2"/>
  <c r="D235" i="2"/>
  <c r="D234" i="2"/>
  <c r="D233" i="2"/>
  <c r="D232" i="2"/>
  <c r="D231" i="2"/>
  <c r="D230"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4" i="2"/>
  <c r="D73" i="2"/>
  <c r="D72" i="2"/>
  <c r="D71" i="2"/>
  <c r="D70" i="2"/>
  <c r="D69" i="2"/>
  <c r="D68" i="2"/>
  <c r="D66" i="2"/>
  <c r="D65" i="2"/>
  <c r="D64" i="2"/>
  <c r="D63" i="2"/>
  <c r="D62" i="2"/>
  <c r="D61"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<sst xmlns="http://schemas.openxmlformats.org/spreadsheetml/2006/main" count="11506" uniqueCount="2667">
  <si>
    <t>title</t>
  </si>
  <si>
    <t>director</t>
  </si>
  <si>
    <t>release_year</t>
  </si>
  <si>
    <t>runtime</t>
  </si>
  <si>
    <t>genre</t>
  </si>
  <si>
    <t>rating</t>
  </si>
  <si>
    <t>metascore</t>
  </si>
  <si>
    <t>gross</t>
  </si>
  <si>
    <t>The Shawshank Redemption</t>
  </si>
  <si>
    <t>Frank Darabont</t>
  </si>
  <si>
    <t>142 min</t>
  </si>
  <si>
    <t>Drama</t>
  </si>
  <si>
    <t>$28.34M</t>
  </si>
  <si>
    <t>The Godfather</t>
  </si>
  <si>
    <t>Francis Ford Coppola</t>
  </si>
  <si>
    <t>175 min</t>
  </si>
  <si>
    <t>Crime, Drama</t>
  </si>
  <si>
    <t>$134.97M</t>
  </si>
  <si>
    <t>The Dark Knight</t>
  </si>
  <si>
    <t>Christopher Nolan</t>
  </si>
  <si>
    <t>152 min</t>
  </si>
  <si>
    <t>Action, Crime, Drama</t>
  </si>
  <si>
    <t>$534.86M</t>
  </si>
  <si>
    <t>Schindler's List</t>
  </si>
  <si>
    <t>Steven Spielberg</t>
  </si>
  <si>
    <t>195 min</t>
  </si>
  <si>
    <t>Biography, Drama, History</t>
  </si>
  <si>
    <t>$96.90M</t>
  </si>
  <si>
    <t>12 Angry Men</t>
  </si>
  <si>
    <t>Sidney Lumet</t>
  </si>
  <si>
    <t>96 min</t>
  </si>
  <si>
    <t>$4.36M</t>
  </si>
  <si>
    <t>The Lord of the Rings: The Return of the King</t>
  </si>
  <si>
    <t>Peter Jackson</t>
  </si>
  <si>
    <t>201 min</t>
  </si>
  <si>
    <t>Action, Adventure, Drama</t>
  </si>
  <si>
    <t>$377.85M</t>
  </si>
  <si>
    <t>The Godfather Part II</t>
  </si>
  <si>
    <t>202 min</t>
  </si>
  <si>
    <t>$57.30M</t>
  </si>
  <si>
    <t>Spider-Man: Across the Spider-Verse</t>
  </si>
  <si>
    <t>Joaquim Dos Santos</t>
  </si>
  <si>
    <t>140 min</t>
  </si>
  <si>
    <t>Animation, Action, Adventure</t>
  </si>
  <si>
    <t>Pulp Fiction</t>
  </si>
  <si>
    <t>Quentin Tarantino</t>
  </si>
  <si>
    <t>154 min</t>
  </si>
  <si>
    <t>$107.93M</t>
  </si>
  <si>
    <t>Inception</t>
  </si>
  <si>
    <t>148 min</t>
  </si>
  <si>
    <t>Action, Adventure, Sci-Fi</t>
  </si>
  <si>
    <t>$292.58M</t>
  </si>
  <si>
    <t>The Lord of the Rings: The Fellowship of the Ring</t>
  </si>
  <si>
    <t>178 min</t>
  </si>
  <si>
    <t>$315.54M</t>
  </si>
  <si>
    <t>Fight Club</t>
  </si>
  <si>
    <t>David Fincher</t>
  </si>
  <si>
    <t>139 min</t>
  </si>
  <si>
    <t>$37.03M</t>
  </si>
  <si>
    <t>Forrest Gump</t>
  </si>
  <si>
    <t>Robert Zemeckis</t>
  </si>
  <si>
    <t>Drama, Romance</t>
  </si>
  <si>
    <t>$330.25M</t>
  </si>
  <si>
    <t>The Good, the Bad and the Ugly</t>
  </si>
  <si>
    <t>Sergio Leone</t>
  </si>
  <si>
    <t>Adventure, Western</t>
  </si>
  <si>
    <t>$6.10M</t>
  </si>
  <si>
    <t>The Lord of the Rings: The Two Towers</t>
  </si>
  <si>
    <t>179 min</t>
  </si>
  <si>
    <t>$342.55M</t>
  </si>
  <si>
    <t>Jai Bhim</t>
  </si>
  <si>
    <t>T.J. Gnanavel</t>
  </si>
  <si>
    <t>164 min</t>
  </si>
  <si>
    <t>Crime, Drama, Mystery</t>
  </si>
  <si>
    <t>777 Charlie</t>
  </si>
  <si>
    <t>Kiranraj K</t>
  </si>
  <si>
    <t>Adventure, Comedy, Drama</t>
  </si>
  <si>
    <t>Interstellar</t>
  </si>
  <si>
    <t>169 min</t>
  </si>
  <si>
    <t>Adventure, Drama, Sci-Fi</t>
  </si>
  <si>
    <t>$188.02M</t>
  </si>
  <si>
    <t>Goodfellas</t>
  </si>
  <si>
    <t>Martin Scorsese</t>
  </si>
  <si>
    <t>145 min</t>
  </si>
  <si>
    <t>Biography, Crime, Drama</t>
  </si>
  <si>
    <t>$46.84M</t>
  </si>
  <si>
    <t>The Matrix</t>
  </si>
  <si>
    <t>Lana Wachowski</t>
  </si>
  <si>
    <t>136 min</t>
  </si>
  <si>
    <t>Action, Sci-Fi</t>
  </si>
  <si>
    <t>$171.48M</t>
  </si>
  <si>
    <t>One Flew Over the Cuckoo's Nest</t>
  </si>
  <si>
    <t>Milos Forman</t>
  </si>
  <si>
    <t>133 min</t>
  </si>
  <si>
    <t>$112.00M</t>
  </si>
  <si>
    <t>Star Wars: Episode V - The Empire Strikes Back</t>
  </si>
  <si>
    <t>Irvin Kershner</t>
  </si>
  <si>
    <t>124 min</t>
  </si>
  <si>
    <t>Action, Adventure, Fantasy</t>
  </si>
  <si>
    <t>$290.48M</t>
  </si>
  <si>
    <t>Rocketry: The Nambi Effect</t>
  </si>
  <si>
    <t>Madhavan</t>
  </si>
  <si>
    <t>157 min</t>
  </si>
  <si>
    <t>Biography, Drama</t>
  </si>
  <si>
    <t>Soorarai Pottru</t>
  </si>
  <si>
    <t>Sudha Kongara</t>
  </si>
  <si>
    <t>153 min</t>
  </si>
  <si>
    <t>Action, Drama</t>
  </si>
  <si>
    <t>The Green Mile</t>
  </si>
  <si>
    <t>189 min</t>
  </si>
  <si>
    <t>Crime, Drama, Fantasy</t>
  </si>
  <si>
    <t>$136.80M</t>
  </si>
  <si>
    <t>Terminator 2: Judgment Day</t>
  </si>
  <si>
    <t>James Cameron</t>
  </si>
  <si>
    <t>137 min</t>
  </si>
  <si>
    <t>$204.84M</t>
  </si>
  <si>
    <t>Se7en</t>
  </si>
  <si>
    <t>127 min</t>
  </si>
  <si>
    <t>$100.13M</t>
  </si>
  <si>
    <t>Saving Private Ryan</t>
  </si>
  <si>
    <t>Drama, War</t>
  </si>
  <si>
    <t>$216.54M</t>
  </si>
  <si>
    <t>The Silence of the Lambs</t>
  </si>
  <si>
    <t>Jonathan Demme</t>
  </si>
  <si>
    <t>118 min</t>
  </si>
  <si>
    <t>Crime, Drama, Thriller</t>
  </si>
  <si>
    <t>$130.74M</t>
  </si>
  <si>
    <t>Star Wars: Episode IV - A New Hope</t>
  </si>
  <si>
    <t>George Lucas</t>
  </si>
  <si>
    <t>121 min</t>
  </si>
  <si>
    <t>$322.74M</t>
  </si>
  <si>
    <t>Spirited Away</t>
  </si>
  <si>
    <t>Hayao Miyazaki</t>
  </si>
  <si>
    <t>125 min</t>
  </si>
  <si>
    <t>Animation, Adventure, Family</t>
  </si>
  <si>
    <t>$10.06M</t>
  </si>
  <si>
    <t>City of God</t>
  </si>
  <si>
    <t>Fernando Meirelles</t>
  </si>
  <si>
    <t>130 min</t>
  </si>
  <si>
    <t>$7.56M</t>
  </si>
  <si>
    <t>Life Is Beautiful</t>
  </si>
  <si>
    <t>Roberto Benigni</t>
  </si>
  <si>
    <t>116 min</t>
  </si>
  <si>
    <t>Comedy, Drama, Romance</t>
  </si>
  <si>
    <t>$57.60M</t>
  </si>
  <si>
    <t>Seven Samurai</t>
  </si>
  <si>
    <t>Akira Kurosawa</t>
  </si>
  <si>
    <t>207 min</t>
  </si>
  <si>
    <t>$0.27M</t>
  </si>
  <si>
    <t>It's a Wonderful Life</t>
  </si>
  <si>
    <t>Frank Capra</t>
  </si>
  <si>
    <t>Drama, Family, Fantasy</t>
  </si>
  <si>
    <t>Harakiri</t>
  </si>
  <si>
    <t>Masaki Kobayashi</t>
  </si>
  <si>
    <t>Action, Drama, Mystery</t>
  </si>
  <si>
    <t>Sita Ramam</t>
  </si>
  <si>
    <t>Hanu Raghavapudi</t>
  </si>
  <si>
    <t>163 min</t>
  </si>
  <si>
    <t>Back to the Future</t>
  </si>
  <si>
    <t>Adventure, Comedy, Sci-Fi</t>
  </si>
  <si>
    <t>$210.61M</t>
  </si>
  <si>
    <t>The Departed</t>
  </si>
  <si>
    <t>151 min</t>
  </si>
  <si>
    <t>$132.38M</t>
  </si>
  <si>
    <t>Gladiator</t>
  </si>
  <si>
    <t>Ridley Scott</t>
  </si>
  <si>
    <t>155 min</t>
  </si>
  <si>
    <t>$187.71M</t>
  </si>
  <si>
    <t>Alien</t>
  </si>
  <si>
    <t>117 min</t>
  </si>
  <si>
    <t>Horror, Sci-Fi</t>
  </si>
  <si>
    <t>$78.90M</t>
  </si>
  <si>
    <t>Parasite</t>
  </si>
  <si>
    <t>Bong Joon Ho</t>
  </si>
  <si>
    <t>132 min</t>
  </si>
  <si>
    <t>Drama, Thriller</t>
  </si>
  <si>
    <t>$53.37M</t>
  </si>
  <si>
    <t>The Prestige</t>
  </si>
  <si>
    <t>Drama, Mystery, Sci-Fi</t>
  </si>
  <si>
    <t>$53.09M</t>
  </si>
  <si>
    <t>Whiplash</t>
  </si>
  <si>
    <t>Damien Chazelle</t>
  </si>
  <si>
    <t>106 min</t>
  </si>
  <si>
    <t>Drama, Music</t>
  </si>
  <si>
    <t>$13.09M</t>
  </si>
  <si>
    <t>LÃ©on: The Professional</t>
  </si>
  <si>
    <t>Luc Besson</t>
  </si>
  <si>
    <t>110 min</t>
  </si>
  <si>
    <t>$19.50M</t>
  </si>
  <si>
    <t>The Lion King</t>
  </si>
  <si>
    <t>Roger Allers</t>
  </si>
  <si>
    <t>88 min</t>
  </si>
  <si>
    <t>Animation, Adventure, Drama</t>
  </si>
  <si>
    <t>$422.78M</t>
  </si>
  <si>
    <t>The Usual Suspects</t>
  </si>
  <si>
    <t>Bryan Singer</t>
  </si>
  <si>
    <t>$23.34M</t>
  </si>
  <si>
    <t>Casablanca</t>
  </si>
  <si>
    <t>Michael Curtiz</t>
  </si>
  <si>
    <t>102 min</t>
  </si>
  <si>
    <t>Drama, Romance, War</t>
  </si>
  <si>
    <t>$1.02M</t>
  </si>
  <si>
    <t>American History X</t>
  </si>
  <si>
    <t>Tony Kaye</t>
  </si>
  <si>
    <t>119 min</t>
  </si>
  <si>
    <t>$6.72M</t>
  </si>
  <si>
    <t>Psycho</t>
  </si>
  <si>
    <t>Alfred Hitchcock</t>
  </si>
  <si>
    <t>109 min</t>
  </si>
  <si>
    <t>Horror, Mystery, Thriller</t>
  </si>
  <si>
    <t>$32.00M</t>
  </si>
  <si>
    <t>The Pianist</t>
  </si>
  <si>
    <t>Roman Polanski</t>
  </si>
  <si>
    <t>150 min</t>
  </si>
  <si>
    <t>Biography, Drama, Music</t>
  </si>
  <si>
    <t>$32.57M</t>
  </si>
  <si>
    <t>The Intouchables</t>
  </si>
  <si>
    <t>Olivier Nakache</t>
  </si>
  <si>
    <t>112 min</t>
  </si>
  <si>
    <t>Biography, Comedy, Drama</t>
  </si>
  <si>
    <t>$13.18M</t>
  </si>
  <si>
    <t>Once Upon a Time in the West</t>
  </si>
  <si>
    <t>165 min</t>
  </si>
  <si>
    <t>Western</t>
  </si>
  <si>
    <t>$5.32M</t>
  </si>
  <si>
    <t>Grave of the Fireflies</t>
  </si>
  <si>
    <t>Isao Takahata</t>
  </si>
  <si>
    <t>89 min</t>
  </si>
  <si>
    <t>Animation, Drama, War</t>
  </si>
  <si>
    <t>Rear Window</t>
  </si>
  <si>
    <t>Mystery, Thriller</t>
  </si>
  <si>
    <t>$36.76M</t>
  </si>
  <si>
    <t>Cinema Paradiso</t>
  </si>
  <si>
    <t>Giuseppe Tornatore</t>
  </si>
  <si>
    <t>$11.99M</t>
  </si>
  <si>
    <t>Modern Times</t>
  </si>
  <si>
    <t>Charles Chaplin</t>
  </si>
  <si>
    <t>87 min</t>
  </si>
  <si>
    <t>$0.16M</t>
  </si>
  <si>
    <t>City Lights</t>
  </si>
  <si>
    <t>$0.02M</t>
  </si>
  <si>
    <t>C. Prem Kumar</t>
  </si>
  <si>
    <t>(II) (2018)</t>
  </si>
  <si>
    <t>158 min</t>
  </si>
  <si>
    <t>Indiana Jones and the Raiders of the Lost Ark</t>
  </si>
  <si>
    <t>115 min</t>
  </si>
  <si>
    <t>Action, Adventure</t>
  </si>
  <si>
    <t>$248.16M</t>
  </si>
  <si>
    <t>Spider-Man: Into the Spider-Verse</t>
  </si>
  <si>
    <t>Bob Persichetti</t>
  </si>
  <si>
    <t>$190.24M</t>
  </si>
  <si>
    <t>Avengers: Endgame</t>
  </si>
  <si>
    <t>Anthony Russo</t>
  </si>
  <si>
    <t>181 min</t>
  </si>
  <si>
    <t>$858.37M</t>
  </si>
  <si>
    <t>Django Unchained</t>
  </si>
  <si>
    <t>Drama, Western</t>
  </si>
  <si>
    <t>$162.81M</t>
  </si>
  <si>
    <t>Apocalypse Now</t>
  </si>
  <si>
    <t>147 min</t>
  </si>
  <si>
    <t>Drama, Mystery, War</t>
  </si>
  <si>
    <t>$83.47M</t>
  </si>
  <si>
    <t>Aliens</t>
  </si>
  <si>
    <t>$85.16M</t>
  </si>
  <si>
    <t>Joker</t>
  </si>
  <si>
    <t>Todd Phillips</t>
  </si>
  <si>
    <t>(I) (2019)</t>
  </si>
  <si>
    <t>122 min</t>
  </si>
  <si>
    <t>$335.45M</t>
  </si>
  <si>
    <t>The Dark Knight Rises</t>
  </si>
  <si>
    <t>Action, Drama, Thriller</t>
  </si>
  <si>
    <t>$448.14M</t>
  </si>
  <si>
    <t>Avengers: Infinity War</t>
  </si>
  <si>
    <t>149 min</t>
  </si>
  <si>
    <t>$678.82M</t>
  </si>
  <si>
    <t>The Shining</t>
  </si>
  <si>
    <t>Stanley Kubrick</t>
  </si>
  <si>
    <t>146 min</t>
  </si>
  <si>
    <t>Drama, Horror</t>
  </si>
  <si>
    <t>$44.02M</t>
  </si>
  <si>
    <t>Oldboy</t>
  </si>
  <si>
    <t>Park Chan-wook</t>
  </si>
  <si>
    <t>120 min</t>
  </si>
  <si>
    <t>$0.71M</t>
  </si>
  <si>
    <t>Memento</t>
  </si>
  <si>
    <t>113 min</t>
  </si>
  <si>
    <t>$25.54M</t>
  </si>
  <si>
    <t>Amadeus</t>
  </si>
  <si>
    <t>160 min</t>
  </si>
  <si>
    <t>$51.97M</t>
  </si>
  <si>
    <t>Come and See</t>
  </si>
  <si>
    <t>Elem Klimov</t>
  </si>
  <si>
    <t>Drama, Thriller, War</t>
  </si>
  <si>
    <t>Coco</t>
  </si>
  <si>
    <t>Lee Unkrich</t>
  </si>
  <si>
    <t>(I) (2017)</t>
  </si>
  <si>
    <t>105 min</t>
  </si>
  <si>
    <t>$209.73M</t>
  </si>
  <si>
    <t>Your Name.</t>
  </si>
  <si>
    <t>Makoto Shinkai</t>
  </si>
  <si>
    <t>Animation, Drama, Fantasy</t>
  </si>
  <si>
    <t>$5.02M</t>
  </si>
  <si>
    <t>WALLÂ·E</t>
  </si>
  <si>
    <t>Andrew Stanton</t>
  </si>
  <si>
    <t>98 min</t>
  </si>
  <si>
    <t>$223.81M</t>
  </si>
  <si>
    <t>3 Idiots</t>
  </si>
  <si>
    <t>Rajkumar Hirani</t>
  </si>
  <si>
    <t>170 min</t>
  </si>
  <si>
    <t>Comedy, Drama</t>
  </si>
  <si>
    <t>$6.53M</t>
  </si>
  <si>
    <t>The Lives of Others</t>
  </si>
  <si>
    <t>Florian Henckel von Donnersmarck</t>
  </si>
  <si>
    <t>Drama, Mystery, Thriller</t>
  </si>
  <si>
    <t>$11.29M</t>
  </si>
  <si>
    <t>Dr. Strangelove or: How I Learned to Stop Worrying and Love the Bomb</t>
  </si>
  <si>
    <t>95 min</t>
  </si>
  <si>
    <t>Comedy, War</t>
  </si>
  <si>
    <t>$0.28M</t>
  </si>
  <si>
    <t>Das Boot</t>
  </si>
  <si>
    <t>Wolfgang Petersen</t>
  </si>
  <si>
    <t>$11.49M</t>
  </si>
  <si>
    <t>Capernaum</t>
  </si>
  <si>
    <t>Nadine Labaki</t>
  </si>
  <si>
    <t>126 min</t>
  </si>
  <si>
    <t>$1.66M</t>
  </si>
  <si>
    <t>Sunset Blvd.</t>
  </si>
  <si>
    <t>Billy Wilder</t>
  </si>
  <si>
    <t>Drama, Film-Noir</t>
  </si>
  <si>
    <t>Paths of Glory</t>
  </si>
  <si>
    <t>Witness for the Prosecution</t>
  </si>
  <si>
    <t>$8.18M</t>
  </si>
  <si>
    <t>The Great Dictator</t>
  </si>
  <si>
    <t>Comedy, Drama, War</t>
  </si>
  <si>
    <t>$0.29M</t>
  </si>
  <si>
    <t>High and Low</t>
  </si>
  <si>
    <t>143 min</t>
  </si>
  <si>
    <t>Kaithi</t>
  </si>
  <si>
    <t>Lokesh Kanagaraj</t>
  </si>
  <si>
    <t>Action, Adventure, Crime</t>
  </si>
  <si>
    <t>Sardar Udham</t>
  </si>
  <si>
    <t>Shoojit Sircar</t>
  </si>
  <si>
    <t>Asuran</t>
  </si>
  <si>
    <t>Vetrimaaran</t>
  </si>
  <si>
    <t>141 min</t>
  </si>
  <si>
    <t>Drishyam 2</t>
  </si>
  <si>
    <t>Jeethu Joseph</t>
  </si>
  <si>
    <t>Top Gun: Maverick</t>
  </si>
  <si>
    <t>Joseph Kosinski</t>
  </si>
  <si>
    <t>$718.73M</t>
  </si>
  <si>
    <t>Heat</t>
  </si>
  <si>
    <t>Michael Mann</t>
  </si>
  <si>
    <t>$67.44M</t>
  </si>
  <si>
    <t>Inglourious Basterds</t>
  </si>
  <si>
    <t>Adventure, Drama, War</t>
  </si>
  <si>
    <t>$120.54M</t>
  </si>
  <si>
    <t>Full Metal Jacket</t>
  </si>
  <si>
    <t>$46.36M</t>
  </si>
  <si>
    <t>Scarface</t>
  </si>
  <si>
    <t>Brian De Palma</t>
  </si>
  <si>
    <t>$45.60M</t>
  </si>
  <si>
    <t>American Beauty</t>
  </si>
  <si>
    <t>Sam Mendes</t>
  </si>
  <si>
    <t>$130.10M</t>
  </si>
  <si>
    <t>Requiem for a Dream</t>
  </si>
  <si>
    <t>Darren Aronofsky</t>
  </si>
  <si>
    <t>$3.64M</t>
  </si>
  <si>
    <t>Good Will Hunting</t>
  </si>
  <si>
    <t>Gus Van Sant</t>
  </si>
  <si>
    <t>$138.43M</t>
  </si>
  <si>
    <t>Eternal Sunshine of the Spotless Mind</t>
  </si>
  <si>
    <t>Michel Gondry</t>
  </si>
  <si>
    <t>108 min</t>
  </si>
  <si>
    <t>Drama, Romance, Sci-Fi</t>
  </si>
  <si>
    <t>$34.40M</t>
  </si>
  <si>
    <t>A Clockwork Orange</t>
  </si>
  <si>
    <t>Crime, Sci-Fi</t>
  </si>
  <si>
    <t>$6.21M</t>
  </si>
  <si>
    <t>Vertigo</t>
  </si>
  <si>
    <t>128 min</t>
  </si>
  <si>
    <t>Mystery, Romance, Thriller</t>
  </si>
  <si>
    <t>$3.20M</t>
  </si>
  <si>
    <t>Braveheart</t>
  </si>
  <si>
    <t>Mel Gibson</t>
  </si>
  <si>
    <t>$75.60M</t>
  </si>
  <si>
    <t>2001: A Space Odyssey</t>
  </si>
  <si>
    <t>Adventure, Sci-Fi</t>
  </si>
  <si>
    <t>$56.95M</t>
  </si>
  <si>
    <t>Reservoir Dogs</t>
  </si>
  <si>
    <t>99 min</t>
  </si>
  <si>
    <t>Crime, Thriller</t>
  </si>
  <si>
    <t>$2.83M</t>
  </si>
  <si>
    <t>Once Upon a Time in America</t>
  </si>
  <si>
    <t>229 min</t>
  </si>
  <si>
    <t>The Hunt</t>
  </si>
  <si>
    <t>Thomas Vinterberg</t>
  </si>
  <si>
    <t>$0.69M</t>
  </si>
  <si>
    <t>Toy Story</t>
  </si>
  <si>
    <t>John Lasseter</t>
  </si>
  <si>
    <t>81 min</t>
  </si>
  <si>
    <t>Animation, Adventure, Comedy</t>
  </si>
  <si>
    <t>$191.80M</t>
  </si>
  <si>
    <t>Hamilton</t>
  </si>
  <si>
    <t>Thomas Kail</t>
  </si>
  <si>
    <t>Up</t>
  </si>
  <si>
    <t>Pete Docter</t>
  </si>
  <si>
    <t>$293.00M</t>
  </si>
  <si>
    <t>Star Wars: Episode VI - Return of the Jedi</t>
  </si>
  <si>
    <t>Richard Marquand</t>
  </si>
  <si>
    <t>131 min</t>
  </si>
  <si>
    <t>$309.13M</t>
  </si>
  <si>
    <t>AmÃ©lie</t>
  </si>
  <si>
    <t>Jean-Pierre Jeunet</t>
  </si>
  <si>
    <t>Comedy, Romance</t>
  </si>
  <si>
    <t>$33.23M</t>
  </si>
  <si>
    <t>Incendies</t>
  </si>
  <si>
    <t>Denis Villeneuve</t>
  </si>
  <si>
    <t>Drama, Mystery</t>
  </si>
  <si>
    <t>$6.86M</t>
  </si>
  <si>
    <t>Lawrence of Arabia</t>
  </si>
  <si>
    <t>David Lean</t>
  </si>
  <si>
    <t>218 min</t>
  </si>
  <si>
    <t>Adventure, Biography, Drama</t>
  </si>
  <si>
    <t>$44.82M</t>
  </si>
  <si>
    <t>Toy Story 3</t>
  </si>
  <si>
    <t>103 min</t>
  </si>
  <si>
    <t>$415.00M</t>
  </si>
  <si>
    <t>Princess Mononoke</t>
  </si>
  <si>
    <t>134 min</t>
  </si>
  <si>
    <t>$2.38M</t>
  </si>
  <si>
    <t>North by Northwest</t>
  </si>
  <si>
    <t>Action, Adventure, Mystery</t>
  </si>
  <si>
    <t>$13.28M</t>
  </si>
  <si>
    <t>To Kill a Mockingbird</t>
  </si>
  <si>
    <t>Robert Mulligan</t>
  </si>
  <si>
    <t>129 min</t>
  </si>
  <si>
    <t>Citizen Kane</t>
  </si>
  <si>
    <t>Orson Welles</t>
  </si>
  <si>
    <t>$1.59M</t>
  </si>
  <si>
    <t>Singin' in the Rain</t>
  </si>
  <si>
    <t>Stanley Donen</t>
  </si>
  <si>
    <t>Comedy, Musical, Romance</t>
  </si>
  <si>
    <t>$8.82M</t>
  </si>
  <si>
    <t>Metropolis</t>
  </si>
  <si>
    <t>Fritz Lang</t>
  </si>
  <si>
    <t>Drama, Sci-Fi</t>
  </si>
  <si>
    <t>$1.24M</t>
  </si>
  <si>
    <t>The Sting</t>
  </si>
  <si>
    <t>George Roy Hill</t>
  </si>
  <si>
    <t>Comedy, Crime, Drama</t>
  </si>
  <si>
    <t>$159.60M</t>
  </si>
  <si>
    <t>A Separation</t>
  </si>
  <si>
    <t>Asghar Farhadi</t>
  </si>
  <si>
    <t>123 min</t>
  </si>
  <si>
    <t>$7.10M</t>
  </si>
  <si>
    <t>M</t>
  </si>
  <si>
    <t>Crime, Mystery, Thriller</t>
  </si>
  <si>
    <t>$0.03M</t>
  </si>
  <si>
    <t>The Apartment</t>
  </si>
  <si>
    <t>$18.60M</t>
  </si>
  <si>
    <t>Dangal</t>
  </si>
  <si>
    <t>Nitesh Tiwari</t>
  </si>
  <si>
    <t>161 min</t>
  </si>
  <si>
    <t>Action, Biography, Drama</t>
  </si>
  <si>
    <t>$12.39M</t>
  </si>
  <si>
    <t>Ikiru</t>
  </si>
  <si>
    <t>$0.06M</t>
  </si>
  <si>
    <t>Judgment at Nuremberg</t>
  </si>
  <si>
    <t>Stanley Kramer</t>
  </si>
  <si>
    <t>Kantara</t>
  </si>
  <si>
    <t>Rishab Shetty</t>
  </si>
  <si>
    <t>Double Indemnity</t>
  </si>
  <si>
    <t>107 min</t>
  </si>
  <si>
    <t>Crime, Drama, Film-Noir</t>
  </si>
  <si>
    <t>$5.72M</t>
  </si>
  <si>
    <t>Like Stars on Earth</t>
  </si>
  <si>
    <t>Aamir Khan</t>
  </si>
  <si>
    <t>Drama, Family</t>
  </si>
  <si>
    <t>$1.22M</t>
  </si>
  <si>
    <t>Bicycle Thieves</t>
  </si>
  <si>
    <t>Vittorio De Sica</t>
  </si>
  <si>
    <t>$0.33M</t>
  </si>
  <si>
    <t>Ayla: The Daughter of War</t>
  </si>
  <si>
    <t>Can Ulkay</t>
  </si>
  <si>
    <t>K.G.F: Chapter 2</t>
  </si>
  <si>
    <t>Prashanth Neel</t>
  </si>
  <si>
    <t>168 min</t>
  </si>
  <si>
    <t>$6.60M</t>
  </si>
  <si>
    <t>Vikram</t>
  </si>
  <si>
    <t>Action, Crime, Thriller</t>
  </si>
  <si>
    <t>Chhichhore</t>
  </si>
  <si>
    <t>$0.90M</t>
  </si>
  <si>
    <t>The Kid</t>
  </si>
  <si>
    <t>68 min</t>
  </si>
  <si>
    <t>Comedy, Drama, Family</t>
  </si>
  <si>
    <t>$5.45M</t>
  </si>
  <si>
    <t>Shershaah</t>
  </si>
  <si>
    <t>Vishnuvardhan</t>
  </si>
  <si>
    <t>135 min</t>
  </si>
  <si>
    <t>Raatchasan</t>
  </si>
  <si>
    <t>Ram Kumar</t>
  </si>
  <si>
    <t>Drishyam</t>
  </si>
  <si>
    <t>Guardians of the Galaxy Vol. 3</t>
  </si>
  <si>
    <t>James Gunn</t>
  </si>
  <si>
    <t>Action, Adventure, Comedy</t>
  </si>
  <si>
    <t>Indiana Jones and the Last Crusade</t>
  </si>
  <si>
    <t>$197.17M</t>
  </si>
  <si>
    <t>The Wolf of Wall Street</t>
  </si>
  <si>
    <t>180 min</t>
  </si>
  <si>
    <t>Biography, Comedy, Crime</t>
  </si>
  <si>
    <t>$116.90M</t>
  </si>
  <si>
    <t>Spider-Man: No Way Home</t>
  </si>
  <si>
    <t>Jon Watts</t>
  </si>
  <si>
    <t>$804.75M</t>
  </si>
  <si>
    <t>There Will Be Blood</t>
  </si>
  <si>
    <t>Paul Thomas Anderson</t>
  </si>
  <si>
    <t>$40.22M</t>
  </si>
  <si>
    <t>Jurassic Park</t>
  </si>
  <si>
    <t>$402.45M</t>
  </si>
  <si>
    <t>Shutter Island</t>
  </si>
  <si>
    <t>138 min</t>
  </si>
  <si>
    <t>$128.01M</t>
  </si>
  <si>
    <t>No Country for Old Men</t>
  </si>
  <si>
    <t>Ethan Coen</t>
  </si>
  <si>
    <t>$74.28M</t>
  </si>
  <si>
    <t>The Thing</t>
  </si>
  <si>
    <t>John Carpenter</t>
  </si>
  <si>
    <t>Horror, Mystery, Sci-Fi</t>
  </si>
  <si>
    <t>$13.78M</t>
  </si>
  <si>
    <t>Batman Begins</t>
  </si>
  <si>
    <t>$206.85M</t>
  </si>
  <si>
    <t>Taxi Driver</t>
  </si>
  <si>
    <t>114 min</t>
  </si>
  <si>
    <t>$28.26M</t>
  </si>
  <si>
    <t>Action, Drama, War</t>
  </si>
  <si>
    <t>$159.23M</t>
  </si>
  <si>
    <t>Casino</t>
  </si>
  <si>
    <t>$42.44M</t>
  </si>
  <si>
    <t>Snatch</t>
  </si>
  <si>
    <t>Guy Ritchie</t>
  </si>
  <si>
    <t>Comedy, Crime</t>
  </si>
  <si>
    <t>$30.33M</t>
  </si>
  <si>
    <t>Howl's Moving Castle</t>
  </si>
  <si>
    <t>$4.71M</t>
  </si>
  <si>
    <t>Unforgiven</t>
  </si>
  <si>
    <t>Clint Eastwood</t>
  </si>
  <si>
    <t>$101.16M</t>
  </si>
  <si>
    <t>The Truman Show</t>
  </si>
  <si>
    <t>Peter Weir</t>
  </si>
  <si>
    <t>$125.62M</t>
  </si>
  <si>
    <t>Green Book</t>
  </si>
  <si>
    <t>Peter Farrelly</t>
  </si>
  <si>
    <t>$85.08M</t>
  </si>
  <si>
    <t>Kill Bill: Vol. 1</t>
  </si>
  <si>
    <t>111 min</t>
  </si>
  <si>
    <t>$70.10M</t>
  </si>
  <si>
    <t>L.A. Confidential</t>
  </si>
  <si>
    <t>Curtis Hanson</t>
  </si>
  <si>
    <t>$64.62M</t>
  </si>
  <si>
    <t>The Sixth Sense</t>
  </si>
  <si>
    <t>M. Night Shyamalan</t>
  </si>
  <si>
    <t>$293.51M</t>
  </si>
  <si>
    <t>Finding Nemo</t>
  </si>
  <si>
    <t>100 min</t>
  </si>
  <si>
    <t>$380.84M</t>
  </si>
  <si>
    <t>Die Hard</t>
  </si>
  <si>
    <t>John McTiernan</t>
  </si>
  <si>
    <t>Action, Thriller</t>
  </si>
  <si>
    <t>$83.01M</t>
  </si>
  <si>
    <t>A Beautiful Mind</t>
  </si>
  <si>
    <t>Ron Howard</t>
  </si>
  <si>
    <t>$170.74M</t>
  </si>
  <si>
    <t>The Father</t>
  </si>
  <si>
    <t>Florian Zeller</t>
  </si>
  <si>
    <t>(I) (2020)</t>
  </si>
  <si>
    <t>97 min</t>
  </si>
  <si>
    <t>Downfall</t>
  </si>
  <si>
    <t>Oliver Hirschbiegel</t>
  </si>
  <si>
    <t>156 min</t>
  </si>
  <si>
    <t>$5.51M</t>
  </si>
  <si>
    <t>Gone with the Wind</t>
  </si>
  <si>
    <t>Victor Fleming</t>
  </si>
  <si>
    <t>238 min</t>
  </si>
  <si>
    <t>$198.68M</t>
  </si>
  <si>
    <t>Chinatown</t>
  </si>
  <si>
    <t>$8.49M</t>
  </si>
  <si>
    <t>V for Vendetta</t>
  </si>
  <si>
    <t>James McTeigue</t>
  </si>
  <si>
    <t>Action, Drama, Sci-Fi</t>
  </si>
  <si>
    <t>$70.51M</t>
  </si>
  <si>
    <t>Pan's Labyrinth</t>
  </si>
  <si>
    <t>Guillermo del Toro</t>
  </si>
  <si>
    <t>Drama, Fantasy, War</t>
  </si>
  <si>
    <t>$37.63M</t>
  </si>
  <si>
    <t>The Great Escape</t>
  </si>
  <si>
    <t>John Sturges</t>
  </si>
  <si>
    <t>172 min</t>
  </si>
  <si>
    <t>Adventure, Drama, History</t>
  </si>
  <si>
    <t>$12.10M</t>
  </si>
  <si>
    <t>Some Like It Hot</t>
  </si>
  <si>
    <t>Comedy, Music, Romance</t>
  </si>
  <si>
    <t>$25.00M</t>
  </si>
  <si>
    <t>Monty Python and the Holy Grail</t>
  </si>
  <si>
    <t>Terry Gilliam</t>
  </si>
  <si>
    <t>91 min</t>
  </si>
  <si>
    <t>Adventure, Comedy, Fantasy</t>
  </si>
  <si>
    <t>$1.23M</t>
  </si>
  <si>
    <t>The Elephant Man</t>
  </si>
  <si>
    <t>David Lynch</t>
  </si>
  <si>
    <t>Demon Slayer the Movie: Mugen Train</t>
  </si>
  <si>
    <t>Haruo Sotozaki</t>
  </si>
  <si>
    <t>$47.70M</t>
  </si>
  <si>
    <t>The Secret in Their Eyes</t>
  </si>
  <si>
    <t>Juan JosÃ© Campanella</t>
  </si>
  <si>
    <t>Drama, Mystery, Romance</t>
  </si>
  <si>
    <t>$6.39M</t>
  </si>
  <si>
    <t>For a Few Dollars More</t>
  </si>
  <si>
    <t>$15.00M</t>
  </si>
  <si>
    <t>Ran</t>
  </si>
  <si>
    <t>162 min</t>
  </si>
  <si>
    <t>$4.14M</t>
  </si>
  <si>
    <t>Klaus</t>
  </si>
  <si>
    <t>Sergio Pablos</t>
  </si>
  <si>
    <t>Abhishek Pathak</t>
  </si>
  <si>
    <t>Dial M for Murder</t>
  </si>
  <si>
    <t>$0.01M</t>
  </si>
  <si>
    <t>All About Eve</t>
  </si>
  <si>
    <t>Joseph L. Mankiewicz</t>
  </si>
  <si>
    <t>Baahubali 2: The Conclusion</t>
  </si>
  <si>
    <t>S.S. Rajamouli</t>
  </si>
  <si>
    <t>167 min</t>
  </si>
  <si>
    <t>$20.19M</t>
  </si>
  <si>
    <t>Andhadhun</t>
  </si>
  <si>
    <t>Sriram Raghavan</t>
  </si>
  <si>
    <t>$1.37M</t>
  </si>
  <si>
    <t>Gangs of Wasseypur</t>
  </si>
  <si>
    <t>Anurag Kashyap</t>
  </si>
  <si>
    <t>321 min</t>
  </si>
  <si>
    <t>Action, Comedy, Crime</t>
  </si>
  <si>
    <t>Rashomon</t>
  </si>
  <si>
    <t>$0.10M</t>
  </si>
  <si>
    <t>The Treasure of the Sierra Madre</t>
  </si>
  <si>
    <t>John Huston</t>
  </si>
  <si>
    <t>Adventure, Drama, Western</t>
  </si>
  <si>
    <t>$5.01M</t>
  </si>
  <si>
    <t>Yojimbo</t>
  </si>
  <si>
    <t>To Be or Not to Be</t>
  </si>
  <si>
    <t>Ernst Lubitsch</t>
  </si>
  <si>
    <t>Comedy, Romance, War</t>
  </si>
  <si>
    <t>Nishikant Kamat</t>
  </si>
  <si>
    <t>$0.74M</t>
  </si>
  <si>
    <t>Tumbbad</t>
  </si>
  <si>
    <t>Rahi Anil Barve</t>
  </si>
  <si>
    <t>104 min</t>
  </si>
  <si>
    <t>Drama, Fantasy, Horror</t>
  </si>
  <si>
    <t>Zindagi Na Milegi Dobara</t>
  </si>
  <si>
    <t>Zoya Akhtar</t>
  </si>
  <si>
    <t>Comedy, Drama, Musical</t>
  </si>
  <si>
    <t>$3.11M</t>
  </si>
  <si>
    <t>Miracle in Cell No. 7</t>
  </si>
  <si>
    <t>Mehmet Ada Ã–ztekin</t>
  </si>
  <si>
    <t>Pather Panchali</t>
  </si>
  <si>
    <t>Satyajit Ray</t>
  </si>
  <si>
    <t>$0.54M</t>
  </si>
  <si>
    <t>Z</t>
  </si>
  <si>
    <t>Costa-Gavras</t>
  </si>
  <si>
    <t>$0.08M</t>
  </si>
  <si>
    <t>Tokyo Story</t>
  </si>
  <si>
    <t>YasujirÃ´ Ozu</t>
  </si>
  <si>
    <t>Children of Heaven</t>
  </si>
  <si>
    <t>Majid Majidi</t>
  </si>
  <si>
    <t>Drama, Family, Sport</t>
  </si>
  <si>
    <t>$0.93M</t>
  </si>
  <si>
    <t>Uri: The Surgical Strike</t>
  </si>
  <si>
    <t>Aditya Dhar</t>
  </si>
  <si>
    <t>Action, Drama, History</t>
  </si>
  <si>
    <t>$4.19M</t>
  </si>
  <si>
    <t>Swades</t>
  </si>
  <si>
    <t>Ashutosh Gowariker</t>
  </si>
  <si>
    <t>Drama, Musical</t>
  </si>
  <si>
    <t>The Wages of Fear</t>
  </si>
  <si>
    <t>Henri-Georges Clouzot</t>
  </si>
  <si>
    <t>Adventure, Drama, Thriller</t>
  </si>
  <si>
    <t>K.G.F: Chapter 1</t>
  </si>
  <si>
    <t>The Passion of Joan of Arc</t>
  </si>
  <si>
    <t>Carl Theodor Dreyer</t>
  </si>
  <si>
    <t>My Father and My Son</t>
  </si>
  <si>
    <t>Ã‡agan Irmak</t>
  </si>
  <si>
    <t>Sherlock Jr.</t>
  </si>
  <si>
    <t>Buster Keaton</t>
  </si>
  <si>
    <t>45 min</t>
  </si>
  <si>
    <t>Action, Comedy, Romance</t>
  </si>
  <si>
    <t>$0.98M</t>
  </si>
  <si>
    <t>Dersu Uzala</t>
  </si>
  <si>
    <t>Umberto D.</t>
  </si>
  <si>
    <t>$0.07M</t>
  </si>
  <si>
    <t>Vikram Vedha</t>
  </si>
  <si>
    <t>Gayatri</t>
  </si>
  <si>
    <t>Paan Singh Tomar</t>
  </si>
  <si>
    <t>Tigmanshu Dhulia</t>
  </si>
  <si>
    <t>Action, Biography, Crime</t>
  </si>
  <si>
    <t>$0.04M</t>
  </si>
  <si>
    <t>Rangasthalam 1985</t>
  </si>
  <si>
    <t>Sukumar</t>
  </si>
  <si>
    <t>$3.51M</t>
  </si>
  <si>
    <t>Bhaag Milkha Bhaag</t>
  </si>
  <si>
    <t>Rakeysh Omprakash Mehra</t>
  </si>
  <si>
    <t>186 min</t>
  </si>
  <si>
    <t>Biography, Drama, Sport</t>
  </si>
  <si>
    <t>$1.63M</t>
  </si>
  <si>
    <t>Jaws</t>
  </si>
  <si>
    <t>Adventure, Mystery, Thriller</t>
  </si>
  <si>
    <t>$260.00M</t>
  </si>
  <si>
    <t>The Grand Budapest Hotel</t>
  </si>
  <si>
    <t>Wes Anderson</t>
  </si>
  <si>
    <t>Adventure, Comedy, Crime</t>
  </si>
  <si>
    <t>$59.10M</t>
  </si>
  <si>
    <t>Prisoners</t>
  </si>
  <si>
    <t>$61.00M</t>
  </si>
  <si>
    <t>Pirates of the Caribbean: The Curse of the Black Pearl</t>
  </si>
  <si>
    <t>Gore Verbinski</t>
  </si>
  <si>
    <t>$305.41M</t>
  </si>
  <si>
    <t>Blade Runner</t>
  </si>
  <si>
    <t>$32.87M</t>
  </si>
  <si>
    <t>The Terminator</t>
  </si>
  <si>
    <t>$38.40M</t>
  </si>
  <si>
    <t>Mad Max: Fury Road</t>
  </si>
  <si>
    <t>George Miller</t>
  </si>
  <si>
    <t>$154.06M</t>
  </si>
  <si>
    <t>Gone Girl</t>
  </si>
  <si>
    <t>$167.77M</t>
  </si>
  <si>
    <t>Ford v Ferrari</t>
  </si>
  <si>
    <t>James Mangold</t>
  </si>
  <si>
    <t>$117.62M</t>
  </si>
  <si>
    <t>The Help</t>
  </si>
  <si>
    <t>Tate Taylor</t>
  </si>
  <si>
    <t>$169.71M</t>
  </si>
  <si>
    <t>Logan</t>
  </si>
  <si>
    <t>$226.28M</t>
  </si>
  <si>
    <t>Catch Me If You Can</t>
  </si>
  <si>
    <t>$164.62M</t>
  </si>
  <si>
    <t>The Big Lebowski</t>
  </si>
  <si>
    <t>Joel Coen</t>
  </si>
  <si>
    <t>$17.50M</t>
  </si>
  <si>
    <t>Hacksaw Ridge</t>
  </si>
  <si>
    <t>$67.21M</t>
  </si>
  <si>
    <t>Stand by Me</t>
  </si>
  <si>
    <t>Rob Reiner</t>
  </si>
  <si>
    <t>Adventure, Drama</t>
  </si>
  <si>
    <t>$52.29M</t>
  </si>
  <si>
    <t>Ratatouille</t>
  </si>
  <si>
    <t>Brad Bird</t>
  </si>
  <si>
    <t>$206.45M</t>
  </si>
  <si>
    <t>Harry Potter and the Deathly Hallows: Part 2</t>
  </si>
  <si>
    <t>David Yates</t>
  </si>
  <si>
    <t>Adventure, Family, Fantasy</t>
  </si>
  <si>
    <t>$381.01M</t>
  </si>
  <si>
    <t>The Exorcist</t>
  </si>
  <si>
    <t>William Friedkin</t>
  </si>
  <si>
    <t>Horror</t>
  </si>
  <si>
    <t>$232.91M</t>
  </si>
  <si>
    <t>Inside Out</t>
  </si>
  <si>
    <t>(I) (2015)</t>
  </si>
  <si>
    <t>$356.46M</t>
  </si>
  <si>
    <t>The Handmaiden</t>
  </si>
  <si>
    <t>Drama, Romance, Thriller</t>
  </si>
  <si>
    <t>$2.01M</t>
  </si>
  <si>
    <t>Rocky</t>
  </si>
  <si>
    <t>John G. Avildsen</t>
  </si>
  <si>
    <t>Drama, Sport</t>
  </si>
  <si>
    <t>$117.24M</t>
  </si>
  <si>
    <t>On the Waterfront</t>
  </si>
  <si>
    <t>Elia Kazan</t>
  </si>
  <si>
    <t>$9.60M</t>
  </si>
  <si>
    <t>Fargo</t>
  </si>
  <si>
    <t>$24.61M</t>
  </si>
  <si>
    <t>Trainspotting</t>
  </si>
  <si>
    <t>Danny Boyle</t>
  </si>
  <si>
    <t>93 min</t>
  </si>
  <si>
    <t>$16.50M</t>
  </si>
  <si>
    <t>The Wizard of Oz</t>
  </si>
  <si>
    <t>$2.08M</t>
  </si>
  <si>
    <t>Three Billboards Outside Ebbing, Missouri</t>
  </si>
  <si>
    <t>Martin McDonagh</t>
  </si>
  <si>
    <t>$54.51M</t>
  </si>
  <si>
    <t>Dead Poets Society</t>
  </si>
  <si>
    <t>$95.86M</t>
  </si>
  <si>
    <t>Into the Wild</t>
  </si>
  <si>
    <t>Sean Penn</t>
  </si>
  <si>
    <t>$18.35M</t>
  </si>
  <si>
    <t>The Deer Hunter</t>
  </si>
  <si>
    <t>Michael Cimino</t>
  </si>
  <si>
    <t>183 min</t>
  </si>
  <si>
    <t>$48.98M</t>
  </si>
  <si>
    <t>Monsters, Inc.</t>
  </si>
  <si>
    <t>92 min</t>
  </si>
  <si>
    <t>$289.92M</t>
  </si>
  <si>
    <t>Memories of Murder</t>
  </si>
  <si>
    <t>Room</t>
  </si>
  <si>
    <t>Lenny Abrahamson</t>
  </si>
  <si>
    <t>$14.68M</t>
  </si>
  <si>
    <t>Before Sunrise</t>
  </si>
  <si>
    <t>Richard Linklater</t>
  </si>
  <si>
    <t>101 min</t>
  </si>
  <si>
    <t>$5.54M</t>
  </si>
  <si>
    <t>Rush</t>
  </si>
  <si>
    <t>(I) (2013)</t>
  </si>
  <si>
    <t>$26.95M</t>
  </si>
  <si>
    <t>12 Years a Slave</t>
  </si>
  <si>
    <t>Steve McQueen</t>
  </si>
  <si>
    <t>$56.67M</t>
  </si>
  <si>
    <t>Spotlight</t>
  </si>
  <si>
    <t>Tom McCarthy</t>
  </si>
  <si>
    <t>$45.06M</t>
  </si>
  <si>
    <t>The Sound of Music</t>
  </si>
  <si>
    <t>Robert Wise</t>
  </si>
  <si>
    <t>Biography, Drama, Family</t>
  </si>
  <si>
    <t>$163.21M</t>
  </si>
  <si>
    <t>Platoon</t>
  </si>
  <si>
    <t>Oliver Stone</t>
  </si>
  <si>
    <t>$138.53M</t>
  </si>
  <si>
    <t>How to Train Your Dragon</t>
  </si>
  <si>
    <t>Dean DeBlois</t>
  </si>
  <si>
    <t>$217.58M</t>
  </si>
  <si>
    <t>Lock, Stock and Two Smoking Barrels</t>
  </si>
  <si>
    <t>$3.90M</t>
  </si>
  <si>
    <t>Warrior</t>
  </si>
  <si>
    <t>Gavin O'Connor</t>
  </si>
  <si>
    <t>Action, Drama, Sport</t>
  </si>
  <si>
    <t>$13.66M</t>
  </si>
  <si>
    <t>Portrait of a Lady on Fire</t>
  </si>
  <si>
    <t>CÃ©line Sciamma</t>
  </si>
  <si>
    <t>$3.76M</t>
  </si>
  <si>
    <t>Gran Torino</t>
  </si>
  <si>
    <t>$148.10M</t>
  </si>
  <si>
    <t>Million Dollar Baby</t>
  </si>
  <si>
    <t>$100.49M</t>
  </si>
  <si>
    <t>Barry Lyndon</t>
  </si>
  <si>
    <t>185 min</t>
  </si>
  <si>
    <t>In the Mood for Love</t>
  </si>
  <si>
    <t>Kar-Wai Wong</t>
  </si>
  <si>
    <t>$2.73M</t>
  </si>
  <si>
    <t>La haine</t>
  </si>
  <si>
    <t>Mathieu Kassovitz</t>
  </si>
  <si>
    <t>$0.31M</t>
  </si>
  <si>
    <t>Hachi: A Dog's Tale</t>
  </si>
  <si>
    <t>Lasse HallstrÃ¶m</t>
  </si>
  <si>
    <t>My Neighbor Totoro</t>
  </si>
  <si>
    <t>86 min</t>
  </si>
  <si>
    <t>Animation, Comedy, Family</t>
  </si>
  <si>
    <t>$1.11M</t>
  </si>
  <si>
    <t>Raging Bull</t>
  </si>
  <si>
    <t>$23.38M</t>
  </si>
  <si>
    <t>Cool Hand Luke</t>
  </si>
  <si>
    <t>Stuart Rosenberg</t>
  </si>
  <si>
    <t>$16.22M</t>
  </si>
  <si>
    <t>The Iron Giant</t>
  </si>
  <si>
    <t>$23.16M</t>
  </si>
  <si>
    <t>Wild Tales</t>
  </si>
  <si>
    <t>DamiÃ¡n Szifron</t>
  </si>
  <si>
    <t>Comedy, Drama, Thriller</t>
  </si>
  <si>
    <t>Before Sunset</t>
  </si>
  <si>
    <t>80 min</t>
  </si>
  <si>
    <t>$5.82M</t>
  </si>
  <si>
    <t>Stalker</t>
  </si>
  <si>
    <t>Andrei Tarkovsky</t>
  </si>
  <si>
    <t>$0.23M</t>
  </si>
  <si>
    <t>A Silent Voice: The Movie</t>
  </si>
  <si>
    <t>Naoko Yamada</t>
  </si>
  <si>
    <t>Animation, Drama</t>
  </si>
  <si>
    <t>Network</t>
  </si>
  <si>
    <t>Ben-Hur</t>
  </si>
  <si>
    <t>William Wyler</t>
  </si>
  <si>
    <t>212 min</t>
  </si>
  <si>
    <t>$74.70M</t>
  </si>
  <si>
    <t>Paris, Texas</t>
  </si>
  <si>
    <t>Wim Wenders</t>
  </si>
  <si>
    <t>$2.18M</t>
  </si>
  <si>
    <t>The Seventh Seal</t>
  </si>
  <si>
    <t>Ingmar Bergman</t>
  </si>
  <si>
    <t>Drama, Fantasy</t>
  </si>
  <si>
    <t>The Bridge on the River Kwai</t>
  </si>
  <si>
    <t>$44.91M</t>
  </si>
  <si>
    <t>Persona</t>
  </si>
  <si>
    <t>83 min</t>
  </si>
  <si>
    <t>In the Name of the Father</t>
  </si>
  <si>
    <t>Jim Sheridan</t>
  </si>
  <si>
    <t>$25.01M</t>
  </si>
  <si>
    <t>Hotel Rwanda</t>
  </si>
  <si>
    <t>Terry George</t>
  </si>
  <si>
    <t>$23.53M</t>
  </si>
  <si>
    <t>Amores Perros</t>
  </si>
  <si>
    <t>Alejandro G. IÃ±Ã¡rritu</t>
  </si>
  <si>
    <t>$5.38M</t>
  </si>
  <si>
    <t>The Message</t>
  </si>
  <si>
    <t>Moustapha Akkad</t>
  </si>
  <si>
    <t>177 min</t>
  </si>
  <si>
    <t>Rebecca</t>
  </si>
  <si>
    <t>Drama, Film-Noir, Mystery</t>
  </si>
  <si>
    <t>Neon Genesis Evangelion: The End of Evangelion</t>
  </si>
  <si>
    <t>Hideaki Anno</t>
  </si>
  <si>
    <t>Animation, Action, Drama</t>
  </si>
  <si>
    <t>The Man Who Shot Liberty Valance</t>
  </si>
  <si>
    <t>John Ford</t>
  </si>
  <si>
    <t>Inherit the Wind</t>
  </si>
  <si>
    <t>The Third Man</t>
  </si>
  <si>
    <t>Carol Reed</t>
  </si>
  <si>
    <t>Film-Noir, Mystery, Thriller</t>
  </si>
  <si>
    <t>$0.45M</t>
  </si>
  <si>
    <t>Paper Moon</t>
  </si>
  <si>
    <t>Peter Bogdanovich</t>
  </si>
  <si>
    <t>$30.93M</t>
  </si>
  <si>
    <t>The Best Years of Our Lives</t>
  </si>
  <si>
    <t>$23.65M</t>
  </si>
  <si>
    <t>The Grapes of Wrath</t>
  </si>
  <si>
    <t>All Quiet on the Western Front</t>
  </si>
  <si>
    <t>Lewis Milestone</t>
  </si>
  <si>
    <t>$3.27M</t>
  </si>
  <si>
    <t>Mary and Max</t>
  </si>
  <si>
    <t>Adam Elliot</t>
  </si>
  <si>
    <t>Animation, Comedy, Drama</t>
  </si>
  <si>
    <t>A Woman Under the Influence</t>
  </si>
  <si>
    <t>John Cassavetes</t>
  </si>
  <si>
    <t>$13.34M</t>
  </si>
  <si>
    <t>The 400 Blows</t>
  </si>
  <si>
    <t>FranÃ§ois Truffaut</t>
  </si>
  <si>
    <t>Three Colors: Red</t>
  </si>
  <si>
    <t>Krzysztof Kieslowski</t>
  </si>
  <si>
    <t>$4.04M</t>
  </si>
  <si>
    <t>The Celebration</t>
  </si>
  <si>
    <t>$1.65M</t>
  </si>
  <si>
    <t>PK</t>
  </si>
  <si>
    <t>Comedy, Drama, Sci-Fi</t>
  </si>
  <si>
    <t>$10.62M</t>
  </si>
  <si>
    <t>It Happened One Night</t>
  </si>
  <si>
    <t>Fanny and Alexander</t>
  </si>
  <si>
    <t>188 min</t>
  </si>
  <si>
    <t>$4.97M</t>
  </si>
  <si>
    <t>Bajrangi Bhaijaan</t>
  </si>
  <si>
    <t>Kabir Khan</t>
  </si>
  <si>
    <t>Wild Strawberries</t>
  </si>
  <si>
    <t>The Red Shoes</t>
  </si>
  <si>
    <t>Michael Powell</t>
  </si>
  <si>
    <t>Drama, Music, Romance</t>
  </si>
  <si>
    <t>$10.90M</t>
  </si>
  <si>
    <t>Lagaan: Once Upon a Time in India</t>
  </si>
  <si>
    <t>224 min</t>
  </si>
  <si>
    <t>Drama, Musical, Sport</t>
  </si>
  <si>
    <t>Yi Yi: A One and a Two...</t>
  </si>
  <si>
    <t>Edward Yang</t>
  </si>
  <si>
    <t>173 min</t>
  </si>
  <si>
    <t>$1.14M</t>
  </si>
  <si>
    <t>Underground</t>
  </si>
  <si>
    <t>Emir Kusturica</t>
  </si>
  <si>
    <t>Comedy, Drama, Fantasy</t>
  </si>
  <si>
    <t>$0.17M</t>
  </si>
  <si>
    <t>The Battle of Algiers</t>
  </si>
  <si>
    <t>Gillo Pontecorvo</t>
  </si>
  <si>
    <t>Farewell My Concubine</t>
  </si>
  <si>
    <t>Kaige Chen</t>
  </si>
  <si>
    <t>171 min</t>
  </si>
  <si>
    <t>$5.22M</t>
  </si>
  <si>
    <t>Mr. Smith Goes to Washington</t>
  </si>
  <si>
    <t>Winter Sleep</t>
  </si>
  <si>
    <t>Nuri Bilge Ceylan</t>
  </si>
  <si>
    <t>196 min</t>
  </si>
  <si>
    <t>Diabolique</t>
  </si>
  <si>
    <t>Crime, Drama, Horror</t>
  </si>
  <si>
    <t>$1.09M</t>
  </si>
  <si>
    <t>Andrei Rublev</t>
  </si>
  <si>
    <t>205 min</t>
  </si>
  <si>
    <t>Dil Chahta Hai</t>
  </si>
  <si>
    <t>Farhan Akhtar</t>
  </si>
  <si>
    <t>$0.30M</t>
  </si>
  <si>
    <t>Wolf Children</t>
  </si>
  <si>
    <t>Mamoru Hosoda</t>
  </si>
  <si>
    <t>Animation, Drama, Family</t>
  </si>
  <si>
    <t>The Hidden Fortress</t>
  </si>
  <si>
    <t>Ace in the Hole</t>
  </si>
  <si>
    <t>$3.97M</t>
  </si>
  <si>
    <t>White Heat</t>
  </si>
  <si>
    <t>Raoul Walsh</t>
  </si>
  <si>
    <t>The General</t>
  </si>
  <si>
    <t>Clyde Bruckman</t>
  </si>
  <si>
    <t>78 min</t>
  </si>
  <si>
    <t>$1.03M</t>
  </si>
  <si>
    <t>Masaan</t>
  </si>
  <si>
    <t>Neeraj Ghaywan</t>
  </si>
  <si>
    <t>The Gold Rush</t>
  </si>
  <si>
    <t>Throne of Blood</t>
  </si>
  <si>
    <t>Barfi!</t>
  </si>
  <si>
    <t>Anurag Basu</t>
  </si>
  <si>
    <t>$2.80M</t>
  </si>
  <si>
    <t>Talvar</t>
  </si>
  <si>
    <t>Meghna Gulzar</t>
  </si>
  <si>
    <t>$0.34M</t>
  </si>
  <si>
    <t>Sunrise</t>
  </si>
  <si>
    <t>F.W. Murnau</t>
  </si>
  <si>
    <t>94 min</t>
  </si>
  <si>
    <t>Autumn Sonata</t>
  </si>
  <si>
    <t>A Wednesday</t>
  </si>
  <si>
    <t>Neeraj Pandey</t>
  </si>
  <si>
    <t>Rififi</t>
  </si>
  <si>
    <t>Jules Dassin</t>
  </si>
  <si>
    <t>Rang De Basanti</t>
  </si>
  <si>
    <t>$2.20M</t>
  </si>
  <si>
    <t>The Grand Illusion</t>
  </si>
  <si>
    <t>Jean Renoir</t>
  </si>
  <si>
    <t>Raise the Red Lantern</t>
  </si>
  <si>
    <t>Yimou Zhang</t>
  </si>
  <si>
    <t>$2.60M</t>
  </si>
  <si>
    <t>Nights of Cabiria</t>
  </si>
  <si>
    <t>Federico Fellini</t>
  </si>
  <si>
    <t>$0.75M</t>
  </si>
  <si>
    <t>Pink</t>
  </si>
  <si>
    <t>Aniruddha Roy Chowdhury</t>
  </si>
  <si>
    <t>(III) (2016)</t>
  </si>
  <si>
    <t>Let's Go! India</t>
  </si>
  <si>
    <t>Shimit Amin</t>
  </si>
  <si>
    <t>The Virgin Spring</t>
  </si>
  <si>
    <t>$1.53M</t>
  </si>
  <si>
    <t>Queen</t>
  </si>
  <si>
    <t>Vikas Bahl</t>
  </si>
  <si>
    <t>$1.43M</t>
  </si>
  <si>
    <t>Jean de Florette</t>
  </si>
  <si>
    <t>Claude Berri</t>
  </si>
  <si>
    <t>$4.94M</t>
  </si>
  <si>
    <t>Article 15</t>
  </si>
  <si>
    <t>Anubhav Sinha</t>
  </si>
  <si>
    <t>Time of the Gypsies</t>
  </si>
  <si>
    <t>Sholay</t>
  </si>
  <si>
    <t>Ramesh Sippy</t>
  </si>
  <si>
    <t>Munna Bhai M.B.B.S.</t>
  </si>
  <si>
    <t>Tangerines</t>
  </si>
  <si>
    <t>Zaza Urushadze</t>
  </si>
  <si>
    <t>$0.14M</t>
  </si>
  <si>
    <t>Kahaani</t>
  </si>
  <si>
    <t>Sujoy Ghosh</t>
  </si>
  <si>
    <t>$1.04M</t>
  </si>
  <si>
    <t>Hera Pheri</t>
  </si>
  <si>
    <t>Priyadarshan</t>
  </si>
  <si>
    <t>The Bandit</t>
  </si>
  <si>
    <t>Yavuz Turgul</t>
  </si>
  <si>
    <t>The Circus</t>
  </si>
  <si>
    <t>72 min</t>
  </si>
  <si>
    <t>Comedy, Family, Romance</t>
  </si>
  <si>
    <t>Udaan</t>
  </si>
  <si>
    <t>Vikramaditya Motwane</t>
  </si>
  <si>
    <t>OMG: Oh My God!</t>
  </si>
  <si>
    <t>Umesh Shukla</t>
  </si>
  <si>
    <t>$0.92M</t>
  </si>
  <si>
    <t>Black</t>
  </si>
  <si>
    <t>Sanjay Leela Bhansali</t>
  </si>
  <si>
    <t>$0.73M</t>
  </si>
  <si>
    <t>Everything's Gonna Be Great</t>
  </si>
  <si>
    <t>Ã–mer Vargi</t>
  </si>
  <si>
    <t>Sarfarosh</t>
  </si>
  <si>
    <t>John Mathew Matthan</t>
  </si>
  <si>
    <t>174 min</t>
  </si>
  <si>
    <t>Anand</t>
  </si>
  <si>
    <t>Hrishikesh Mukherjee</t>
  </si>
  <si>
    <t>Dune</t>
  </si>
  <si>
    <t>$108.33M</t>
  </si>
  <si>
    <t>Blade Runner 2049</t>
  </si>
  <si>
    <t>$92.05M</t>
  </si>
  <si>
    <t>Guardians of the Galaxy</t>
  </si>
  <si>
    <t>$333.18M</t>
  </si>
  <si>
    <t>Deadpool</t>
  </si>
  <si>
    <t>Tim Miller</t>
  </si>
  <si>
    <t>Action, Comedy</t>
  </si>
  <si>
    <t>$363.07M</t>
  </si>
  <si>
    <t>Rain Man</t>
  </si>
  <si>
    <t>Barry Levinson</t>
  </si>
  <si>
    <t>$178.80M</t>
  </si>
  <si>
    <t>Black Swan</t>
  </si>
  <si>
    <t>$106.95M</t>
  </si>
  <si>
    <t>The Princess Bride</t>
  </si>
  <si>
    <t>Adventure, Comedy, Family</t>
  </si>
  <si>
    <t>$30.86M</t>
  </si>
  <si>
    <t>The Avengers</t>
  </si>
  <si>
    <t>Joss Whedon</t>
  </si>
  <si>
    <t>$623.28M</t>
  </si>
  <si>
    <t>La La Land</t>
  </si>
  <si>
    <t>Comedy, Drama, Music</t>
  </si>
  <si>
    <t>$151.10M</t>
  </si>
  <si>
    <t>The Martian</t>
  </si>
  <si>
    <t>144 min</t>
  </si>
  <si>
    <t>$228.43M</t>
  </si>
  <si>
    <t>Donnie Darko</t>
  </si>
  <si>
    <t>Richard Kelly</t>
  </si>
  <si>
    <t>$1.48M</t>
  </si>
  <si>
    <t>The Incredibles</t>
  </si>
  <si>
    <t>$261.44M</t>
  </si>
  <si>
    <t>Her</t>
  </si>
  <si>
    <t>Spike Jonze</t>
  </si>
  <si>
    <t>$25.57M</t>
  </si>
  <si>
    <t>Zootopia</t>
  </si>
  <si>
    <t>Byron Howard</t>
  </si>
  <si>
    <t>$341.27M</t>
  </si>
  <si>
    <t>The Graduate</t>
  </si>
  <si>
    <t>Mike Nichols</t>
  </si>
  <si>
    <t>$104.95M</t>
  </si>
  <si>
    <t>Casino Royale</t>
  </si>
  <si>
    <t>Martin Campbell</t>
  </si>
  <si>
    <t>Action, Adventure, Thriller</t>
  </si>
  <si>
    <t>$167.45M</t>
  </si>
  <si>
    <t>The Revenant</t>
  </si>
  <si>
    <t>$183.64M</t>
  </si>
  <si>
    <t>The Imitation Game</t>
  </si>
  <si>
    <t>Morten Tyldum</t>
  </si>
  <si>
    <t>Biography, Drama, Thriller</t>
  </si>
  <si>
    <t>$91.13M</t>
  </si>
  <si>
    <t>Sin City</t>
  </si>
  <si>
    <t>Frank Miller</t>
  </si>
  <si>
    <t>$74.10M</t>
  </si>
  <si>
    <t>CODA</t>
  </si>
  <si>
    <t>Sian Heder</t>
  </si>
  <si>
    <t>Dances with Wolves</t>
  </si>
  <si>
    <t>Kevin Costner</t>
  </si>
  <si>
    <t>$184.21M</t>
  </si>
  <si>
    <t>Magnolia</t>
  </si>
  <si>
    <t>$22.46M</t>
  </si>
  <si>
    <t>Slumdog Millionaire</t>
  </si>
  <si>
    <t>Crime, Drama, Romance</t>
  </si>
  <si>
    <t>$141.32M</t>
  </si>
  <si>
    <t>Scent of a Woman</t>
  </si>
  <si>
    <t>Martin Brest</t>
  </si>
  <si>
    <t>$63.90M</t>
  </si>
  <si>
    <t>Soul</t>
  </si>
  <si>
    <t>Groundhog Day</t>
  </si>
  <si>
    <t>Harold Ramis</t>
  </si>
  <si>
    <t>$70.91M</t>
  </si>
  <si>
    <t>Do the Right Thing</t>
  </si>
  <si>
    <t>Spike Lee</t>
  </si>
  <si>
    <t>$27.55M</t>
  </si>
  <si>
    <t>Dog Day Afternoon</t>
  </si>
  <si>
    <t>$50.00M</t>
  </si>
  <si>
    <t>Young Frankenstein</t>
  </si>
  <si>
    <t>Mel Brooks</t>
  </si>
  <si>
    <t>Comedy</t>
  </si>
  <si>
    <t>$86.30M</t>
  </si>
  <si>
    <t>Aladdin</t>
  </si>
  <si>
    <t>Ron Clements</t>
  </si>
  <si>
    <t>90 min</t>
  </si>
  <si>
    <t>$217.35M</t>
  </si>
  <si>
    <t>Blood Diamond</t>
  </si>
  <si>
    <t>Edward Zwick</t>
  </si>
  <si>
    <t>$57.37M</t>
  </si>
  <si>
    <t>12 Monkeys</t>
  </si>
  <si>
    <t>Mystery, Sci-Fi, Thriller</t>
  </si>
  <si>
    <t>$57.14M</t>
  </si>
  <si>
    <t>The Pursuit of Happyness</t>
  </si>
  <si>
    <t>Gabriele Muccino</t>
  </si>
  <si>
    <t>$163.57M</t>
  </si>
  <si>
    <t>Big Fish</t>
  </si>
  <si>
    <t>Tim Burton</t>
  </si>
  <si>
    <t>Adventure, Drama, Fantasy</t>
  </si>
  <si>
    <t>$66.26M</t>
  </si>
  <si>
    <t>Beauty and the Beast</t>
  </si>
  <si>
    <t>Gary Trousdale</t>
  </si>
  <si>
    <t>84 min</t>
  </si>
  <si>
    <t>Animation, Family, Fantasy</t>
  </si>
  <si>
    <t>$218.97M</t>
  </si>
  <si>
    <t>JFK</t>
  </si>
  <si>
    <t>Drama, History, Thriller</t>
  </si>
  <si>
    <t>$70.41M</t>
  </si>
  <si>
    <t>High Noon</t>
  </si>
  <si>
    <t>Fred Zinnemann</t>
  </si>
  <si>
    <t>85 min</t>
  </si>
  <si>
    <t>Drama, Thriller, Western</t>
  </si>
  <si>
    <t>$9.45M</t>
  </si>
  <si>
    <t>Planet of the Apes</t>
  </si>
  <si>
    <t>Franklin J. Schaffner</t>
  </si>
  <si>
    <t>$33.40M</t>
  </si>
  <si>
    <t>The Bourne Ultimatum</t>
  </si>
  <si>
    <t>Paul Greengrass</t>
  </si>
  <si>
    <t>Action, Mystery, Thriller</t>
  </si>
  <si>
    <t>$227.47M</t>
  </si>
  <si>
    <t>Akira</t>
  </si>
  <si>
    <t>Katsuhiro Ã”tomo</t>
  </si>
  <si>
    <t>$0.55M</t>
  </si>
  <si>
    <t>Rosemary's Baby</t>
  </si>
  <si>
    <t>Perfect Blue</t>
  </si>
  <si>
    <t>Satoshi Kon</t>
  </si>
  <si>
    <t>Animation, Crime, Drama</t>
  </si>
  <si>
    <t>$0.78M</t>
  </si>
  <si>
    <t>The Invisible Guest</t>
  </si>
  <si>
    <t>Oriol Paulo</t>
  </si>
  <si>
    <t>Kill Bill: Vol. 2</t>
  </si>
  <si>
    <t>$66.21M</t>
  </si>
  <si>
    <t>Life of Brian</t>
  </si>
  <si>
    <t>Terry Jones</t>
  </si>
  <si>
    <t>$20.05M</t>
  </si>
  <si>
    <t>Butch Cassidy and the Sundance Kid</t>
  </si>
  <si>
    <t>$102.31M</t>
  </si>
  <si>
    <t>The King's Speech</t>
  </si>
  <si>
    <t>Tom Hooper</t>
  </si>
  <si>
    <t>$138.80M</t>
  </si>
  <si>
    <t>Dogville</t>
  </si>
  <si>
    <t>Lars von Trier</t>
  </si>
  <si>
    <t>Fiddler on the Roof</t>
  </si>
  <si>
    <t>Norman Jewison</t>
  </si>
  <si>
    <t>Drama, Family, Musical</t>
  </si>
  <si>
    <t>$80.50M</t>
  </si>
  <si>
    <t>Lion</t>
  </si>
  <si>
    <t>Garth Davis</t>
  </si>
  <si>
    <t>$51.74M</t>
  </si>
  <si>
    <t>What Ever Happened to Baby Jane?</t>
  </si>
  <si>
    <t>Robert Aldrich</t>
  </si>
  <si>
    <t>Drama, Horror, Thriller</t>
  </si>
  <si>
    <t>$4.05M</t>
  </si>
  <si>
    <t>Ip Man</t>
  </si>
  <si>
    <t>Wilson Yip</t>
  </si>
  <si>
    <t>Sling Blade</t>
  </si>
  <si>
    <t>Billy Bob Thornton</t>
  </si>
  <si>
    <t>$24.48M</t>
  </si>
  <si>
    <t>Chungking Express</t>
  </si>
  <si>
    <t>$0.60M</t>
  </si>
  <si>
    <t>Roman Holiday</t>
  </si>
  <si>
    <t>Papillon</t>
  </si>
  <si>
    <t>$53.27M</t>
  </si>
  <si>
    <t>Mommy</t>
  </si>
  <si>
    <t>Xavier Dolan</t>
  </si>
  <si>
    <t>(I) (2014)</t>
  </si>
  <si>
    <t>$3.49M</t>
  </si>
  <si>
    <t>Being There</t>
  </si>
  <si>
    <t>Hal Ashby</t>
  </si>
  <si>
    <t>$30.18M</t>
  </si>
  <si>
    <t>The Last Picture Show</t>
  </si>
  <si>
    <t>$29.13M</t>
  </si>
  <si>
    <t>8Â½</t>
  </si>
  <si>
    <t>$0.05M</t>
  </si>
  <si>
    <t>Annie Hall</t>
  </si>
  <si>
    <t>Woody Allen</t>
  </si>
  <si>
    <t>$39.20M</t>
  </si>
  <si>
    <t>NausicaÃ¤ of the Valley of the Wind</t>
  </si>
  <si>
    <t>Animation, Adventure, Sci-Fi</t>
  </si>
  <si>
    <t>$0.50M</t>
  </si>
  <si>
    <t>The Maltese Falcon</t>
  </si>
  <si>
    <t>Crime, Film-Noir, Mystery</t>
  </si>
  <si>
    <t>$2.11M</t>
  </si>
  <si>
    <t>Solaris</t>
  </si>
  <si>
    <t>Castle in the Sky</t>
  </si>
  <si>
    <t>Rio Bravo</t>
  </si>
  <si>
    <t>Howard Hawks</t>
  </si>
  <si>
    <t>$12.54M</t>
  </si>
  <si>
    <t>Pink Floyd: The Wall</t>
  </si>
  <si>
    <t>Alan Parker</t>
  </si>
  <si>
    <t>Drama, Fantasy, Music</t>
  </si>
  <si>
    <t>$22.24M</t>
  </si>
  <si>
    <t>Cinderella Man</t>
  </si>
  <si>
    <t>Biography, Drama, Romance</t>
  </si>
  <si>
    <t>$61.65M</t>
  </si>
  <si>
    <t>The Legend of 1900</t>
  </si>
  <si>
    <t>$0.26M</t>
  </si>
  <si>
    <t>The Night of the Hunter</t>
  </si>
  <si>
    <t>Charles Laughton</t>
  </si>
  <si>
    <t>$0.65M</t>
  </si>
  <si>
    <t>Fitzcarraldo</t>
  </si>
  <si>
    <t>Werner Herzog</t>
  </si>
  <si>
    <t>La Dolce Vita</t>
  </si>
  <si>
    <t>$19.52M</t>
  </si>
  <si>
    <t>Gandhi</t>
  </si>
  <si>
    <t>Richard Attenborough</t>
  </si>
  <si>
    <t>191 min</t>
  </si>
  <si>
    <t>$52.77M</t>
  </si>
  <si>
    <t>Wings of Desire</t>
  </si>
  <si>
    <t>Drama, Fantasy, Romance</t>
  </si>
  <si>
    <t>$3.33M</t>
  </si>
  <si>
    <t>Who's Afraid of Virginia Woolf?</t>
  </si>
  <si>
    <t>Infernal Affairs</t>
  </si>
  <si>
    <t>Andrew Lau</t>
  </si>
  <si>
    <t>The Straight Story</t>
  </si>
  <si>
    <t>$6.20M</t>
  </si>
  <si>
    <t>Baahubali: The Beginning</t>
  </si>
  <si>
    <t>159 min</t>
  </si>
  <si>
    <t>$6.74M</t>
  </si>
  <si>
    <t>Anatomy of a Murder</t>
  </si>
  <si>
    <t>Otto Preminger</t>
  </si>
  <si>
    <t>$11.90M</t>
  </si>
  <si>
    <t>Wolfwalkers</t>
  </si>
  <si>
    <t>Tomm Moore</t>
  </si>
  <si>
    <t>Touch of Evil</t>
  </si>
  <si>
    <t>$2.24M</t>
  </si>
  <si>
    <t>Mirror</t>
  </si>
  <si>
    <t>$0.18M</t>
  </si>
  <si>
    <t>The Cabinet of Dr. Caligari</t>
  </si>
  <si>
    <t>Robert Wiene</t>
  </si>
  <si>
    <t>67 min</t>
  </si>
  <si>
    <t>The Hustler</t>
  </si>
  <si>
    <t>Robert Rossen</t>
  </si>
  <si>
    <t>$8.28M</t>
  </si>
  <si>
    <t>The Leopard</t>
  </si>
  <si>
    <t>Luchino Visconti</t>
  </si>
  <si>
    <t>Drama, History</t>
  </si>
  <si>
    <t>Out of the Past</t>
  </si>
  <si>
    <t>Jacques Tourneur</t>
  </si>
  <si>
    <t>Le SamouraÃ¯</t>
  </si>
  <si>
    <t>Jean-Pierre Melville</t>
  </si>
  <si>
    <t>Elite Squad</t>
  </si>
  <si>
    <t>JosÃ© Padilha</t>
  </si>
  <si>
    <t>Sweet Smell of Success</t>
  </si>
  <si>
    <t>Alexander Mackendrick</t>
  </si>
  <si>
    <t>The Tale of The Princess Kaguya</t>
  </si>
  <si>
    <t>$1.51M</t>
  </si>
  <si>
    <t>Nobody Knows</t>
  </si>
  <si>
    <t>Kore-eda Hirokazu</t>
  </si>
  <si>
    <t>$0.68M</t>
  </si>
  <si>
    <t>Sleuth</t>
  </si>
  <si>
    <t>$4.08M</t>
  </si>
  <si>
    <t>Stalag 17</t>
  </si>
  <si>
    <t>Secrets &amp; Lies</t>
  </si>
  <si>
    <t>Mike Leigh</t>
  </si>
  <si>
    <t>$13.42M</t>
  </si>
  <si>
    <t>The Diving Bell and the Butterfly</t>
  </si>
  <si>
    <t>Julian Schnabel</t>
  </si>
  <si>
    <t>$5.99M</t>
  </si>
  <si>
    <t>Song of the Sea</t>
  </si>
  <si>
    <t>$0.86M</t>
  </si>
  <si>
    <t>The Sea Inside</t>
  </si>
  <si>
    <t>Alejandro AmenÃ¡bar</t>
  </si>
  <si>
    <t>(I) (2004)</t>
  </si>
  <si>
    <t>$2.09M</t>
  </si>
  <si>
    <t>My Sassy Girl</t>
  </si>
  <si>
    <t>Jae-young Kwak</t>
  </si>
  <si>
    <t>Cries &amp; Whispers</t>
  </si>
  <si>
    <t>$1.74M</t>
  </si>
  <si>
    <t>Brief Encounter</t>
  </si>
  <si>
    <t>Nostalghia</t>
  </si>
  <si>
    <t>Dilwale Dulhania Le Jayenge</t>
  </si>
  <si>
    <t>Aditya Chopra</t>
  </si>
  <si>
    <t>Departures</t>
  </si>
  <si>
    <t>YÃ´jirÃ´ Takita</t>
  </si>
  <si>
    <t>$1.50M</t>
  </si>
  <si>
    <t>Persepolis</t>
  </si>
  <si>
    <t>Vincent Paronnaud</t>
  </si>
  <si>
    <t>Animation, Biography, Drama</t>
  </si>
  <si>
    <t>$4.45M</t>
  </si>
  <si>
    <t>M.S. Dhoni: The Untold Story</t>
  </si>
  <si>
    <t>Mathur Goswami</t>
  </si>
  <si>
    <t>184 min</t>
  </si>
  <si>
    <t>$1.78M</t>
  </si>
  <si>
    <t>La strada</t>
  </si>
  <si>
    <t>Black Cat, White Cat</t>
  </si>
  <si>
    <t>Comedy, Crime, Romance</t>
  </si>
  <si>
    <t>$0.35M</t>
  </si>
  <si>
    <t>Quo Vadis, Aida?</t>
  </si>
  <si>
    <t>Jasmila Zbanic</t>
  </si>
  <si>
    <t>Drama, History, War</t>
  </si>
  <si>
    <t>The Wild Pear Tree</t>
  </si>
  <si>
    <t>Goodbye, Children</t>
  </si>
  <si>
    <t>Louis Malle</t>
  </si>
  <si>
    <t>$4.54M</t>
  </si>
  <si>
    <t>Ivan's Childhood</t>
  </si>
  <si>
    <t>Spring, Summer, Fall, Winter... and Spring</t>
  </si>
  <si>
    <t>Kim Ki-duk</t>
  </si>
  <si>
    <t>Haider</t>
  </si>
  <si>
    <t>Vishal Bhardwaj</t>
  </si>
  <si>
    <t>Elite Squad 2: The Enemy Within</t>
  </si>
  <si>
    <t>The Shop Around the Corner</t>
  </si>
  <si>
    <t>$0.20M</t>
  </si>
  <si>
    <t>Kind Hearts and Coronets</t>
  </si>
  <si>
    <t>Robert Hamer</t>
  </si>
  <si>
    <t>Sanjuro</t>
  </si>
  <si>
    <t>The Exterminating Angel</t>
  </si>
  <si>
    <t>Luis BuÃ±uel</t>
  </si>
  <si>
    <t>Central Station</t>
  </si>
  <si>
    <t>Walter Salles</t>
  </si>
  <si>
    <t>$5.60M</t>
  </si>
  <si>
    <t>G.O.R.A.</t>
  </si>
  <si>
    <t>Ã–mer Faruk Sorak</t>
  </si>
  <si>
    <t>Rome, Open City</t>
  </si>
  <si>
    <t>Roberto Rossellini</t>
  </si>
  <si>
    <t>Tae Guk Gi: The Brotherhood of War</t>
  </si>
  <si>
    <t>Je-kyu Kang</t>
  </si>
  <si>
    <t>Winter Light</t>
  </si>
  <si>
    <t>Carry On, Munna Bhai</t>
  </si>
  <si>
    <t>$2.22M</t>
  </si>
  <si>
    <t>Special 26</t>
  </si>
  <si>
    <t>$1.08M</t>
  </si>
  <si>
    <t>The Breath</t>
  </si>
  <si>
    <t>Levent Semerci</t>
  </si>
  <si>
    <t>Andaz Apna Apna</t>
  </si>
  <si>
    <t>Rajkumar Santoshi</t>
  </si>
  <si>
    <t>Vizontele</t>
  </si>
  <si>
    <t>Yilmaz Erdogan</t>
  </si>
  <si>
    <t>Titanic</t>
  </si>
  <si>
    <t>194 min</t>
  </si>
  <si>
    <t>$659.33M</t>
  </si>
  <si>
    <t>John Wick: Chapter 4</t>
  </si>
  <si>
    <t>Chad Stahelski</t>
  </si>
  <si>
    <t>Avatar</t>
  </si>
  <si>
    <t>$760.51M</t>
  </si>
  <si>
    <t>Puss in Boots: The Last Wish</t>
  </si>
  <si>
    <t>Joel Crawford</t>
  </si>
  <si>
    <t>$168.46M</t>
  </si>
  <si>
    <t>Zack Snyder's Justice League</t>
  </si>
  <si>
    <t>Zack Snyder</t>
  </si>
  <si>
    <t>242 min</t>
  </si>
  <si>
    <t>Arrival</t>
  </si>
  <si>
    <t>(II) (2016)</t>
  </si>
  <si>
    <t>$100.55M</t>
  </si>
  <si>
    <t>Fantastic Mr. Fox</t>
  </si>
  <si>
    <t>$21.00M</t>
  </si>
  <si>
    <t>Knives Out</t>
  </si>
  <si>
    <t>Rian Johnson</t>
  </si>
  <si>
    <t>$165.36M</t>
  </si>
  <si>
    <t>Iron Man</t>
  </si>
  <si>
    <t>Jon Favreau</t>
  </si>
  <si>
    <t>$318.41M</t>
  </si>
  <si>
    <t>Mulholland Drive</t>
  </si>
  <si>
    <t>$7.22M</t>
  </si>
  <si>
    <t>Harry Potter and the Prisoner of Azkaban</t>
  </si>
  <si>
    <t>Alfonso CuarÃ³n</t>
  </si>
  <si>
    <t>$249.36M</t>
  </si>
  <si>
    <t>Star Trek</t>
  </si>
  <si>
    <t>J.J. Abrams</t>
  </si>
  <si>
    <t>$257.73M</t>
  </si>
  <si>
    <t>True Romance</t>
  </si>
  <si>
    <t>Tony Scott</t>
  </si>
  <si>
    <t>$12.28M</t>
  </si>
  <si>
    <t>Boogie Nights</t>
  </si>
  <si>
    <t>$26.40M</t>
  </si>
  <si>
    <t>Edward Scissorhands</t>
  </si>
  <si>
    <t>$56.36M</t>
  </si>
  <si>
    <t>Edge of Tomorrow</t>
  </si>
  <si>
    <t>Doug Liman</t>
  </si>
  <si>
    <t>$100.21M</t>
  </si>
  <si>
    <t>The Perks of Being a Wallflower</t>
  </si>
  <si>
    <t>Stephen Chbosky</t>
  </si>
  <si>
    <t>$17.74M</t>
  </si>
  <si>
    <t>X-Men: Days of Future Past</t>
  </si>
  <si>
    <t>$233.92M</t>
  </si>
  <si>
    <t>Shaun of the Dead</t>
  </si>
  <si>
    <t>Edgar Wright</t>
  </si>
  <si>
    <t>Comedy, Horror</t>
  </si>
  <si>
    <t>$13.54M</t>
  </si>
  <si>
    <t>Almost Famous</t>
  </si>
  <si>
    <t>Cameron Crowe</t>
  </si>
  <si>
    <t>$32.53M</t>
  </si>
  <si>
    <t>Jojo Rabbit</t>
  </si>
  <si>
    <t>Taika Waititi</t>
  </si>
  <si>
    <t>$33.37M</t>
  </si>
  <si>
    <t>The Bourne Identity</t>
  </si>
  <si>
    <t>$121.66M</t>
  </si>
  <si>
    <t>Bohemian Rhapsody</t>
  </si>
  <si>
    <t>$216.43M</t>
  </si>
  <si>
    <t>Thor: Ragnarok</t>
  </si>
  <si>
    <t>$315.06M</t>
  </si>
  <si>
    <t>Charade</t>
  </si>
  <si>
    <t>Comedy, Mystery, Romance</t>
  </si>
  <si>
    <t>$13.47M</t>
  </si>
  <si>
    <t>E.T. the Extra-Terrestrial</t>
  </si>
  <si>
    <t>Adventure, Family, Sci-Fi</t>
  </si>
  <si>
    <t>$435.11M</t>
  </si>
  <si>
    <t>Shrek</t>
  </si>
  <si>
    <t>Andrew Adamson</t>
  </si>
  <si>
    <t>$267.67M</t>
  </si>
  <si>
    <t>Rope</t>
  </si>
  <si>
    <t>Life of Pi</t>
  </si>
  <si>
    <t>Ang Lee</t>
  </si>
  <si>
    <t>$124.99M</t>
  </si>
  <si>
    <t>In Bruges</t>
  </si>
  <si>
    <t>$7.76M</t>
  </si>
  <si>
    <t>Children of Men</t>
  </si>
  <si>
    <t>$35.55M</t>
  </si>
  <si>
    <t>The Blues Brothers</t>
  </si>
  <si>
    <t>John Landis</t>
  </si>
  <si>
    <t>$57.23M</t>
  </si>
  <si>
    <t>Mystic River</t>
  </si>
  <si>
    <t>$90.14M</t>
  </si>
  <si>
    <t>Dallas Buyers Club</t>
  </si>
  <si>
    <t>Jean-Marc VallÃ©e</t>
  </si>
  <si>
    <t>$27.30M</t>
  </si>
  <si>
    <t>District 9</t>
  </si>
  <si>
    <t>Neill Blomkamp</t>
  </si>
  <si>
    <t>Action, Sci-Fi, Thriller</t>
  </si>
  <si>
    <t>$115.65M</t>
  </si>
  <si>
    <t>Marriage Story</t>
  </si>
  <si>
    <t>Noah Baumbach</t>
  </si>
  <si>
    <t>$2.00M</t>
  </si>
  <si>
    <t>Wonder</t>
  </si>
  <si>
    <t>$132.42M</t>
  </si>
  <si>
    <t>All the President's Men</t>
  </si>
  <si>
    <t>Alan J. Pakula</t>
  </si>
  <si>
    <t>$70.60M</t>
  </si>
  <si>
    <t>Toy Story 2</t>
  </si>
  <si>
    <t>$245.85M</t>
  </si>
  <si>
    <t>The Searchers</t>
  </si>
  <si>
    <t>Boyhood</t>
  </si>
  <si>
    <t>$25.38M</t>
  </si>
  <si>
    <t>This Is Spinal Tap</t>
  </si>
  <si>
    <t>82 min</t>
  </si>
  <si>
    <t>Comedy, Music</t>
  </si>
  <si>
    <t>$4.74M</t>
  </si>
  <si>
    <t>Carlito's Way</t>
  </si>
  <si>
    <t>$36.95M</t>
  </si>
  <si>
    <t>The Man from Earth</t>
  </si>
  <si>
    <t>Richard Schenkman</t>
  </si>
  <si>
    <t>Drama, Fantasy, Mystery</t>
  </si>
  <si>
    <t>Bound by Honor</t>
  </si>
  <si>
    <t>Taylor Hackford</t>
  </si>
  <si>
    <t>$4.50M</t>
  </si>
  <si>
    <t>Brazil</t>
  </si>
  <si>
    <t>$9.93M</t>
  </si>
  <si>
    <t>Ghost in the Shell</t>
  </si>
  <si>
    <t>Mamoru Oshii</t>
  </si>
  <si>
    <t>Animation, Action, Crime</t>
  </si>
  <si>
    <t>$0.52M</t>
  </si>
  <si>
    <t>The Nightmare Before Christmas</t>
  </si>
  <si>
    <t>Henry Selick</t>
  </si>
  <si>
    <t>76 min</t>
  </si>
  <si>
    <t>$75.08M</t>
  </si>
  <si>
    <t>Before Midnight</t>
  </si>
  <si>
    <t>$8.11M</t>
  </si>
  <si>
    <t>A Fistful of Dollars</t>
  </si>
  <si>
    <t>Action, Drama, Western</t>
  </si>
  <si>
    <t>$14.50M</t>
  </si>
  <si>
    <t>Spartacus</t>
  </si>
  <si>
    <t>197 min</t>
  </si>
  <si>
    <t>$30.00M</t>
  </si>
  <si>
    <t>The Wrestler</t>
  </si>
  <si>
    <t>Drama, Sport, Thriller</t>
  </si>
  <si>
    <t>$26.24M</t>
  </si>
  <si>
    <t>A Streetcar Named Desire</t>
  </si>
  <si>
    <t>$8.00M</t>
  </si>
  <si>
    <t>The Ten Commandments</t>
  </si>
  <si>
    <t>Cecil B. DeMille</t>
  </si>
  <si>
    <t>220 min</t>
  </si>
  <si>
    <t>Adventure, Drama, Family</t>
  </si>
  <si>
    <t>$93.74M</t>
  </si>
  <si>
    <t>Crouching Tiger, Hidden Dragon</t>
  </si>
  <si>
    <t>$128.08M</t>
  </si>
  <si>
    <t>Let the Right One In</t>
  </si>
  <si>
    <t>Tomas Alfredson</t>
  </si>
  <si>
    <t>$2.12M</t>
  </si>
  <si>
    <t>The Wild Bunch</t>
  </si>
  <si>
    <t>Sam Peckinpah</t>
  </si>
  <si>
    <t>$12.06M</t>
  </si>
  <si>
    <t>In the Heat of the Night</t>
  </si>
  <si>
    <t>$24.38M</t>
  </si>
  <si>
    <t>Doctor Zhivago</t>
  </si>
  <si>
    <t>$111.72M</t>
  </si>
  <si>
    <t>The Raid 2</t>
  </si>
  <si>
    <t>Gareth Evans</t>
  </si>
  <si>
    <t>$2.63M</t>
  </si>
  <si>
    <t>Nosferatu</t>
  </si>
  <si>
    <t>Fantasy, Horror</t>
  </si>
  <si>
    <t>The Manchurian Candidate</t>
  </si>
  <si>
    <t>John Frankenheimer</t>
  </si>
  <si>
    <t>Once Were Warriors</t>
  </si>
  <si>
    <t>Lee Tamahori</t>
  </si>
  <si>
    <t>Sing Street</t>
  </si>
  <si>
    <t>John Carney</t>
  </si>
  <si>
    <t>$3.24M</t>
  </si>
  <si>
    <t>Harold and Maude</t>
  </si>
  <si>
    <t>Togo</t>
  </si>
  <si>
    <t>Ericson Core</t>
  </si>
  <si>
    <t>Notorious</t>
  </si>
  <si>
    <t>Drama, Film-Noir, Romance</t>
  </si>
  <si>
    <t>$10.46M</t>
  </si>
  <si>
    <t>Hero</t>
  </si>
  <si>
    <t>$53.71M</t>
  </si>
  <si>
    <t>The Lion in Winter</t>
  </si>
  <si>
    <t>Anthony Harvey</t>
  </si>
  <si>
    <t>$22.28M</t>
  </si>
  <si>
    <t>The Artist</t>
  </si>
  <si>
    <t>Michel Hazanavicius</t>
  </si>
  <si>
    <t>(I) (2011)</t>
  </si>
  <si>
    <t>$44.67M</t>
  </si>
  <si>
    <t>King Kong</t>
  </si>
  <si>
    <t>Merian C. Cooper</t>
  </si>
  <si>
    <t>Adventure, Horror, Sci-Fi</t>
  </si>
  <si>
    <t>$10.00M</t>
  </si>
  <si>
    <t>Shoplifters</t>
  </si>
  <si>
    <t>$3.31M</t>
  </si>
  <si>
    <t>A Christmas Story</t>
  </si>
  <si>
    <t>Bob Clark</t>
  </si>
  <si>
    <t>Comedy, Family</t>
  </si>
  <si>
    <t>$20.61M</t>
  </si>
  <si>
    <t>The Killing</t>
  </si>
  <si>
    <t>Dancer in the Dark</t>
  </si>
  <si>
    <t>Crime, Drama, Musical</t>
  </si>
  <si>
    <t>$4.18M</t>
  </si>
  <si>
    <t>Three Colors: Blue</t>
  </si>
  <si>
    <t>Drama, Music, Mystery</t>
  </si>
  <si>
    <t>$1.32M</t>
  </si>
  <si>
    <t>Strangers on a Train</t>
  </si>
  <si>
    <t>$7.63M</t>
  </si>
  <si>
    <t>Short Term 12</t>
  </si>
  <si>
    <t>Destin Daniel Cretton</t>
  </si>
  <si>
    <t>$1.01M</t>
  </si>
  <si>
    <t>The Red Circle</t>
  </si>
  <si>
    <t>$0.37M</t>
  </si>
  <si>
    <t>Patton</t>
  </si>
  <si>
    <t>Biography, Drama, War</t>
  </si>
  <si>
    <t>$61.70M</t>
  </si>
  <si>
    <t>The Big Sleep</t>
  </si>
  <si>
    <t>$6.54M</t>
  </si>
  <si>
    <t>About Elly</t>
  </si>
  <si>
    <t>$0.11M</t>
  </si>
  <si>
    <t>The Philadelphia Story</t>
  </si>
  <si>
    <t>George Cukor</t>
  </si>
  <si>
    <t>Cat on a Hot Tin Roof</t>
  </si>
  <si>
    <t>Richard Brooks</t>
  </si>
  <si>
    <t>$17.57M</t>
  </si>
  <si>
    <t>Arsenic and Old Lace</t>
  </si>
  <si>
    <t>Comedy, Crime, Thriller</t>
  </si>
  <si>
    <t>Head-On</t>
  </si>
  <si>
    <t>Fatih Akin</t>
  </si>
  <si>
    <t>The Conformist</t>
  </si>
  <si>
    <t>Bernardo Bertolucci</t>
  </si>
  <si>
    <t>Amour</t>
  </si>
  <si>
    <t>Michael Haneke</t>
  </si>
  <si>
    <t>Talk to Her</t>
  </si>
  <si>
    <t>Pedro AlmodÃ³var</t>
  </si>
  <si>
    <t>$9.36M</t>
  </si>
  <si>
    <t>Kal Ho Naa Ho</t>
  </si>
  <si>
    <t>Nikkhil Advani</t>
  </si>
  <si>
    <t>$1.79M</t>
  </si>
  <si>
    <t>The Thin Man</t>
  </si>
  <si>
    <t>W.S. Van Dyke</t>
  </si>
  <si>
    <t>Comedy, Crime, Mystery</t>
  </si>
  <si>
    <t>The Sacrifice</t>
  </si>
  <si>
    <t>In a Lonely Place</t>
  </si>
  <si>
    <t>Nicholas Ray</t>
  </si>
  <si>
    <t>I Remember</t>
  </si>
  <si>
    <t>$0.58M</t>
  </si>
  <si>
    <t>The Adventures of Robin Hood</t>
  </si>
  <si>
    <t>Action, Adventure, Romance</t>
  </si>
  <si>
    <t>$3.98M</t>
  </si>
  <si>
    <t>My Name Is Khan</t>
  </si>
  <si>
    <t>Karan Johar</t>
  </si>
  <si>
    <t>Adventure, Drama, Romance</t>
  </si>
  <si>
    <t>$4.02M</t>
  </si>
  <si>
    <t>A Taxi Driver</t>
  </si>
  <si>
    <t>Hun Jang</t>
  </si>
  <si>
    <t>Mildred Pierce</t>
  </si>
  <si>
    <t>Laura</t>
  </si>
  <si>
    <t>In Cold Blood</t>
  </si>
  <si>
    <t>Harvey</t>
  </si>
  <si>
    <t>Henry Koster</t>
  </si>
  <si>
    <t>Sullivan's Travels</t>
  </si>
  <si>
    <t>Preston Sturges</t>
  </si>
  <si>
    <t>3-Iron</t>
  </si>
  <si>
    <t>$0.24M</t>
  </si>
  <si>
    <t>C.R.A.Z.Y.</t>
  </si>
  <si>
    <t>The Way He Looks</t>
  </si>
  <si>
    <t>Daniel Ribeiro</t>
  </si>
  <si>
    <t>Kagemusha</t>
  </si>
  <si>
    <t>Gully Boy</t>
  </si>
  <si>
    <t>$5.57M</t>
  </si>
  <si>
    <t>Miracle on 34th Street</t>
  </si>
  <si>
    <t>George Seaton</t>
  </si>
  <si>
    <t>$2.65M</t>
  </si>
  <si>
    <t>Nine Queens</t>
  </si>
  <si>
    <t>FabiÃ¡n Bielinsky</t>
  </si>
  <si>
    <t>Elevator to the Gallows</t>
  </si>
  <si>
    <t>Super 30</t>
  </si>
  <si>
    <t>$2.27M</t>
  </si>
  <si>
    <t>The Lost Weekend</t>
  </si>
  <si>
    <t>$9.46M</t>
  </si>
  <si>
    <t>4 Months, 3 Weeks and 2 Days</t>
  </si>
  <si>
    <t>Cristian Mungiu</t>
  </si>
  <si>
    <t>$1.19M</t>
  </si>
  <si>
    <t>Battleship Potemkin</t>
  </si>
  <si>
    <t>Sergei Eisenstein</t>
  </si>
  <si>
    <t>66 min</t>
  </si>
  <si>
    <t>Hiroshima Mon Amour</t>
  </si>
  <si>
    <t>Alain Resnais</t>
  </si>
  <si>
    <t>$0.09M</t>
  </si>
  <si>
    <t>The Big Heat</t>
  </si>
  <si>
    <t>Crime, Film-Noir, Thriller</t>
  </si>
  <si>
    <t>Dev.D</t>
  </si>
  <si>
    <t>The Rules of the Game</t>
  </si>
  <si>
    <t>Jab We Met</t>
  </si>
  <si>
    <t>Imtiaz Ali</t>
  </si>
  <si>
    <t>$0.41M</t>
  </si>
  <si>
    <t>The Return</t>
  </si>
  <si>
    <t>Andrey Zvyagintsev</t>
  </si>
  <si>
    <t>Jean Cocteau</t>
  </si>
  <si>
    <t>No Man's Land</t>
  </si>
  <si>
    <t>Danis Tanovic</t>
  </si>
  <si>
    <t>(I) (2001)</t>
  </si>
  <si>
    <t>$1.06M</t>
  </si>
  <si>
    <t>Badhaai Ho</t>
  </si>
  <si>
    <t>Amit Ravindernath Sharma</t>
  </si>
  <si>
    <t>Through a Glass Darkly</t>
  </si>
  <si>
    <t>Pad Man</t>
  </si>
  <si>
    <t>R. Balki</t>
  </si>
  <si>
    <t>Baby</t>
  </si>
  <si>
    <t>Airlift</t>
  </si>
  <si>
    <t>Raja Menon</t>
  </si>
  <si>
    <t>The Batman</t>
  </si>
  <si>
    <t>Matt Reeves</t>
  </si>
  <si>
    <t>176 min</t>
  </si>
  <si>
    <t>$369.35M</t>
  </si>
  <si>
    <t>Everything Everywhere All at Once</t>
  </si>
  <si>
    <t>Daniel Kwan</t>
  </si>
  <si>
    <t>$72.86M</t>
  </si>
  <si>
    <t>Tombstone</t>
  </si>
  <si>
    <t>George P. Cosmatos</t>
  </si>
  <si>
    <t>$56.51M</t>
  </si>
  <si>
    <t>Little Miss Sunshine</t>
  </si>
  <si>
    <t>Jonathan Dayton</t>
  </si>
  <si>
    <t>$59.89M</t>
  </si>
  <si>
    <t>Dunkirk</t>
  </si>
  <si>
    <t>$188.37M</t>
  </si>
  <si>
    <t>A Bronx Tale</t>
  </si>
  <si>
    <t>Robert De Niro</t>
  </si>
  <si>
    <t>$17.27M</t>
  </si>
  <si>
    <t>Moonrise Kingdom</t>
  </si>
  <si>
    <t>$45.51M</t>
  </si>
  <si>
    <t>The Breakfast Club</t>
  </si>
  <si>
    <t>John Hughes</t>
  </si>
  <si>
    <t>$45.88M</t>
  </si>
  <si>
    <t>The Gentlemen</t>
  </si>
  <si>
    <t>$36.47M</t>
  </si>
  <si>
    <t>Get Out</t>
  </si>
  <si>
    <t>Jordan Peele</t>
  </si>
  <si>
    <t>$176.04M</t>
  </si>
  <si>
    <t>The Notebook</t>
  </si>
  <si>
    <t>Nick Cassavetes</t>
  </si>
  <si>
    <t>$81.00M</t>
  </si>
  <si>
    <t>Edward Berger</t>
  </si>
  <si>
    <t>Drive</t>
  </si>
  <si>
    <t>Nicolas Winding Refn</t>
  </si>
  <si>
    <t>$35.06M</t>
  </si>
  <si>
    <t>Pride &amp; Prejudice</t>
  </si>
  <si>
    <t>Joe Wright</t>
  </si>
  <si>
    <t>$38.41M</t>
  </si>
  <si>
    <t>The Big Short</t>
  </si>
  <si>
    <t>Adam McKay</t>
  </si>
  <si>
    <t>$70.26M</t>
  </si>
  <si>
    <t>Hot Fuzz</t>
  </si>
  <si>
    <t>Action, Comedy, Mystery</t>
  </si>
  <si>
    <t>$23.64M</t>
  </si>
  <si>
    <t>Call Me by Your Name</t>
  </si>
  <si>
    <t>Luca Guadagnino</t>
  </si>
  <si>
    <t>$18.10M</t>
  </si>
  <si>
    <t>RRR</t>
  </si>
  <si>
    <t>187 min</t>
  </si>
  <si>
    <t>About Time</t>
  </si>
  <si>
    <t>Richard Curtis</t>
  </si>
  <si>
    <t>$15.32M</t>
  </si>
  <si>
    <t>The Hateful Eight</t>
  </si>
  <si>
    <t>$54.12M</t>
  </si>
  <si>
    <t>Ghostbusters</t>
  </si>
  <si>
    <t>Ivan Reitman</t>
  </si>
  <si>
    <t>Action, Comedy, Fantasy</t>
  </si>
  <si>
    <t>$238.63M</t>
  </si>
  <si>
    <t>The Irishman</t>
  </si>
  <si>
    <t>209 min</t>
  </si>
  <si>
    <t>$7.00M</t>
  </si>
  <si>
    <t>Little Women</t>
  </si>
  <si>
    <t>Greta Gerwig</t>
  </si>
  <si>
    <t>$108.10M</t>
  </si>
  <si>
    <t>The Girl with the Dragon Tattoo</t>
  </si>
  <si>
    <t>$102.52M</t>
  </si>
  <si>
    <t>The Sandlot</t>
  </si>
  <si>
    <t>David Mickey Evans</t>
  </si>
  <si>
    <t>$32.42M</t>
  </si>
  <si>
    <t>Predator</t>
  </si>
  <si>
    <t>Action, Adventure, Horror</t>
  </si>
  <si>
    <t>$59.74M</t>
  </si>
  <si>
    <t>The Social Network</t>
  </si>
  <si>
    <t>$96.96M</t>
  </si>
  <si>
    <t>Isle of Dogs</t>
  </si>
  <si>
    <t>$32.02M</t>
  </si>
  <si>
    <t>Remember the Titans</t>
  </si>
  <si>
    <t>Boaz Yakin</t>
  </si>
  <si>
    <t>Ferris Bueller's Day Off</t>
  </si>
  <si>
    <t>$70.14M</t>
  </si>
  <si>
    <t>The Hobbit: An Unexpected Journey</t>
  </si>
  <si>
    <t>Adventure, Fantasy</t>
  </si>
  <si>
    <t>$303.00M</t>
  </si>
  <si>
    <t>Rogue One: A Star Wars Story</t>
  </si>
  <si>
    <t>Gareth Edwards</t>
  </si>
  <si>
    <t>$532.18M</t>
  </si>
  <si>
    <t>Star Wars: Episode VII - The Force Awakens</t>
  </si>
  <si>
    <t>$936.66M</t>
  </si>
  <si>
    <t>Apocalypto</t>
  </si>
  <si>
    <t>$50.87M</t>
  </si>
  <si>
    <t>Nightcrawler</t>
  </si>
  <si>
    <t>Dan Gilroy</t>
  </si>
  <si>
    <t>$32.38M</t>
  </si>
  <si>
    <t>The Fugitive</t>
  </si>
  <si>
    <t>Andrew Davis</t>
  </si>
  <si>
    <t>$183.88M</t>
  </si>
  <si>
    <t>Hidden Figures</t>
  </si>
  <si>
    <t>Theodore Melfi</t>
  </si>
  <si>
    <t>$169.61M</t>
  </si>
  <si>
    <t>American Gangster</t>
  </si>
  <si>
    <t>$130.16M</t>
  </si>
  <si>
    <t>Atonement</t>
  </si>
  <si>
    <t>$50.93M</t>
  </si>
  <si>
    <t>The Killing Fields</t>
  </si>
  <si>
    <t>Roland JoffÃ©</t>
  </si>
  <si>
    <t>$34.70M</t>
  </si>
  <si>
    <t>The Curious Case of Benjamin Button</t>
  </si>
  <si>
    <t>166 min</t>
  </si>
  <si>
    <t>$127.51M</t>
  </si>
  <si>
    <t>Captain America: Civil War</t>
  </si>
  <si>
    <t>$408.08M</t>
  </si>
  <si>
    <t>The Untouchables</t>
  </si>
  <si>
    <t>$76.27M</t>
  </si>
  <si>
    <t>Taken</t>
  </si>
  <si>
    <t>Pierre Morel</t>
  </si>
  <si>
    <t>(I) (2008)</t>
  </si>
  <si>
    <t>$145.00M</t>
  </si>
  <si>
    <t>Cast Away</t>
  </si>
  <si>
    <t>$233.63M</t>
  </si>
  <si>
    <t>Back to the Future Part II</t>
  </si>
  <si>
    <t>$118.50M</t>
  </si>
  <si>
    <t>The Worst Person in the World</t>
  </si>
  <si>
    <t>Joachim Trier</t>
  </si>
  <si>
    <t>Willy Wonka &amp; the Chocolate Factory</t>
  </si>
  <si>
    <t>Mel Stuart</t>
  </si>
  <si>
    <t>Family, Fantasy, Musical</t>
  </si>
  <si>
    <t>$4.00M</t>
  </si>
  <si>
    <t>The Outlaw Josey Wales</t>
  </si>
  <si>
    <t>$31.80M</t>
  </si>
  <si>
    <t>Captain America: The Winter Soldier</t>
  </si>
  <si>
    <t>$259.77M</t>
  </si>
  <si>
    <t>Skyfall</t>
  </si>
  <si>
    <t>$304.36M</t>
  </si>
  <si>
    <t>Captain Phillips</t>
  </si>
  <si>
    <t>$107.10M</t>
  </si>
  <si>
    <t>Manchester by the Sea</t>
  </si>
  <si>
    <t>Kenneth Lonergan</t>
  </si>
  <si>
    <t>Captain Fantastic</t>
  </si>
  <si>
    <t>Matt Ross</t>
  </si>
  <si>
    <t>$5.88M</t>
  </si>
  <si>
    <t>The Hobbit: The Desolation of Smaug</t>
  </si>
  <si>
    <t>Fantasy</t>
  </si>
  <si>
    <t>$258.37M</t>
  </si>
  <si>
    <t>Gattaca</t>
  </si>
  <si>
    <t>Andrew Niccol</t>
  </si>
  <si>
    <t>Drama, Sci-Fi, Thriller</t>
  </si>
  <si>
    <t>$12.34M</t>
  </si>
  <si>
    <t>Misery</t>
  </si>
  <si>
    <t>$61.28M</t>
  </si>
  <si>
    <t>The Last Samurai</t>
  </si>
  <si>
    <t>$111.11M</t>
  </si>
  <si>
    <t>Big Hero 6</t>
  </si>
  <si>
    <t>Don Hall</t>
  </si>
  <si>
    <t>$222.53M</t>
  </si>
  <si>
    <t>Thirteen Lives</t>
  </si>
  <si>
    <t>Action, Adventure, Biography</t>
  </si>
  <si>
    <t>Midnight Cowboy</t>
  </si>
  <si>
    <t>John Schlesinger</t>
  </si>
  <si>
    <t>$44.79M</t>
  </si>
  <si>
    <t>Boyz n the Hood</t>
  </si>
  <si>
    <t>John Singleton</t>
  </si>
  <si>
    <t>$57.50M</t>
  </si>
  <si>
    <t>I Saw the Devil</t>
  </si>
  <si>
    <t>Jee-woon Kim</t>
  </si>
  <si>
    <t>$0.13M</t>
  </si>
  <si>
    <t>Mary Poppins</t>
  </si>
  <si>
    <t>Robert Stevenson</t>
  </si>
  <si>
    <t>Comedy, Family, Fantasy</t>
  </si>
  <si>
    <t>$102.27M</t>
  </si>
  <si>
    <t>Walk the Line</t>
  </si>
  <si>
    <t>$119.52M</t>
  </si>
  <si>
    <t>East of Eden</t>
  </si>
  <si>
    <t>Straight Outta Compton</t>
  </si>
  <si>
    <t>F. Gary Gray</t>
  </si>
  <si>
    <t>$161.20M</t>
  </si>
  <si>
    <t>The Conversation</t>
  </si>
  <si>
    <t>$4.42M</t>
  </si>
  <si>
    <t>Glory</t>
  </si>
  <si>
    <t>$26.83M</t>
  </si>
  <si>
    <t>Awakenings</t>
  </si>
  <si>
    <t>Penny Marshall</t>
  </si>
  <si>
    <t>$52.10M</t>
  </si>
  <si>
    <t>Serenity</t>
  </si>
  <si>
    <t>$25.51M</t>
  </si>
  <si>
    <t>Moon</t>
  </si>
  <si>
    <t>Duncan Jones</t>
  </si>
  <si>
    <t>The Holy Mountain</t>
  </si>
  <si>
    <t>Alejandro Jodorowsky</t>
  </si>
  <si>
    <t>The Right Stuff</t>
  </si>
  <si>
    <t>Philip Kaufman</t>
  </si>
  <si>
    <t>193 min</t>
  </si>
  <si>
    <t>$21.50M</t>
  </si>
  <si>
    <t>The Fighter</t>
  </si>
  <si>
    <t>David O. Russell</t>
  </si>
  <si>
    <t>(I) (2010)</t>
  </si>
  <si>
    <t>$93.62M</t>
  </si>
  <si>
    <t>Mississippi Burning</t>
  </si>
  <si>
    <t>$34.60M</t>
  </si>
  <si>
    <t>The King of Comedy</t>
  </si>
  <si>
    <t>$2.50M</t>
  </si>
  <si>
    <t>The Fall</t>
  </si>
  <si>
    <t>Tarsem Singh</t>
  </si>
  <si>
    <t>(I) (2006)</t>
  </si>
  <si>
    <t>$2.28M</t>
  </si>
  <si>
    <t>Paddington 2</t>
  </si>
  <si>
    <t>Paul King</t>
  </si>
  <si>
    <t>$40.44M</t>
  </si>
  <si>
    <t>Niels Arden Oplev</t>
  </si>
  <si>
    <t>$10.10M</t>
  </si>
  <si>
    <t>Kiki's Delivery Service</t>
  </si>
  <si>
    <t>How to Train Your Dragon 2</t>
  </si>
  <si>
    <t>$177.00M</t>
  </si>
  <si>
    <t>The Remains of the Day</t>
  </si>
  <si>
    <t>James Ivory</t>
  </si>
  <si>
    <t>$22.95M</t>
  </si>
  <si>
    <t>Pride</t>
  </si>
  <si>
    <t>Matthew Warchus</t>
  </si>
  <si>
    <t>Hunt for the Wilderpeople</t>
  </si>
  <si>
    <t>$5.20M</t>
  </si>
  <si>
    <t>The Insider</t>
  </si>
  <si>
    <t>$28.97M</t>
  </si>
  <si>
    <t>Changeling</t>
  </si>
  <si>
    <t>$35.74M</t>
  </si>
  <si>
    <t>Ed Wood</t>
  </si>
  <si>
    <t>$5.89M</t>
  </si>
  <si>
    <t>Night of the Living Dead</t>
  </si>
  <si>
    <t>George A. Romero</t>
  </si>
  <si>
    <t>Horror, Thriller</t>
  </si>
  <si>
    <t>The Day the Earth Stood Still</t>
  </si>
  <si>
    <t>The Best Offer</t>
  </si>
  <si>
    <t>Dawn of the Dead</t>
  </si>
  <si>
    <t>$5.10M</t>
  </si>
  <si>
    <t>My Fair Lady</t>
  </si>
  <si>
    <t>$72.00M</t>
  </si>
  <si>
    <t>Kramer vs. Kramer</t>
  </si>
  <si>
    <t>Robert Benton</t>
  </si>
  <si>
    <t>$106.26M</t>
  </si>
  <si>
    <t>My Left Foot</t>
  </si>
  <si>
    <t>$14.74M</t>
  </si>
  <si>
    <t>The Day of the Jackal</t>
  </si>
  <si>
    <t>$16.06M</t>
  </si>
  <si>
    <t>Bringing Up Baby</t>
  </si>
  <si>
    <t>Cabaret</t>
  </si>
  <si>
    <t>Bob Fosse</t>
  </si>
  <si>
    <t>Drama, Music, Musical</t>
  </si>
  <si>
    <t>$42.77M</t>
  </si>
  <si>
    <t>October Sky</t>
  </si>
  <si>
    <t>Joe Johnston</t>
  </si>
  <si>
    <t>$32.48M</t>
  </si>
  <si>
    <t>Days of Heaven</t>
  </si>
  <si>
    <t>Terrence Malick</t>
  </si>
  <si>
    <t>Guess Who's Coming to Dinner</t>
  </si>
  <si>
    <t>$56.70M</t>
  </si>
  <si>
    <t>Once</t>
  </si>
  <si>
    <t>(I) (2007)</t>
  </si>
  <si>
    <t>$9.44M</t>
  </si>
  <si>
    <t>Aguirre, the Wrath of God</t>
  </si>
  <si>
    <t>Freaks</t>
  </si>
  <si>
    <t>Tod Browning</t>
  </si>
  <si>
    <t>64 min</t>
  </si>
  <si>
    <t>$0.63M</t>
  </si>
  <si>
    <t>All About My Mother</t>
  </si>
  <si>
    <t>$8.26M</t>
  </si>
  <si>
    <t>All That Jazz</t>
  </si>
  <si>
    <t>$37.82M</t>
  </si>
  <si>
    <t>Letters from Iwo Jima</t>
  </si>
  <si>
    <t>$13.76M</t>
  </si>
  <si>
    <t>Lilya 4-Ever</t>
  </si>
  <si>
    <t>Lukas Moodysson</t>
  </si>
  <si>
    <t>Whisper of the Heart</t>
  </si>
  <si>
    <t>Yoshifumi KondÃ´</t>
  </si>
  <si>
    <t>Gaslight</t>
  </si>
  <si>
    <t>The Chaser</t>
  </si>
  <si>
    <t>Na Hong-jin</t>
  </si>
  <si>
    <t>Manhattan</t>
  </si>
  <si>
    <t>$45.70M</t>
  </si>
  <si>
    <t>Breaking the Waves</t>
  </si>
  <si>
    <t>Loving Vincent</t>
  </si>
  <si>
    <t>DK Welchman</t>
  </si>
  <si>
    <t>Animation, Drama, Mystery</t>
  </si>
  <si>
    <t>The World's Fastest Indian</t>
  </si>
  <si>
    <t>Roger Donaldson</t>
  </si>
  <si>
    <t>$5.13M</t>
  </si>
  <si>
    <t>Frankenstein</t>
  </si>
  <si>
    <t>James Whale</t>
  </si>
  <si>
    <t>70 min</t>
  </si>
  <si>
    <t>Drama, Horror, Sci-Fi</t>
  </si>
  <si>
    <t>To Have and Have Not</t>
  </si>
  <si>
    <t>Adventure, Comedy, Film-Noir</t>
  </si>
  <si>
    <t>Stagecoach</t>
  </si>
  <si>
    <t>Red River</t>
  </si>
  <si>
    <t>The Lunchbox</t>
  </si>
  <si>
    <t>Ritesh Batra</t>
  </si>
  <si>
    <t>$4.23M</t>
  </si>
  <si>
    <t>Land of Mine</t>
  </si>
  <si>
    <t>Martin Zandvliet</t>
  </si>
  <si>
    <t>$0.44M</t>
  </si>
  <si>
    <t>His Girl Friday</t>
  </si>
  <si>
    <t>Batman: Mask of the Phantasm</t>
  </si>
  <si>
    <t>Eric Radomski</t>
  </si>
  <si>
    <t>$5.62M</t>
  </si>
  <si>
    <t>L'Avventura</t>
  </si>
  <si>
    <t>Michelangelo Antonioni</t>
  </si>
  <si>
    <t>Hannah and Her Sisters</t>
  </si>
  <si>
    <t>$40.08M</t>
  </si>
  <si>
    <t>Ninja Scroll</t>
  </si>
  <si>
    <t>Yoshiaki Kawajiri</t>
  </si>
  <si>
    <t>The Man Who Would Be King</t>
  </si>
  <si>
    <t>Adventure, War</t>
  </si>
  <si>
    <t>The White Ribbon</t>
  </si>
  <si>
    <t>Shadow of a Doubt</t>
  </si>
  <si>
    <t>Film-Noir, Thriller</t>
  </si>
  <si>
    <t>A Prophet</t>
  </si>
  <si>
    <t>Jacques Audiard</t>
  </si>
  <si>
    <t>The Bride of Frankenstein</t>
  </si>
  <si>
    <t>75 min</t>
  </si>
  <si>
    <t>The Umbrellas of Cherbourg</t>
  </si>
  <si>
    <t>Jacques Demy</t>
  </si>
  <si>
    <t>Drama, Musical, Romance</t>
  </si>
  <si>
    <t>I, Daniel Blake</t>
  </si>
  <si>
    <t>Ken Loach</t>
  </si>
  <si>
    <t>The Innocents</t>
  </si>
  <si>
    <t>Jack Clayton</t>
  </si>
  <si>
    <t>$2.62M</t>
  </si>
  <si>
    <t>The Killer</t>
  </si>
  <si>
    <t>John Woo</t>
  </si>
  <si>
    <t>The Postman</t>
  </si>
  <si>
    <t>Michael Radford</t>
  </si>
  <si>
    <t>$21.85M</t>
  </si>
  <si>
    <t>You Can't Take It with You</t>
  </si>
  <si>
    <t>$4.66M</t>
  </si>
  <si>
    <t>Cowboy Bebop: The Movie</t>
  </si>
  <si>
    <t>Shin'ichirÃ´ Watanabe</t>
  </si>
  <si>
    <t>$1.00M</t>
  </si>
  <si>
    <t>The Chorus</t>
  </si>
  <si>
    <t>Christophe Barratier</t>
  </si>
  <si>
    <t>Tokyo Godfathers</t>
  </si>
  <si>
    <t>Crimes and Misdemeanors</t>
  </si>
  <si>
    <t>$18.25M</t>
  </si>
  <si>
    <t>Once Upon a Time in Anatolia</t>
  </si>
  <si>
    <t>The Asphalt Jungle</t>
  </si>
  <si>
    <t>Veer Zaara</t>
  </si>
  <si>
    <t>Yash Chopra</t>
  </si>
  <si>
    <t>192 min</t>
  </si>
  <si>
    <t>$2.92M</t>
  </si>
  <si>
    <t>The Discreet Charm of the Bourgeoisie</t>
  </si>
  <si>
    <t>Like Father, Like Son</t>
  </si>
  <si>
    <t>English Vinglish</t>
  </si>
  <si>
    <t>Gauri Shinde</t>
  </si>
  <si>
    <t>$1.67M</t>
  </si>
  <si>
    <t>Duck Soup</t>
  </si>
  <si>
    <t>Leo McCarey</t>
  </si>
  <si>
    <t>69 min</t>
  </si>
  <si>
    <t>Comedy, Musical</t>
  </si>
  <si>
    <t>Vivre Sa Vie</t>
  </si>
  <si>
    <t>Jean-Luc Godard</t>
  </si>
  <si>
    <t>Millennium Actress</t>
  </si>
  <si>
    <t>$0.19M</t>
  </si>
  <si>
    <t>Knockin' on Heaven's Door</t>
  </si>
  <si>
    <t>Thomas Jahn</t>
  </si>
  <si>
    <t>Action, Crime, Comedy</t>
  </si>
  <si>
    <t>$0.00M</t>
  </si>
  <si>
    <t>My Life as a Zucchini</t>
  </si>
  <si>
    <t>Claude Barras</t>
  </si>
  <si>
    <t>A Night at the Opera</t>
  </si>
  <si>
    <t>Sam Wood</t>
  </si>
  <si>
    <t>Comedy, Music, Musical</t>
  </si>
  <si>
    <t>$2.54M</t>
  </si>
  <si>
    <t>Hindi Medium</t>
  </si>
  <si>
    <t>Saket Chaudhary</t>
  </si>
  <si>
    <t>Vicky Donor</t>
  </si>
  <si>
    <t>The Whale</t>
  </si>
  <si>
    <t>Mission: Impossible - Fallout</t>
  </si>
  <si>
    <t>Christopher McQuarrie</t>
  </si>
  <si>
    <t>$220.16M</t>
  </si>
  <si>
    <t>The Banshees of Inisherin</t>
  </si>
  <si>
    <t>The Goonies</t>
  </si>
  <si>
    <t>Richard Donner</t>
  </si>
  <si>
    <t>$61.50M</t>
  </si>
  <si>
    <t>Aftersun</t>
  </si>
  <si>
    <t>Charlotte Wells</t>
  </si>
  <si>
    <t>(II) (2022)</t>
  </si>
  <si>
    <t>Kingsman: The Secret Service</t>
  </si>
  <si>
    <t>Matthew Vaughn</t>
  </si>
  <si>
    <t>$128.26M</t>
  </si>
  <si>
    <t>Harry Potter and the Goblet of Fire</t>
  </si>
  <si>
    <t>Mike Newell</t>
  </si>
  <si>
    <t>$290.01M</t>
  </si>
  <si>
    <t>The Hangover</t>
  </si>
  <si>
    <t>$277.32M</t>
  </si>
  <si>
    <t>Ocean's Eleven</t>
  </si>
  <si>
    <t>Steven Soderbergh</t>
  </si>
  <si>
    <t>$183.42M</t>
  </si>
  <si>
    <t>Silver Linings Playbook</t>
  </si>
  <si>
    <t>$132.09M</t>
  </si>
  <si>
    <t>Zodiac</t>
  </si>
  <si>
    <t>$33.08M</t>
  </si>
  <si>
    <t>Black Hawk Down</t>
  </si>
  <si>
    <t>$108.64M</t>
  </si>
  <si>
    <t>Argo</t>
  </si>
  <si>
    <t>Ben Affleck</t>
  </si>
  <si>
    <t>$136.03M</t>
  </si>
  <si>
    <t>A Few Good Men</t>
  </si>
  <si>
    <t>$141.34M</t>
  </si>
  <si>
    <t>Blue Is the Warmest Colour</t>
  </si>
  <si>
    <t>Abdellatif Kechiche</t>
  </si>
  <si>
    <t>Blazing Saddles</t>
  </si>
  <si>
    <t>Comedy, Western</t>
  </si>
  <si>
    <t>$119.50M</t>
  </si>
  <si>
    <t>Lost in Translation</t>
  </si>
  <si>
    <t>Sofia Coppola</t>
  </si>
  <si>
    <t>$44.59M</t>
  </si>
  <si>
    <t>Evil Dead II</t>
  </si>
  <si>
    <t>Sam Raimi</t>
  </si>
  <si>
    <t>$5.92M</t>
  </si>
  <si>
    <t>Harry Potter and the Deathly Hallows: Part 1</t>
  </si>
  <si>
    <t>$295.98M</t>
  </si>
  <si>
    <t>Brokeback Mountain</t>
  </si>
  <si>
    <t>$83.04M</t>
  </si>
  <si>
    <t>The Last of the Mohicans</t>
  </si>
  <si>
    <t>$75.51M</t>
  </si>
  <si>
    <t>Primal Fear</t>
  </si>
  <si>
    <t>Gregory Hoblit</t>
  </si>
  <si>
    <t>$56.12M</t>
  </si>
  <si>
    <t>Wind River</t>
  </si>
  <si>
    <t>Taylor Sheridan</t>
  </si>
  <si>
    <t>$33.80M</t>
  </si>
  <si>
    <t>X-Men: First Class</t>
  </si>
  <si>
    <t>$146.41M</t>
  </si>
  <si>
    <t>Ex Machina</t>
  </si>
  <si>
    <t>Alex Garland</t>
  </si>
  <si>
    <t>$25.44M</t>
  </si>
  <si>
    <t>500 Days of Summer</t>
  </si>
  <si>
    <t>Marc Webb</t>
  </si>
  <si>
    <t>$32.39M</t>
  </si>
  <si>
    <t>3:10 to Yuma</t>
  </si>
  <si>
    <t>$53.61M</t>
  </si>
  <si>
    <t>Airplane!</t>
  </si>
  <si>
    <t>Jim Abrahams</t>
  </si>
  <si>
    <t>$83.40M</t>
  </si>
  <si>
    <t>And Your Mother Too</t>
  </si>
  <si>
    <t>$13.62M</t>
  </si>
  <si>
    <t>Home Alone</t>
  </si>
  <si>
    <t>Chris Columbus</t>
  </si>
  <si>
    <t>$285.76M</t>
  </si>
  <si>
    <t>Training Day</t>
  </si>
  <si>
    <t>Antoine Fuqua</t>
  </si>
  <si>
    <t>$76.63M</t>
  </si>
  <si>
    <t>Blue Velvet</t>
  </si>
  <si>
    <t>$8.55M</t>
  </si>
  <si>
    <t>Who Framed Roger Rabbit</t>
  </si>
  <si>
    <t>$156.45M</t>
  </si>
  <si>
    <t>Coraline</t>
  </si>
  <si>
    <t>$75.29M</t>
  </si>
  <si>
    <t>Glengarry Glen Ross</t>
  </si>
  <si>
    <t>James Foley</t>
  </si>
  <si>
    <t>$10.73M</t>
  </si>
  <si>
    <t>Wait Until Dark</t>
  </si>
  <si>
    <t>Terence Young</t>
  </si>
  <si>
    <t>Thriller</t>
  </si>
  <si>
    <t>$17.55M</t>
  </si>
  <si>
    <t>The Game</t>
  </si>
  <si>
    <t>$48.32M</t>
  </si>
  <si>
    <t>The Count of Monte Cristo</t>
  </si>
  <si>
    <t>Kevin Reynolds</t>
  </si>
  <si>
    <t>$54.23M</t>
  </si>
  <si>
    <t>Mr. Nobody</t>
  </si>
  <si>
    <t>Jaco Van Dormael</t>
  </si>
  <si>
    <t>The Lego Movie</t>
  </si>
  <si>
    <t>Phil Lord</t>
  </si>
  <si>
    <t>$257.76M</t>
  </si>
  <si>
    <t>Philadelphia</t>
  </si>
  <si>
    <t>$77.32M</t>
  </si>
  <si>
    <t>Tangled</t>
  </si>
  <si>
    <t>Nathan Greno</t>
  </si>
  <si>
    <t>$200.82M</t>
  </si>
  <si>
    <t>Man on Fire</t>
  </si>
  <si>
    <t>$77.91M</t>
  </si>
  <si>
    <t>Birdman or (The Unexpected Virtue of Ignorance)</t>
  </si>
  <si>
    <t>$42.34M</t>
  </si>
  <si>
    <t>Deliverance</t>
  </si>
  <si>
    <t>John Boorman</t>
  </si>
  <si>
    <t>$7.06M</t>
  </si>
  <si>
    <t>First Blood</t>
  </si>
  <si>
    <t>Ted Kotcheff</t>
  </si>
  <si>
    <t>$47.21M</t>
  </si>
  <si>
    <t>Sense and Sensibility</t>
  </si>
  <si>
    <t>$43.18M</t>
  </si>
  <si>
    <t>Star Trek II: The Wrath of Khan</t>
  </si>
  <si>
    <t>Nicholas Meyer</t>
  </si>
  <si>
    <t>$78.91M</t>
  </si>
  <si>
    <t>The Fault in Our Stars</t>
  </si>
  <si>
    <t>Josh Boone</t>
  </si>
  <si>
    <t>$124.87M</t>
  </si>
  <si>
    <t>The Bourne Supremacy</t>
  </si>
  <si>
    <t>$176.24M</t>
  </si>
  <si>
    <t>Wreck-It Ralph</t>
  </si>
  <si>
    <t>Rich Moore</t>
  </si>
  <si>
    <t>$189.42M</t>
  </si>
  <si>
    <t>Apollo 13</t>
  </si>
  <si>
    <t>(I) (1995)</t>
  </si>
  <si>
    <t>$173.84M</t>
  </si>
  <si>
    <t>Midnight in Paris</t>
  </si>
  <si>
    <t>Comedy, Fantasy, Romance</t>
  </si>
  <si>
    <t>$56.82M</t>
  </si>
  <si>
    <t>Toy Story 4</t>
  </si>
  <si>
    <t>Josh Cooley</t>
  </si>
  <si>
    <t>$434.04M</t>
  </si>
  <si>
    <t>Halloween</t>
  </si>
  <si>
    <t>$47.00M</t>
  </si>
  <si>
    <t>Another Round</t>
  </si>
  <si>
    <t>The Machinist</t>
  </si>
  <si>
    <t>Brad Anderson</t>
  </si>
  <si>
    <t>O Brother, Where Art Thou?</t>
  </si>
  <si>
    <t>Crash</t>
  </si>
  <si>
    <t>Paul Haggis</t>
  </si>
  <si>
    <t>$54.58M</t>
  </si>
  <si>
    <t>What's Eating Gilbert Grape</t>
  </si>
  <si>
    <t>$9.17M</t>
  </si>
  <si>
    <t>The Magnificent Seven</t>
  </si>
  <si>
    <t>$4.91M</t>
  </si>
  <si>
    <t>The French Connection</t>
  </si>
  <si>
    <t>$15.63M</t>
  </si>
  <si>
    <t>Gravity</t>
  </si>
  <si>
    <t>$274.09M</t>
  </si>
  <si>
    <t>Donnie Brasco</t>
  </si>
  <si>
    <t>$41.91M</t>
  </si>
  <si>
    <t>The Trial of the Chicago 7</t>
  </si>
  <si>
    <t>Aaron Sorkin</t>
  </si>
  <si>
    <t>As Good as It Gets</t>
  </si>
  <si>
    <t>James L. Brooks</t>
  </si>
  <si>
    <t>$148.48M</t>
  </si>
  <si>
    <t>Road to Perdition</t>
  </si>
  <si>
    <t>$104.45M</t>
  </si>
  <si>
    <t>The Boondock Saints</t>
  </si>
  <si>
    <t>Troy Duffy</t>
  </si>
  <si>
    <t>Naked</t>
  </si>
  <si>
    <t>$1.77M</t>
  </si>
  <si>
    <t>Empire of the Sun</t>
  </si>
  <si>
    <t>The Color Purple</t>
  </si>
  <si>
    <t>$98.47M</t>
  </si>
  <si>
    <t>Sound of Metal</t>
  </si>
  <si>
    <t>Darius Marder</t>
  </si>
  <si>
    <t>When Harry Met Sally...</t>
  </si>
  <si>
    <t>$92.82M</t>
  </si>
  <si>
    <t>The Boy in the Striped Pajamas</t>
  </si>
  <si>
    <t>Mark Herman</t>
  </si>
  <si>
    <t>$9.03M</t>
  </si>
  <si>
    <t>A Man Called Ove</t>
  </si>
  <si>
    <t>Hannes Holm</t>
  </si>
  <si>
    <t>$3.48M</t>
  </si>
  <si>
    <t>Star Trek Into Darkness</t>
  </si>
  <si>
    <t>$228.78M</t>
  </si>
  <si>
    <t>Fried Green Tomatoes</t>
  </si>
  <si>
    <t>Jon Avnet</t>
  </si>
  <si>
    <t>$82.42M</t>
  </si>
  <si>
    <t>Kung Fu Hustle</t>
  </si>
  <si>
    <t>Stephen Chow</t>
  </si>
  <si>
    <t>$17.11M</t>
  </si>
  <si>
    <t>Dirty Harry</t>
  </si>
  <si>
    <t>Don Siegel</t>
  </si>
  <si>
    <t>$35.90M</t>
  </si>
  <si>
    <t>Serpico</t>
  </si>
  <si>
    <t>$29.80M</t>
  </si>
  <si>
    <t>Detachment</t>
  </si>
  <si>
    <t>Happiness</t>
  </si>
  <si>
    <t>Todd Solondz</t>
  </si>
  <si>
    <t>$2.81M</t>
  </si>
  <si>
    <t>Being John Malkovich</t>
  </si>
  <si>
    <t>$22.86M</t>
  </si>
  <si>
    <t>The Theory of Everything</t>
  </si>
  <si>
    <t>James Marsh</t>
  </si>
  <si>
    <t>$35.89M</t>
  </si>
  <si>
    <t>The Dirty Dozen</t>
  </si>
  <si>
    <t>Action, Adventure, War</t>
  </si>
  <si>
    <t>$45.30M</t>
  </si>
  <si>
    <t>Lucky Number Slevin</t>
  </si>
  <si>
    <t>Paul McGuigan</t>
  </si>
  <si>
    <t>$22.49M</t>
  </si>
  <si>
    <t>Adaptation.</t>
  </si>
  <si>
    <t>$22.25M</t>
  </si>
  <si>
    <t>Clerks</t>
  </si>
  <si>
    <t>Kevin Smith</t>
  </si>
  <si>
    <t>$3.15M</t>
  </si>
  <si>
    <t>The Longest Day</t>
  </si>
  <si>
    <t>Ken Annakin</t>
  </si>
  <si>
    <t>$39.10M</t>
  </si>
  <si>
    <t>This Is England</t>
  </si>
  <si>
    <t>Shane Meadows</t>
  </si>
  <si>
    <t>Flipped</t>
  </si>
  <si>
    <t>$1.75M</t>
  </si>
  <si>
    <t>The Name of the Rose</t>
  </si>
  <si>
    <t>Jean-Jacques Annaud</t>
  </si>
  <si>
    <t>$7.15M</t>
  </si>
  <si>
    <t>Goldfinger</t>
  </si>
  <si>
    <t>Guy Hamilton</t>
  </si>
  <si>
    <t>$51.08M</t>
  </si>
  <si>
    <t>Ordinary People</t>
  </si>
  <si>
    <t>Robert Redford</t>
  </si>
  <si>
    <t>$54.80M</t>
  </si>
  <si>
    <t>South Park: Bigger, Longer &amp; Uncut</t>
  </si>
  <si>
    <t>Trey Parker</t>
  </si>
  <si>
    <t>Animation, Comedy, Fantasy</t>
  </si>
  <si>
    <t>$52.04M</t>
  </si>
  <si>
    <t>Bonnie and Clyde</t>
  </si>
  <si>
    <t>Arthur Penn</t>
  </si>
  <si>
    <t>The Verdict</t>
  </si>
  <si>
    <t>$54.00M</t>
  </si>
  <si>
    <t>The Great Beauty</t>
  </si>
  <si>
    <t>Paolo Sorrentino</t>
  </si>
  <si>
    <t>$2.85M</t>
  </si>
  <si>
    <t>Malcolm X</t>
  </si>
  <si>
    <t>$48.17M</t>
  </si>
  <si>
    <t>Billy Elliot</t>
  </si>
  <si>
    <t>Stephen Daldry</t>
  </si>
  <si>
    <t>$22.00M</t>
  </si>
  <si>
    <t>Miller's Crossing</t>
  </si>
  <si>
    <t>$5.08M</t>
  </si>
  <si>
    <t>Paprika</t>
  </si>
  <si>
    <t>$0.88M</t>
  </si>
  <si>
    <t>The Wind Rises</t>
  </si>
  <si>
    <t>$5.21M</t>
  </si>
  <si>
    <t>Ray</t>
  </si>
  <si>
    <t>$75.33M</t>
  </si>
  <si>
    <t>Roma</t>
  </si>
  <si>
    <t>Joint Security Area</t>
  </si>
  <si>
    <t>Run Lola Run</t>
  </si>
  <si>
    <t>Tom Tykwer</t>
  </si>
  <si>
    <t>$7.27M</t>
  </si>
  <si>
    <t>Belle de Jour</t>
  </si>
  <si>
    <t>The Last Emperor</t>
  </si>
  <si>
    <t>$43.98M</t>
  </si>
  <si>
    <t>Hard Boiled</t>
  </si>
  <si>
    <t>Kubo and the Two Strings</t>
  </si>
  <si>
    <t>Travis Knight</t>
  </si>
  <si>
    <t>$48.02M</t>
  </si>
  <si>
    <t>Fantastic Planet</t>
  </si>
  <si>
    <t>RenÃ© Laloux</t>
  </si>
  <si>
    <t>Animation, Sci-Fi</t>
  </si>
  <si>
    <t>The Man from Nowhere</t>
  </si>
  <si>
    <t>Jeong-beom Lee</t>
  </si>
  <si>
    <t>Mother</t>
  </si>
  <si>
    <t>Badlands</t>
  </si>
  <si>
    <t>The African Queen</t>
  </si>
  <si>
    <t>Open Your Eyes</t>
  </si>
  <si>
    <t>Beasts of No Nation</t>
  </si>
  <si>
    <t>Cary Joji Fukunaga</t>
  </si>
  <si>
    <t>Finding Neverland</t>
  </si>
  <si>
    <t>Marc Forster</t>
  </si>
  <si>
    <t>$51.68M</t>
  </si>
  <si>
    <t>Me and Earl and the Dying Girl</t>
  </si>
  <si>
    <t>Alfonso Gomez-Rejon</t>
  </si>
  <si>
    <t>The Quiet Man</t>
  </si>
  <si>
    <t>$10.55M</t>
  </si>
  <si>
    <t>Happy Together</t>
  </si>
  <si>
    <t>Breathless</t>
  </si>
  <si>
    <t>Black Book</t>
  </si>
  <si>
    <t>Paul Verhoeven</t>
  </si>
  <si>
    <t>$4.40M</t>
  </si>
  <si>
    <t>Short Cuts</t>
  </si>
  <si>
    <t>Robert Altman</t>
  </si>
  <si>
    <t>$6.11M</t>
  </si>
  <si>
    <t>Hamlet</t>
  </si>
  <si>
    <t>Kenneth Branagh</t>
  </si>
  <si>
    <t>$4.41M</t>
  </si>
  <si>
    <t>Fantasia</t>
  </si>
  <si>
    <t>James Algar</t>
  </si>
  <si>
    <t>$76.41M</t>
  </si>
  <si>
    <t>Nebraska</t>
  </si>
  <si>
    <t>Alexander Payne</t>
  </si>
  <si>
    <t>$17.65M</t>
  </si>
  <si>
    <t>The Double Life of VÃ©ronique</t>
  </si>
  <si>
    <t>Zulu</t>
  </si>
  <si>
    <t>Cy Endfield</t>
  </si>
  <si>
    <t>Waking Life</t>
  </si>
  <si>
    <t>$2.89M</t>
  </si>
  <si>
    <t>Porco Rosso</t>
  </si>
  <si>
    <t>The Vanishing</t>
  </si>
  <si>
    <t>George Sluizer</t>
  </si>
  <si>
    <t>Invasion of the Body Snatchers</t>
  </si>
  <si>
    <t>When Marnie Was There</t>
  </si>
  <si>
    <t>Hiromasa Yonebayashi</t>
  </si>
  <si>
    <t>$0.77M</t>
  </si>
  <si>
    <t>Hedwig and the Angry Inch</t>
  </si>
  <si>
    <t>John Cameron Mitchell</t>
  </si>
  <si>
    <t>$3.03M</t>
  </si>
  <si>
    <t>Perfect Strangers</t>
  </si>
  <si>
    <t>Paolo Genovese</t>
  </si>
  <si>
    <t>A Man for All Seasons</t>
  </si>
  <si>
    <t>$28.35M</t>
  </si>
  <si>
    <t>Night on Earth</t>
  </si>
  <si>
    <t>Jim Jarmusch</t>
  </si>
  <si>
    <t>$2.02M</t>
  </si>
  <si>
    <t>Black Narcissus</t>
  </si>
  <si>
    <t>The Broken Circle Breakdown</t>
  </si>
  <si>
    <t>Felix van Groeningen</t>
  </si>
  <si>
    <t>The Triplets of Belleville</t>
  </si>
  <si>
    <t>Sylvain Chomet</t>
  </si>
  <si>
    <t>Good Bye Lenin!</t>
  </si>
  <si>
    <t>Wolfgang Becker</t>
  </si>
  <si>
    <t>$4.06M</t>
  </si>
  <si>
    <t>The Little Prince</t>
  </si>
  <si>
    <t>Mark Osborne</t>
  </si>
  <si>
    <t>$1.34M</t>
  </si>
  <si>
    <t>Cape Fear</t>
  </si>
  <si>
    <t>J. Lee Thompson</t>
  </si>
  <si>
    <t>Marty</t>
  </si>
  <si>
    <t>Delbert Mann</t>
  </si>
  <si>
    <t>The Motorcycle Diaries</t>
  </si>
  <si>
    <t>$16.78M</t>
  </si>
  <si>
    <t>The Lady Vanishes</t>
  </si>
  <si>
    <t>Down by Law</t>
  </si>
  <si>
    <t>$1.44M</t>
  </si>
  <si>
    <t>The Caine Mutiny</t>
  </si>
  <si>
    <t>Edward Dmytryk</t>
  </si>
  <si>
    <t>$21.75M</t>
  </si>
  <si>
    <t>Frost/Nixon</t>
  </si>
  <si>
    <t>$18.59M</t>
  </si>
  <si>
    <t>Taste of Cherry</t>
  </si>
  <si>
    <t>Abbas Kiarostami</t>
  </si>
  <si>
    <t>Key Largo</t>
  </si>
  <si>
    <t>The Salesman</t>
  </si>
  <si>
    <t>$2.40M</t>
  </si>
  <si>
    <t>Confessions</t>
  </si>
  <si>
    <t>Tetsuya Nakashima</t>
  </si>
  <si>
    <t>Dreams</t>
  </si>
  <si>
    <t>$1.96M</t>
  </si>
  <si>
    <t>The Experiment</t>
  </si>
  <si>
    <t>Evil</t>
  </si>
  <si>
    <t>Mikael HÃ¥fstrÃ¶m</t>
  </si>
  <si>
    <t>Adam's Apples</t>
  </si>
  <si>
    <t>Anders Thomas Jensen</t>
  </si>
  <si>
    <t>The Girl Who Leapt Through Time</t>
  </si>
  <si>
    <t>The Magdalene Sisters</t>
  </si>
  <si>
    <t>Peter Mullan</t>
  </si>
  <si>
    <t>$4.89M</t>
  </si>
  <si>
    <t>After the Wedding</t>
  </si>
  <si>
    <t>Susanne Bier</t>
  </si>
  <si>
    <t>In America</t>
  </si>
  <si>
    <t>$15.54M</t>
  </si>
  <si>
    <t>The Breadwinner</t>
  </si>
  <si>
    <t>Nora Twomey</t>
  </si>
  <si>
    <t>Jules and Jim</t>
  </si>
  <si>
    <t>Love and Death</t>
  </si>
  <si>
    <t>Fireworks</t>
  </si>
  <si>
    <t>Takeshi Kitano</t>
  </si>
  <si>
    <t>The Purple Rose of Cairo</t>
  </si>
  <si>
    <t>$10.63M</t>
  </si>
  <si>
    <t>The Muppet Christmas Carol</t>
  </si>
  <si>
    <t>Brian Henson</t>
  </si>
  <si>
    <t>$27.28M</t>
  </si>
  <si>
    <t>The Past</t>
  </si>
  <si>
    <t>$1.33M</t>
  </si>
  <si>
    <t>Zelig</t>
  </si>
  <si>
    <t>79 min</t>
  </si>
  <si>
    <t>$11.80M</t>
  </si>
  <si>
    <t>The Edge of Heaven</t>
  </si>
  <si>
    <t>Avatar: The Way of Water</t>
  </si>
  <si>
    <t>$659.68M</t>
  </si>
  <si>
    <t>Harry Potter and the Sorcerer's Stone</t>
  </si>
  <si>
    <t>$317.58M</t>
  </si>
  <si>
    <t>Once Upon a Time in Hollywood</t>
  </si>
  <si>
    <t>$142.50M</t>
  </si>
  <si>
    <t>American Psycho</t>
  </si>
  <si>
    <t>Mary Harron</t>
  </si>
  <si>
    <t>$15.07M</t>
  </si>
  <si>
    <t>The Fifth Element</t>
  </si>
  <si>
    <t>$63.54M</t>
  </si>
  <si>
    <t>Superbad</t>
  </si>
  <si>
    <t>Greg Mottola</t>
  </si>
  <si>
    <t>$121.46M</t>
  </si>
  <si>
    <t>The Royal Tenenbaums</t>
  </si>
  <si>
    <t>$52.36M</t>
  </si>
  <si>
    <t>Watchmen</t>
  </si>
  <si>
    <t>$107.51M</t>
  </si>
  <si>
    <t>Deadpool 2</t>
  </si>
  <si>
    <t>David Leitch</t>
  </si>
  <si>
    <t>$324.59M</t>
  </si>
  <si>
    <t>Guardians of the Galaxy Vol. 2</t>
  </si>
  <si>
    <t>$389.81M</t>
  </si>
  <si>
    <t>Moana</t>
  </si>
  <si>
    <t>(I) (2016)</t>
  </si>
  <si>
    <t>$248.76M</t>
  </si>
  <si>
    <t>RoboCop</t>
  </si>
  <si>
    <t>Action, Crime, Sci-Fi</t>
  </si>
  <si>
    <t>$53.42M</t>
  </si>
  <si>
    <t>Kick-Ass</t>
  </si>
  <si>
    <t>$48.07M</t>
  </si>
  <si>
    <t>Sicario</t>
  </si>
  <si>
    <t>$46.89M</t>
  </si>
  <si>
    <t>My Cousin Vinny</t>
  </si>
  <si>
    <t>Jonathan Lynn</t>
  </si>
  <si>
    <t>$52.93M</t>
  </si>
  <si>
    <t>Rushmore</t>
  </si>
  <si>
    <t>Saw</t>
  </si>
  <si>
    <t>James Wan</t>
  </si>
  <si>
    <t>$56.00M</t>
  </si>
  <si>
    <t>Office Space</t>
  </si>
  <si>
    <t>Mike Judge</t>
  </si>
  <si>
    <t>$10.82M</t>
  </si>
  <si>
    <t>Moneyball</t>
  </si>
  <si>
    <t>Bennett Miller</t>
  </si>
  <si>
    <t>$75.61M</t>
  </si>
  <si>
    <t>A Star Is Born</t>
  </si>
  <si>
    <t>Bradley Cooper</t>
  </si>
  <si>
    <t>$215.29M</t>
  </si>
  <si>
    <t>The Butterfly Effect</t>
  </si>
  <si>
    <t>Eric Bress</t>
  </si>
  <si>
    <t>$57.94M</t>
  </si>
  <si>
    <t>Inside Man</t>
  </si>
  <si>
    <t>$88.51M</t>
  </si>
  <si>
    <t>Star Wars: Episode III - Revenge of the Sith</t>
  </si>
  <si>
    <t>$380.26M</t>
  </si>
  <si>
    <t>Stardust</t>
  </si>
  <si>
    <t>$38.63M</t>
  </si>
  <si>
    <t>True Grit</t>
  </si>
  <si>
    <t>$171.24M</t>
  </si>
  <si>
    <t>Kung Fu Panda</t>
  </si>
  <si>
    <t>$215.43M</t>
  </si>
  <si>
    <t>Minority Report</t>
  </si>
  <si>
    <t>Action, Crime, Mystery</t>
  </si>
  <si>
    <t>$132.07M</t>
  </si>
  <si>
    <t>Hell or High Water</t>
  </si>
  <si>
    <t>David Mackenzie</t>
  </si>
  <si>
    <t>$26.86M</t>
  </si>
  <si>
    <t>The Blind Side</t>
  </si>
  <si>
    <t>John Lee Hancock</t>
  </si>
  <si>
    <t>$255.96M</t>
  </si>
  <si>
    <t>Eastern Promises</t>
  </si>
  <si>
    <t>David Cronenberg</t>
  </si>
  <si>
    <t>The Others</t>
  </si>
  <si>
    <t>$96.52M</t>
  </si>
  <si>
    <t>The Birds</t>
  </si>
  <si>
    <t>Drama, Horror, Mystery</t>
  </si>
  <si>
    <t>$11.40M</t>
  </si>
  <si>
    <t>Mulan</t>
  </si>
  <si>
    <t>Tony Bancroft</t>
  </si>
  <si>
    <t>$120.62M</t>
  </si>
  <si>
    <t>The Fly</t>
  </si>
  <si>
    <t>$40.46M</t>
  </si>
  <si>
    <t>Lethal Weapon</t>
  </si>
  <si>
    <t>$65.21M</t>
  </si>
  <si>
    <t>What We Do in the Shadows</t>
  </si>
  <si>
    <t>Jemaine Clement</t>
  </si>
  <si>
    <t>The Mitchells vs the Machines</t>
  </si>
  <si>
    <t>Michael Rianda</t>
  </si>
  <si>
    <t>The Thin Red Line</t>
  </si>
  <si>
    <t>$36.40M</t>
  </si>
  <si>
    <t>Despicable Me</t>
  </si>
  <si>
    <t>Pierre Coffin</t>
  </si>
  <si>
    <t>$251.51M</t>
  </si>
  <si>
    <t>Searching</t>
  </si>
  <si>
    <t>Aneesh Chaganty</t>
  </si>
  <si>
    <t>(III) (2018)</t>
  </si>
  <si>
    <t>$26.02M</t>
  </si>
  <si>
    <t>The Raid: Redemption</t>
  </si>
  <si>
    <t>$4.11M</t>
  </si>
  <si>
    <t>The Road Warrior</t>
  </si>
  <si>
    <t>$12.47M</t>
  </si>
  <si>
    <t>Dark City</t>
  </si>
  <si>
    <t>Alex Proyas</t>
  </si>
  <si>
    <t>Fantasy, Mystery, Sci-Fi</t>
  </si>
  <si>
    <t>$14.38M</t>
  </si>
  <si>
    <t>Gone Baby Gone</t>
  </si>
  <si>
    <t>$20.30M</t>
  </si>
  <si>
    <t>The Skin I Live In</t>
  </si>
  <si>
    <t>$3.19M</t>
  </si>
  <si>
    <t>Ponyo</t>
  </si>
  <si>
    <t>$15.09M</t>
  </si>
  <si>
    <t>The Jungle Book</t>
  </si>
  <si>
    <t>Wolfgang Reitherman</t>
  </si>
  <si>
    <t>$141.84M</t>
  </si>
  <si>
    <t>Enter the Dragon</t>
  </si>
  <si>
    <t>Robert Clouse</t>
  </si>
  <si>
    <t>End of Watch</t>
  </si>
  <si>
    <t>David Ayer</t>
  </si>
  <si>
    <t>$41.00M</t>
  </si>
  <si>
    <t>Dark Waters</t>
  </si>
  <si>
    <t>Todd Haynes</t>
  </si>
  <si>
    <t>Dawn of the Planet of the Apes</t>
  </si>
  <si>
    <t>$208.55M</t>
  </si>
  <si>
    <t>I Am Sam</t>
  </si>
  <si>
    <t>Jessie Nelson</t>
  </si>
  <si>
    <t>$40.31M</t>
  </si>
  <si>
    <t>Match Point</t>
  </si>
  <si>
    <t>$23.09M</t>
  </si>
  <si>
    <t>The Bridges of Madison County</t>
  </si>
  <si>
    <t>$71.52M</t>
  </si>
  <si>
    <t>After Hours</t>
  </si>
  <si>
    <t>(I) (1985)</t>
  </si>
  <si>
    <t>$10.60M</t>
  </si>
  <si>
    <t>Sabrina</t>
  </si>
  <si>
    <t>Die Hard with a Vengeance</t>
  </si>
  <si>
    <t>$100.01M</t>
  </si>
  <si>
    <t>Rebel Without a Cause</t>
  </si>
  <si>
    <t>Snow White and the Seven Dwarfs</t>
  </si>
  <si>
    <t>William Cottrell</t>
  </si>
  <si>
    <t>$184.93M</t>
  </si>
  <si>
    <t>From Here to Eternity</t>
  </si>
  <si>
    <t>$30.50M</t>
  </si>
  <si>
    <t>50/50</t>
  </si>
  <si>
    <t>Jonathan Levine</t>
  </si>
  <si>
    <t>$35.01M</t>
  </si>
  <si>
    <t>Barton Fink</t>
  </si>
  <si>
    <t>$6.15M</t>
  </si>
  <si>
    <t>21 Grams</t>
  </si>
  <si>
    <t>$16.29M</t>
  </si>
  <si>
    <t>United 93</t>
  </si>
  <si>
    <t>$31.57M</t>
  </si>
  <si>
    <t>The Last King of Scotland</t>
  </si>
  <si>
    <t>Kevin Macdonald</t>
  </si>
  <si>
    <t>$17.61M</t>
  </si>
  <si>
    <t>25th Hour</t>
  </si>
  <si>
    <t>$13.06M</t>
  </si>
  <si>
    <t>The Taking of Pelham One Two Three</t>
  </si>
  <si>
    <t>Joseph Sargent</t>
  </si>
  <si>
    <t>$2.49M</t>
  </si>
  <si>
    <t>Control</t>
  </si>
  <si>
    <t>Anton Corbijn</t>
  </si>
  <si>
    <t>$0.87M</t>
  </si>
  <si>
    <t>A Very Long Engagement</t>
  </si>
  <si>
    <t>$6.17M</t>
  </si>
  <si>
    <t>Shine</t>
  </si>
  <si>
    <t>Scott Hicks</t>
  </si>
  <si>
    <t>$35.81M</t>
  </si>
  <si>
    <t>Philomena</t>
  </si>
  <si>
    <t>Stephen Frears</t>
  </si>
  <si>
    <t>$37.71M</t>
  </si>
  <si>
    <t>The Invisible Man</t>
  </si>
  <si>
    <t>71 min</t>
  </si>
  <si>
    <t>Cell 211</t>
  </si>
  <si>
    <t>Daniel MonzÃ³n</t>
  </si>
  <si>
    <t>Alejandro G. Iñárritu</t>
  </si>
  <si>
    <t>genre1</t>
  </si>
  <si>
    <t>genre2</t>
  </si>
  <si>
    <t>genre3</t>
  </si>
  <si>
    <t>Crime</t>
  </si>
  <si>
    <t xml:space="preserve"> Drama</t>
  </si>
  <si>
    <t>Action</t>
  </si>
  <si>
    <t xml:space="preserve"> Crime</t>
  </si>
  <si>
    <t>Biography</t>
  </si>
  <si>
    <t xml:space="preserve"> History</t>
  </si>
  <si>
    <t xml:space="preserve"> Adventure</t>
  </si>
  <si>
    <t>Animation</t>
  </si>
  <si>
    <t xml:space="preserve"> Action</t>
  </si>
  <si>
    <t xml:space="preserve"> Sci-Fi</t>
  </si>
  <si>
    <t xml:space="preserve"> Romance</t>
  </si>
  <si>
    <t>Adventure</t>
  </si>
  <si>
    <t xml:space="preserve"> Western</t>
  </si>
  <si>
    <t xml:space="preserve"> Mystery</t>
  </si>
  <si>
    <t xml:space="preserve"> Comedy</t>
  </si>
  <si>
    <t xml:space="preserve"> Fantasy</t>
  </si>
  <si>
    <t xml:space="preserve"> War</t>
  </si>
  <si>
    <t xml:space="preserve"> Thriller</t>
  </si>
  <si>
    <t xml:space="preserve"> Family</t>
  </si>
  <si>
    <t xml:space="preserve"> Music</t>
  </si>
  <si>
    <t>Mystery</t>
  </si>
  <si>
    <t xml:space="preserve"> Horror</t>
  </si>
  <si>
    <t xml:space="preserve"> Film-Noir</t>
  </si>
  <si>
    <t xml:space="preserve"> Biography</t>
  </si>
  <si>
    <t xml:space="preserve"> Musical</t>
  </si>
  <si>
    <t xml:space="preserve"> Sport</t>
  </si>
  <si>
    <t>Film-Noir</t>
  </si>
  <si>
    <t>Family</t>
  </si>
  <si>
    <t>Row Labels</t>
  </si>
  <si>
    <t>Grand Total</t>
  </si>
  <si>
    <t>Sum of gross2</t>
  </si>
  <si>
    <t>Count of title</t>
  </si>
  <si>
    <t>Average of rating</t>
  </si>
  <si>
    <t>Average of metascore</t>
  </si>
  <si>
    <t>Average of gross2</t>
  </si>
  <si>
    <t>Average of runtime2</t>
  </si>
  <si>
    <t>IMDB Top 1000 Movies Analysis</t>
  </si>
  <si>
    <t>Rating _range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</si>
</sst>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36"/>
      <color theme="4" tint="-0.249977111117893"/>
      <name val="Aptos"/>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0" fontId="0" fillId="33" borderId="0" xfId="0" applyFill="1"/>
    <xf numFmtId="164" fontId="0" fillId="0" borderId="0" xfId="42" applyNumberFormat="1" applyFont="1"/>
    <xf numFmtId="49" fontId="0" fillId="0" borderId="0" xfId="0" applyNumberFormat="1"/>
    <xf numFmtId="0" fontId="0" fillId="0" borderId="0" xfId="0" pivotButton="1"/>
    <xf numFmtId="0" fontId="0" fillId="0" borderId="0" xfId="0" applyAlignment="1">
      <alignment horizontal="left"/>
    </xf>
    <xf numFmtId="1" fontId="0" fillId="0" borderId="0" xfId="0" applyNumberFormat="1"/>
    <xf numFmtId="165" fontId="0" fillId="0" borderId="0" xfId="0" applyNumberFormat="1"/>
    <xf numFmtId="0" fontId="0" fillId="34" borderId="0" xfId="0" applyFill="1"/>
    <xf numFmtId="0" fontId="19"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0.0"/>
    </dxf>
    <dxf>
      <numFmt numFmtId="1" formatCode="0"/>
    </dxf>
    <dxf>
      <numFmt numFmtId="165" formatCode="0.0"/>
    </dxf>
    <dxf>
      <numFmt numFmtId="165" formatCode="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[IMdB_Top1000_ Workbook.xlsx]Pivot Tables!PivotTable3</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Ratings Per Genre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Tables'!$A$2:$C$16</c:f>
              <c:strCache>
                <c:ptCount val="14"/>
                <c:pt idx="0">
                  <c:v>Thriller</c:v>
                </c:pt>
                <c:pt idx="1">
                  <c:v>Fantasy</c:v>
                </c:pt>
                <c:pt idx="2">
                  <c:v>Family</c:v>
                </c:pt>
                <c:pt idx="3">
                  <c:v>Comedy</c:v>
                </c:pt>
                <c:pt idx="4">
                  <c:v>Horror</c:v>
                </c:pt>
                <c:pt idx="5">
                  <c:v>Animation</c:v>
                </c:pt>
                <c:pt idx="6">
                  <c:v>Film-Noir</c:v>
                </c:pt>
                <c:pt idx="7">
                  <c:v>Drama</c:v>
                </c:pt>
                <c:pt idx="8">
                  <c:v>Biography</c:v>
                </c:pt>
                <c:pt idx="9">
                  <c:v>Action</c:v>
                </c:pt>
                <c:pt idx="10">
                  <c:v>Adventure</c:v>
                </c:pt>
                <c:pt idx="11">
                  <c:v>Crime</c:v>
                </c:pt>
                <c:pt idx="12">
                  <c:v>Mystery</c:v>
                </c:pt>
                <c:pt idx="13">
                  <c:v>Western</c:v>
                </c:pt>
              </c:strCache>
            </c:strRef>
          </c:cat>
          <c:val>
            <c:numRef>
              <c:f>'Pivot Tables'!$D$2:$D$16</c:f>
              <c:numCache>
                <c:formatCode>0.0</c:formatCode>
                <c:ptCount val="14"/>
                <c:pt idx="0">
                  <c:v>7.7</c:v>
                </c:pt>
                <c:pt idx="1">
                  <c:v>7.7666666666666657</c:v>
                </c:pt>
                <c:pt idx="2">
                  <c:v>7.8</c:v>
                </c:pt>
                <c:pt idx="3">
                  <c:v>7.9033783783783695</c:v>
                </c:pt>
                <c:pt idx="4">
                  <c:v>7.9230769230769207</c:v>
                </c:pt>
                <c:pt idx="5">
                  <c:v>7.9428571428571502</c:v>
                </c:pt>
                <c:pt idx="6">
                  <c:v>7.9499999999999993</c:v>
                </c:pt>
                <c:pt idx="7">
                  <c:v>7.9665517241379318</c:v>
                </c:pt>
                <c:pt idx="8">
                  <c:v>7.9689655172413829</c:v>
                </c:pt>
                <c:pt idx="9">
                  <c:v>7.9851063829787128</c:v>
                </c:pt>
                <c:pt idx="10">
                  <c:v>7.9888888888888854</c:v>
                </c:pt>
                <c:pt idx="11">
                  <c:v>8.0440366972477069</c:v>
                </c:pt>
                <c:pt idx="12">
                  <c:v>8.1000000000000014</c:v>
                </c:pt>
                <c:pt idx="13">
                  <c:v>8.15</c:v>
                </c:pt>
              </c:numCache>
            </c:numRef>
          </c:val>
          <c:extLst>
            <c:ext xmlns:c16="http://schemas.microsoft.com/office/drawing/2014/chart" uri="{C3380CC4-5D6E-409C-BE32-E72D297353CC}">
              <c16:uniqueId val="{00000000-A4DF-4900-9611-6F5BA34EBED0}"/>
            </c:ext>
          </c:extLst>
        </c:ser>
        <c:dLbls>
          <c:showLegendKey val="0"/>
          <c:showVal val="0"/>
          <c:showCatName val="0"/>
          <c:showSerName val="0"/>
          <c:showPercent val="0"/>
          <c:showBubbleSize val="0"/>
        </c:dLbls>
        <c:gapWidth val="100"/>
        <c:overlap val="-24"/>
        <c:axId val="1056201264"/>
        <c:axId val="1056204144"/>
      </c:barChart>
      <c:catAx>
        <c:axId val="10562012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Genre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204144"/>
        <c:crosses val="autoZero"/>
        <c:auto val="1"/>
        <c:lblAlgn val="ctr"/>
        <c:lblOffset val="100"/>
        <c:noMultiLvlLbl val="0"/>
      </c:catAx>
      <c:valAx>
        <c:axId val="105620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Ratings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20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[IMdB_Top1000_ Workbook.xlsx]Pivot Tables!PivotTable6</c:name>
    <c:fmtId val="7"/>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Avg. Income per Genre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49781277340334"/>
          <c:y val="0.12858749799132249"/>
          <c:w val="0.8319466316710411"/>
          <c:h val="0.65532620922384699"/>
        </c:manualLayout>
      </c:layout>
      <c:lineChart>
        <c:grouping val="standard"/>
        <c:varyColors val="0"/>
        <c:ser>
          <c:idx val="0"/>
          <c:order val="0"/>
          <c:tx>
            <c:strRef>
              <c:f>'Pivot Tables'!$B$50</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Tables'!$A$51:$A$65</c:f>
              <c:strCache>
                <c:ptCount val="14"/>
                <c:pt idx="0">
                  <c:v>Action</c:v>
                </c:pt>
                <c:pt idx="1">
                  <c:v>Animation</c:v>
                </c:pt>
                <c:pt idx="2">
                  <c:v>Fantasy</c:v>
                </c:pt>
                <c:pt idx="3">
                  <c:v>Adventure</c:v>
                </c:pt>
                <c:pt idx="4">
                  <c:v>Horror</c:v>
                </c:pt>
                <c:pt idx="5">
                  <c:v>Biography</c:v>
                </c:pt>
                <c:pt idx="6">
                  <c:v>Drama</c:v>
                </c:pt>
                <c:pt idx="7">
                  <c:v>Mystery</c:v>
                </c:pt>
                <c:pt idx="8">
                  <c:v>Crime</c:v>
                </c:pt>
                <c:pt idx="9">
                  <c:v>Comedy</c:v>
                </c:pt>
                <c:pt idx="10">
                  <c:v>Western</c:v>
                </c:pt>
                <c:pt idx="11">
                  <c:v>Thriller</c:v>
                </c:pt>
                <c:pt idx="12">
                  <c:v>Family</c:v>
                </c:pt>
                <c:pt idx="13">
                  <c:v>Film-Noir</c:v>
                </c:pt>
              </c:strCache>
            </c:strRef>
          </c:cat>
          <c:val>
            <c:numRef>
              <c:f>'Pivot Tables'!$B$51:$B$65</c:f>
              <c:numCache>
                <c:formatCode>General</c:formatCode>
                <c:ptCount val="14"/>
                <c:pt idx="0">
                  <c:v>122208989.36170213</c:v>
                </c:pt>
                <c:pt idx="1">
                  <c:v>100601785.71428572</c:v>
                </c:pt>
                <c:pt idx="2">
                  <c:v>90916666.666666672</c:v>
                </c:pt>
                <c:pt idx="3">
                  <c:v>80905079.365079358</c:v>
                </c:pt>
                <c:pt idx="4">
                  <c:v>56996923.07692308</c:v>
                </c:pt>
                <c:pt idx="5">
                  <c:v>51676321.83908046</c:v>
                </c:pt>
                <c:pt idx="6">
                  <c:v>28506862.068965517</c:v>
                </c:pt>
                <c:pt idx="7">
                  <c:v>28418888.888888888</c:v>
                </c:pt>
                <c:pt idx="8">
                  <c:v>28182477.064220183</c:v>
                </c:pt>
                <c:pt idx="9">
                  <c:v>27517027.027027026</c:v>
                </c:pt>
                <c:pt idx="10">
                  <c:v>18560000</c:v>
                </c:pt>
                <c:pt idx="11">
                  <c:v>17550000</c:v>
                </c:pt>
                <c:pt idx="12">
                  <c:v>4000000</c:v>
                </c:pt>
                <c:pt idx="13">
                  <c:v>225000</c:v>
                </c:pt>
              </c:numCache>
            </c:numRef>
          </c:val>
          <c:smooth val="0"/>
          <c:extLst>
            <c:ext xmlns:c16="http://schemas.microsoft.com/office/drawing/2014/chart" uri="{C3380CC4-5D6E-409C-BE32-E72D297353CC}">
              <c16:uniqueId val="{00000000-7D42-42B0-B850-1F87B554D733}"/>
            </c:ext>
          </c:extLst>
        </c:ser>
        <c:dLbls>
          <c:showLegendKey val="0"/>
          <c:showVal val="0"/>
          <c:showCatName val="0"/>
          <c:showSerName val="0"/>
          <c:showPercent val="0"/>
          <c:showBubbleSize val="0"/>
        </c:dLbls>
        <c:marker val="1"/>
        <c:smooth val="0"/>
        <c:axId val="1333076208"/>
        <c:axId val="1333047408"/>
      </c:lineChart>
      <c:catAx>
        <c:axId val="13330762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Genre</a:t>
                </a:r>
              </a:p>
            </c:rich>
          </c:tx>
          <c:layout>
            <c:manualLayout>
              <c:xMode val="edge"/>
              <c:yMode val="edge"/>
              <c:x val="0.47181741127912835"/>
              <c:y val="0.917454603888799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33047408"/>
        <c:crosses val="autoZero"/>
        <c:auto val="1"/>
        <c:lblAlgn val="ctr"/>
        <c:lblOffset val="100"/>
        <c:noMultiLvlLbl val="0"/>
      </c:catAx>
      <c:valAx>
        <c:axId val="1333047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Gross income</a:t>
                </a:r>
              </a:p>
            </c:rich>
          </c:tx>
          <c:layout>
            <c:manualLayout>
              <c:xMode val="edge"/>
              <c:yMode val="edge"/>
              <c:x val="1.5154015401540152E-2"/>
              <c:y val="0.45291048133153394"/>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33076208"/>
        <c:crosses val="autoZero"/>
        <c:crossBetween val="between"/>
        <c:dispUnits>
          <c:builtInUnit val="millions"/>
          <c:dispUnitsLbl>
            <c:layout>
              <c:manualLayout>
                <c:xMode val="edge"/>
                <c:yMode val="edge"/>
                <c:x val="1.5112486248624862E-2"/>
                <c:y val="0.27110361373519265"/>
              </c:manualLayout>
            </c:layout>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[IMdB_Top1000_ Workbook.xlsx]Pivot Tables!PivotTable8</c:name>
    <c:fmtId val="19"/>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Most Ratings per 5 Years Period</a:t>
            </a:r>
          </a:p>
        </c:rich>
      </c:tx>
      <c:layout>
        <c:manualLayout>
          <c:xMode val="edge"/>
          <c:yMode val="edge"/>
          <c:x val="0.33427013871809819"/>
          <c:y val="1.4255340308647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34925" cap="rnd">
            <a:solidFill>
              <a:schemeClr val="accent5"/>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Tables'!$B$98</c:f>
              <c:strCache>
                <c:ptCount val="1"/>
                <c:pt idx="0">
                  <c:v>Total</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'Pivot Tables'!$A$99:$A$201</c:f>
              <c:strCache>
                <c:ptCount val="102"/>
                <c:pt idx="0">
                  <c:v>1920</c:v>
                </c:pt>
                <c:pt idx="1">
                  <c:v>1921</c:v>
                </c:pt>
                <c:pt idx="2">
                  <c:v>1922</c:v>
                </c:pt>
                <c:pt idx="3">
                  <c:v>1924</c:v>
                </c:pt>
                <c:pt idx="4">
                  <c:v>1925</c:v>
                </c:pt>
                <c:pt idx="5">
                  <c:v>1926</c:v>
                </c:pt>
                <c:pt idx="6">
                  <c:v>1927</c:v>
                </c:pt>
                <c:pt idx="7">
                  <c:v>1928</c:v>
                </c:pt>
                <c:pt idx="8">
                  <c:v>1930</c:v>
                </c:pt>
                <c:pt idx="9">
                  <c:v>1931</c:v>
                </c:pt>
                <c:pt idx="10">
                  <c:v>1932</c:v>
                </c:pt>
                <c:pt idx="11">
                  <c:v>1933</c:v>
                </c:pt>
                <c:pt idx="12">
                  <c:v>1934</c:v>
                </c:pt>
                <c:pt idx="13">
                  <c:v>1935</c:v>
                </c:pt>
                <c:pt idx="14">
                  <c:v>1936</c:v>
                </c:pt>
                <c:pt idx="15">
                  <c:v>1937</c:v>
                </c:pt>
                <c:pt idx="16">
                  <c:v>1938</c:v>
                </c:pt>
                <c:pt idx="17">
                  <c:v>1939</c:v>
                </c:pt>
                <c:pt idx="18">
                  <c:v>1940</c:v>
                </c:pt>
                <c:pt idx="19">
                  <c:v>1941</c:v>
                </c:pt>
                <c:pt idx="20">
                  <c:v>1942</c:v>
                </c:pt>
                <c:pt idx="21">
                  <c:v>1943</c:v>
                </c:pt>
                <c:pt idx="22">
                  <c:v>1944</c:v>
                </c:pt>
                <c:pt idx="23">
                  <c:v>1945</c:v>
                </c:pt>
                <c:pt idx="24">
                  <c:v>1946</c:v>
                </c:pt>
                <c:pt idx="25">
                  <c:v>1947</c:v>
                </c:pt>
                <c:pt idx="26">
                  <c:v>1948</c:v>
                </c:pt>
                <c:pt idx="27">
                  <c:v>1949</c:v>
                </c:pt>
                <c:pt idx="28">
                  <c:v>1950</c:v>
                </c:pt>
                <c:pt idx="29">
                  <c:v>1951</c:v>
                </c:pt>
                <c:pt idx="30">
                  <c:v>1952</c:v>
                </c:pt>
                <c:pt idx="31">
                  <c:v>1953</c:v>
                </c:pt>
                <c:pt idx="32">
                  <c:v>1954</c:v>
                </c:pt>
                <c:pt idx="33">
                  <c:v>1955</c:v>
                </c:pt>
                <c:pt idx="34">
                  <c:v>1956</c:v>
                </c:pt>
                <c:pt idx="35">
                  <c:v>1957</c:v>
                </c:pt>
                <c:pt idx="36">
                  <c:v>1958</c:v>
                </c:pt>
                <c:pt idx="37">
                  <c:v>1959</c:v>
                </c:pt>
                <c:pt idx="38">
                  <c:v>1960</c:v>
                </c:pt>
                <c:pt idx="39">
                  <c:v>1961</c:v>
                </c:pt>
                <c:pt idx="40">
                  <c:v>1962</c:v>
                </c:pt>
                <c:pt idx="41">
                  <c:v>1963</c:v>
                </c:pt>
                <c:pt idx="42">
                  <c:v>1964</c:v>
                </c:pt>
                <c:pt idx="43">
                  <c:v>1965</c:v>
                </c:pt>
                <c:pt idx="44">
                  <c:v>1966</c:v>
                </c:pt>
                <c:pt idx="45">
                  <c:v>1967</c:v>
                </c:pt>
                <c:pt idx="46">
                  <c:v>1968</c:v>
                </c:pt>
                <c:pt idx="47">
                  <c:v>1969</c:v>
                </c:pt>
                <c:pt idx="48">
                  <c:v>1970</c:v>
                </c:pt>
                <c:pt idx="49">
                  <c:v>1971</c:v>
                </c:pt>
                <c:pt idx="50">
                  <c:v>1972</c:v>
                </c:pt>
                <c:pt idx="51">
                  <c:v>1973</c:v>
                </c:pt>
                <c:pt idx="52">
                  <c:v>1974</c:v>
                </c:pt>
                <c:pt idx="53">
                  <c:v>1975</c:v>
                </c:pt>
                <c:pt idx="54">
                  <c:v>1976</c:v>
                </c:pt>
                <c:pt idx="55">
                  <c:v>1977</c:v>
                </c:pt>
                <c:pt idx="56">
                  <c:v>1978</c:v>
                </c:pt>
                <c:pt idx="57">
                  <c:v>1979</c:v>
                </c:pt>
                <c:pt idx="58">
                  <c:v>1980</c:v>
                </c:pt>
                <c:pt idx="59">
                  <c:v>1981</c:v>
                </c:pt>
                <c:pt idx="60">
                  <c:v>1982</c:v>
                </c:pt>
                <c:pt idx="61">
                  <c:v>1983</c:v>
                </c:pt>
                <c:pt idx="62">
                  <c:v>1984</c:v>
                </c:pt>
                <c:pt idx="63">
                  <c:v>1985</c:v>
                </c:pt>
                <c:pt idx="64">
                  <c:v>1986</c:v>
                </c:pt>
                <c:pt idx="65">
                  <c:v>1987</c:v>
                </c:pt>
                <c:pt idx="66">
                  <c:v>1988</c:v>
                </c:pt>
                <c:pt idx="67">
                  <c:v>1989</c:v>
                </c:pt>
                <c:pt idx="68">
                  <c:v>1990</c:v>
                </c:pt>
                <c:pt idx="69">
                  <c:v>1991</c:v>
                </c:pt>
                <c:pt idx="70">
                  <c:v>1992</c:v>
                </c:pt>
                <c:pt idx="71">
                  <c:v>1993</c:v>
                </c:pt>
                <c:pt idx="72">
                  <c:v>1994</c:v>
                </c:pt>
                <c:pt idx="73">
                  <c:v>1995</c:v>
                </c:pt>
                <c:pt idx="74">
                  <c:v>1996</c:v>
                </c:pt>
                <c:pt idx="75">
                  <c:v>1997</c:v>
                </c:pt>
                <c:pt idx="76">
                  <c:v>1998</c:v>
                </c:pt>
                <c:pt idx="77">
                  <c:v>1999</c:v>
                </c:pt>
                <c:pt idx="78">
                  <c:v>2000</c:v>
                </c:pt>
                <c:pt idx="79">
                  <c:v>2001</c:v>
                </c:pt>
                <c:pt idx="80">
                  <c:v>2002</c:v>
                </c:pt>
                <c:pt idx="81">
                  <c:v>2003</c:v>
                </c:pt>
                <c:pt idx="82">
                  <c:v>2004</c:v>
                </c:pt>
                <c:pt idx="83">
                  <c:v>2005</c:v>
                </c:pt>
                <c:pt idx="84">
                  <c:v>2006</c:v>
                </c:pt>
                <c:pt idx="85">
                  <c:v>2007</c:v>
                </c:pt>
                <c:pt idx="86">
                  <c:v>2008</c:v>
                </c:pt>
                <c:pt idx="87">
                  <c:v>2009</c:v>
                </c:pt>
                <c:pt idx="88">
                  <c:v>2010</c:v>
                </c:pt>
                <c:pt idx="89">
                  <c:v>2011</c:v>
                </c:pt>
                <c:pt idx="90">
                  <c:v>2012</c:v>
                </c:pt>
                <c:pt idx="91">
                  <c:v>2013</c:v>
                </c:pt>
                <c:pt idx="92">
                  <c:v>2014</c:v>
                </c:pt>
                <c:pt idx="93">
                  <c:v>2015</c:v>
                </c:pt>
                <c:pt idx="94">
                  <c:v>2016</c:v>
                </c:pt>
                <c:pt idx="95">
                  <c:v>2017</c:v>
                </c:pt>
                <c:pt idx="96">
                  <c:v>2018</c:v>
                </c:pt>
                <c:pt idx="97">
                  <c:v>2019</c:v>
                </c:pt>
                <c:pt idx="98">
                  <c:v>2020</c:v>
                </c:pt>
                <c:pt idx="99">
                  <c:v>2021</c:v>
                </c:pt>
                <c:pt idx="100">
                  <c:v>2022</c:v>
                </c:pt>
                <c:pt idx="101">
                  <c:v>2023</c:v>
                </c:pt>
              </c:strCache>
            </c:strRef>
          </c:cat>
          <c:val>
            <c:numRef>
              <c:f>'Pivot Tables'!$B$99:$B$201</c:f>
              <c:numCache>
                <c:formatCode>0.0</c:formatCode>
                <c:ptCount val="102"/>
                <c:pt idx="0">
                  <c:v>8</c:v>
                </c:pt>
                <c:pt idx="1">
                  <c:v>8.3000000000000007</c:v>
                </c:pt>
                <c:pt idx="2">
                  <c:v>7.9</c:v>
                </c:pt>
                <c:pt idx="3">
                  <c:v>8.1999999999999993</c:v>
                </c:pt>
                <c:pt idx="4">
                  <c:v>8</c:v>
                </c:pt>
                <c:pt idx="5">
                  <c:v>8.1</c:v>
                </c:pt>
                <c:pt idx="6">
                  <c:v>8.1999999999999993</c:v>
                </c:pt>
                <c:pt idx="7">
                  <c:v>8.1499999999999986</c:v>
                </c:pt>
                <c:pt idx="8">
                  <c:v>8.1</c:v>
                </c:pt>
                <c:pt idx="9">
                  <c:v>8.2000000000000011</c:v>
                </c:pt>
                <c:pt idx="10">
                  <c:v>7.75</c:v>
                </c:pt>
                <c:pt idx="11">
                  <c:v>7.7666666666666657</c:v>
                </c:pt>
                <c:pt idx="12">
                  <c:v>8</c:v>
                </c:pt>
                <c:pt idx="13">
                  <c:v>7.8</c:v>
                </c:pt>
                <c:pt idx="14">
                  <c:v>8.5</c:v>
                </c:pt>
                <c:pt idx="15">
                  <c:v>7.85</c:v>
                </c:pt>
                <c:pt idx="16">
                  <c:v>7.8</c:v>
                </c:pt>
                <c:pt idx="17">
                  <c:v>8.02</c:v>
                </c:pt>
                <c:pt idx="18">
                  <c:v>8</c:v>
                </c:pt>
                <c:pt idx="19">
                  <c:v>8.0666666666666682</c:v>
                </c:pt>
                <c:pt idx="20">
                  <c:v>8.35</c:v>
                </c:pt>
                <c:pt idx="21">
                  <c:v>7.8</c:v>
                </c:pt>
                <c:pt idx="22">
                  <c:v>7.94</c:v>
                </c:pt>
                <c:pt idx="23">
                  <c:v>7.9499999999999993</c:v>
                </c:pt>
                <c:pt idx="24">
                  <c:v>8.08</c:v>
                </c:pt>
                <c:pt idx="25">
                  <c:v>7.8666666666666671</c:v>
                </c:pt>
                <c:pt idx="26">
                  <c:v>8</c:v>
                </c:pt>
                <c:pt idx="27">
                  <c:v>8.0666666666666664</c:v>
                </c:pt>
                <c:pt idx="28">
                  <c:v>8.0666666666666664</c:v>
                </c:pt>
                <c:pt idx="29">
                  <c:v>7.88</c:v>
                </c:pt>
                <c:pt idx="30">
                  <c:v>8.1</c:v>
                </c:pt>
                <c:pt idx="31">
                  <c:v>7.9833333333333334</c:v>
                </c:pt>
                <c:pt idx="32">
                  <c:v>8.1</c:v>
                </c:pt>
                <c:pt idx="33">
                  <c:v>7.9285714285714288</c:v>
                </c:pt>
                <c:pt idx="34">
                  <c:v>7.8500000000000005</c:v>
                </c:pt>
                <c:pt idx="35">
                  <c:v>8.2555555555555546</c:v>
                </c:pt>
                <c:pt idx="36">
                  <c:v>8.0399999999999991</c:v>
                </c:pt>
                <c:pt idx="37">
                  <c:v>8.0857142857142854</c:v>
                </c:pt>
                <c:pt idx="38">
                  <c:v>8.0111111111111111</c:v>
                </c:pt>
                <c:pt idx="39">
                  <c:v>8.0399999999999991</c:v>
                </c:pt>
                <c:pt idx="40">
                  <c:v>8.0076923076923077</c:v>
                </c:pt>
                <c:pt idx="41">
                  <c:v>8.0142857142857142</c:v>
                </c:pt>
                <c:pt idx="42">
                  <c:v>7.8714285714285728</c:v>
                </c:pt>
                <c:pt idx="43">
                  <c:v>8.0666666666666647</c:v>
                </c:pt>
                <c:pt idx="44">
                  <c:v>8.1333333333333346</c:v>
                </c:pt>
                <c:pt idx="45">
                  <c:v>7.8272727272727272</c:v>
                </c:pt>
                <c:pt idx="46">
                  <c:v>8.0833333333333321</c:v>
                </c:pt>
                <c:pt idx="47">
                  <c:v>7.9750000000000005</c:v>
                </c:pt>
                <c:pt idx="48">
                  <c:v>7.9000000000000012</c:v>
                </c:pt>
                <c:pt idx="49">
                  <c:v>7.9375</c:v>
                </c:pt>
                <c:pt idx="50">
                  <c:v>8.0374999999999996</c:v>
                </c:pt>
                <c:pt idx="51">
                  <c:v>7.8818181818181809</c:v>
                </c:pt>
                <c:pt idx="52">
                  <c:v>8.0571428571428569</c:v>
                </c:pt>
                <c:pt idx="53">
                  <c:v>8.09</c:v>
                </c:pt>
                <c:pt idx="54">
                  <c:v>8.0333333333333332</c:v>
                </c:pt>
                <c:pt idx="55">
                  <c:v>8.3000000000000007</c:v>
                </c:pt>
                <c:pt idx="56">
                  <c:v>7.9</c:v>
                </c:pt>
                <c:pt idx="57">
                  <c:v>8.0499999999999989</c:v>
                </c:pt>
                <c:pt idx="58">
                  <c:v>8.0749999999999993</c:v>
                </c:pt>
                <c:pt idx="59">
                  <c:v>8.1333333333333329</c:v>
                </c:pt>
                <c:pt idx="60">
                  <c:v>7.9272727272727277</c:v>
                </c:pt>
                <c:pt idx="61">
                  <c:v>8</c:v>
                </c:pt>
                <c:pt idx="62">
                  <c:v>8.0500000000000007</c:v>
                </c:pt>
                <c:pt idx="63">
                  <c:v>7.9444444444444446</c:v>
                </c:pt>
                <c:pt idx="64">
                  <c:v>7.9083333333333341</c:v>
                </c:pt>
                <c:pt idx="65">
                  <c:v>7.8363636363636351</c:v>
                </c:pt>
                <c:pt idx="66">
                  <c:v>8.06</c:v>
                </c:pt>
                <c:pt idx="67">
                  <c:v>7.8799999999999981</c:v>
                </c:pt>
                <c:pt idx="68">
                  <c:v>7.9125000000000005</c:v>
                </c:pt>
                <c:pt idx="69">
                  <c:v>7.9799999999999995</c:v>
                </c:pt>
                <c:pt idx="70">
                  <c:v>7.8333333333333348</c:v>
                </c:pt>
                <c:pt idx="71">
                  <c:v>7.9190476190476167</c:v>
                </c:pt>
                <c:pt idx="72">
                  <c:v>8.2750000000000004</c:v>
                </c:pt>
                <c:pt idx="73">
                  <c:v>8.0470588235294116</c:v>
                </c:pt>
                <c:pt idx="74">
                  <c:v>7.8999999999999995</c:v>
                </c:pt>
                <c:pt idx="75">
                  <c:v>7.9263157894736835</c:v>
                </c:pt>
                <c:pt idx="76">
                  <c:v>7.9687499999999991</c:v>
                </c:pt>
                <c:pt idx="77">
                  <c:v>8.0470588235294116</c:v>
                </c:pt>
                <c:pt idx="78">
                  <c:v>7.9833333333333325</c:v>
                </c:pt>
                <c:pt idx="79">
                  <c:v>7.9153846153846121</c:v>
                </c:pt>
                <c:pt idx="80">
                  <c:v>7.95</c:v>
                </c:pt>
                <c:pt idx="81">
                  <c:v>7.9899999999999975</c:v>
                </c:pt>
                <c:pt idx="82">
                  <c:v>7.8903225806451589</c:v>
                </c:pt>
                <c:pt idx="83">
                  <c:v>7.8812499999999988</c:v>
                </c:pt>
                <c:pt idx="84">
                  <c:v>7.8916666666666631</c:v>
                </c:pt>
                <c:pt idx="85">
                  <c:v>7.879999999999999</c:v>
                </c:pt>
                <c:pt idx="86">
                  <c:v>7.9473684210526301</c:v>
                </c:pt>
                <c:pt idx="87">
                  <c:v>7.8919999999999995</c:v>
                </c:pt>
                <c:pt idx="88">
                  <c:v>7.9238095238095223</c:v>
                </c:pt>
                <c:pt idx="89">
                  <c:v>7.8882352941176466</c:v>
                </c:pt>
                <c:pt idx="90">
                  <c:v>7.9565217391304337</c:v>
                </c:pt>
                <c:pt idx="91">
                  <c:v>7.8999999999999995</c:v>
                </c:pt>
                <c:pt idx="92">
                  <c:v>7.9129032258064509</c:v>
                </c:pt>
                <c:pt idx="93">
                  <c:v>7.9181818181818162</c:v>
                </c:pt>
                <c:pt idx="94">
                  <c:v>7.9107142857142874</c:v>
                </c:pt>
                <c:pt idx="95">
                  <c:v>7.9368421052631568</c:v>
                </c:pt>
                <c:pt idx="96">
                  <c:v>8.0285714285714285</c:v>
                </c:pt>
                <c:pt idx="97">
                  <c:v>8.0346153846153854</c:v>
                </c:pt>
                <c:pt idx="98">
                  <c:v>8.0888888888888886</c:v>
                </c:pt>
                <c:pt idx="99">
                  <c:v>8.14</c:v>
                </c:pt>
                <c:pt idx="100">
                  <c:v>8.06111111111111</c:v>
                </c:pt>
                <c:pt idx="101">
                  <c:v>8.3333333333333339</c:v>
                </c:pt>
              </c:numCache>
            </c:numRef>
          </c:val>
          <c:smooth val="0"/>
          <c:extLst>
            <c:ext xmlns:c16="http://schemas.microsoft.com/office/drawing/2014/chart" uri="{C3380CC4-5D6E-409C-BE32-E72D297353CC}">
              <c16:uniqueId val="{00000000-E0E1-40F4-9ED1-2778136E6C40}"/>
            </c:ext>
          </c:extLst>
        </c:ser>
        <c:dLbls>
          <c:showLegendKey val="0"/>
          <c:showVal val="0"/>
          <c:showCatName val="0"/>
          <c:showSerName val="0"/>
          <c:showPercent val="0"/>
          <c:showBubbleSize val="0"/>
        </c:dLbls>
        <c:smooth val="0"/>
        <c:axId val="1249208304"/>
        <c:axId val="1249208784"/>
      </c:lineChart>
      <c:catAx>
        <c:axId val="12492083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5 Years Period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49208784"/>
        <c:crosses val="autoZero"/>
        <c:auto val="1"/>
        <c:lblAlgn val="ctr"/>
        <c:lblOffset val="100"/>
        <c:tickLblSkip val="5"/>
        <c:tickMarkSkip val="1"/>
        <c:noMultiLvlLbl val="0"/>
      </c:catAx>
      <c:valAx>
        <c:axId val="124920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Ratings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4920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[IMdB_Top1000_ Workbook.xlsx]Pivot Tables!PivotTable7</c:name>
    <c:fmtId val="8"/>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Popular Genre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Tables'!$A$76:$A$90</c:f>
              <c:strCache>
                <c:ptCount val="14"/>
                <c:pt idx="0">
                  <c:v>Thriller</c:v>
                </c:pt>
                <c:pt idx="1">
                  <c:v>Family</c:v>
                </c:pt>
                <c:pt idx="2">
                  <c:v>Western</c:v>
                </c:pt>
                <c:pt idx="3">
                  <c:v>Film-Noir</c:v>
                </c:pt>
                <c:pt idx="4">
                  <c:v>Fantasy</c:v>
                </c:pt>
                <c:pt idx="5">
                  <c:v>Mystery</c:v>
                </c:pt>
                <c:pt idx="6">
                  <c:v>Horror</c:v>
                </c:pt>
                <c:pt idx="7">
                  <c:v>Adventure</c:v>
                </c:pt>
                <c:pt idx="8">
                  <c:v>Animation</c:v>
                </c:pt>
                <c:pt idx="9">
                  <c:v>Biography</c:v>
                </c:pt>
                <c:pt idx="10">
                  <c:v>Crime</c:v>
                </c:pt>
                <c:pt idx="11">
                  <c:v>Comedy</c:v>
                </c:pt>
                <c:pt idx="12">
                  <c:v>Action</c:v>
                </c:pt>
                <c:pt idx="13">
                  <c:v>Drama</c:v>
                </c:pt>
              </c:strCache>
            </c:strRef>
          </c:cat>
          <c:val>
            <c:numRef>
              <c:f>'Pivot Tables'!$B$76:$B$90</c:f>
              <c:numCache>
                <c:formatCode>General</c:formatCode>
                <c:ptCount val="14"/>
                <c:pt idx="0">
                  <c:v>1</c:v>
                </c:pt>
                <c:pt idx="1">
                  <c:v>1</c:v>
                </c:pt>
                <c:pt idx="2">
                  <c:v>2</c:v>
                </c:pt>
                <c:pt idx="3">
                  <c:v>2</c:v>
                </c:pt>
                <c:pt idx="4">
                  <c:v>3</c:v>
                </c:pt>
                <c:pt idx="5">
                  <c:v>9</c:v>
                </c:pt>
                <c:pt idx="6">
                  <c:v>13</c:v>
                </c:pt>
                <c:pt idx="7">
                  <c:v>63</c:v>
                </c:pt>
                <c:pt idx="8">
                  <c:v>84</c:v>
                </c:pt>
                <c:pt idx="9">
                  <c:v>87</c:v>
                </c:pt>
                <c:pt idx="10">
                  <c:v>109</c:v>
                </c:pt>
                <c:pt idx="11">
                  <c:v>148</c:v>
                </c:pt>
                <c:pt idx="12">
                  <c:v>188</c:v>
                </c:pt>
                <c:pt idx="13">
                  <c:v>290</c:v>
                </c:pt>
              </c:numCache>
            </c:numRef>
          </c:val>
          <c:extLst>
            <c:ext xmlns:c16="http://schemas.microsoft.com/office/drawing/2014/chart" uri="{C3380CC4-5D6E-409C-BE32-E72D297353CC}">
              <c16:uniqueId val="{00000000-CEA1-405A-BDCF-F421F24C38FD}"/>
            </c:ext>
          </c:extLst>
        </c:ser>
        <c:dLbls>
          <c:dLblPos val="outEnd"/>
          <c:showLegendKey val="0"/>
          <c:showVal val="1"/>
          <c:showCatName val="0"/>
          <c:showSerName val="0"/>
          <c:showPercent val="0"/>
          <c:showBubbleSize val="0"/>
        </c:dLbls>
        <c:gapWidth val="100"/>
        <c:overlap val="-24"/>
        <c:axId val="1333075728"/>
        <c:axId val="1333061808"/>
      </c:barChart>
      <c:catAx>
        <c:axId val="13330757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Genre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33061808"/>
        <c:crosses val="autoZero"/>
        <c:auto val="1"/>
        <c:lblAlgn val="ctr"/>
        <c:lblOffset val="100"/>
        <c:noMultiLvlLbl val="0"/>
      </c:catAx>
      <c:valAx>
        <c:axId val="1333061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Movies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3307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[IMdB_Top1000_ Workbook.xlsx]Pivot Tables!PivotTable9</c:name>
    <c:fmtId val="27"/>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Ratings based on Runtime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Tables'!$B$208</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Tables'!$A$209:$A$226</c:f>
              <c:strCache>
                <c:ptCount val="17"/>
                <c:pt idx="0">
                  <c:v>7.6</c:v>
                </c:pt>
                <c:pt idx="1">
                  <c:v>7.7</c:v>
                </c:pt>
                <c:pt idx="2">
                  <c:v>7.8</c:v>
                </c:pt>
                <c:pt idx="3">
                  <c:v>7.9</c:v>
                </c:pt>
                <c:pt idx="4">
                  <c:v>8</c:v>
                </c:pt>
                <c:pt idx="5">
                  <c:v>8.1</c:v>
                </c:pt>
                <c:pt idx="6">
                  <c:v>8.2</c:v>
                </c:pt>
                <c:pt idx="7">
                  <c:v>8.3</c:v>
                </c:pt>
                <c:pt idx="8">
                  <c:v>8.4</c:v>
                </c:pt>
                <c:pt idx="9">
                  <c:v>8.5</c:v>
                </c:pt>
                <c:pt idx="10">
                  <c:v>8.6</c:v>
                </c:pt>
                <c:pt idx="11">
                  <c:v>8.7</c:v>
                </c:pt>
                <c:pt idx="12">
                  <c:v>8.8</c:v>
                </c:pt>
                <c:pt idx="13">
                  <c:v>8.9</c:v>
                </c:pt>
                <c:pt idx="14">
                  <c:v>9</c:v>
                </c:pt>
                <c:pt idx="15">
                  <c:v>9.2</c:v>
                </c:pt>
                <c:pt idx="16">
                  <c:v>9.3</c:v>
                </c:pt>
              </c:strCache>
            </c:strRef>
          </c:cat>
          <c:val>
            <c:numRef>
              <c:f>'Pivot Tables'!$B$209:$B$226</c:f>
              <c:numCache>
                <c:formatCode>0.0</c:formatCode>
                <c:ptCount val="17"/>
                <c:pt idx="0">
                  <c:v>115.58108108108108</c:v>
                </c:pt>
                <c:pt idx="1">
                  <c:v>115.72832369942196</c:v>
                </c:pt>
                <c:pt idx="2">
                  <c:v>120.2258064516129</c:v>
                </c:pt>
                <c:pt idx="3">
                  <c:v>121.10236220472441</c:v>
                </c:pt>
                <c:pt idx="4">
                  <c:v>124.96875</c:v>
                </c:pt>
                <c:pt idx="5">
                  <c:v>127.66417910447761</c:v>
                </c:pt>
                <c:pt idx="6">
                  <c:v>133.57142857142858</c:v>
                </c:pt>
                <c:pt idx="7">
                  <c:v>135.89795918367346</c:v>
                </c:pt>
                <c:pt idx="8">
                  <c:v>133.80645161290323</c:v>
                </c:pt>
                <c:pt idx="9">
                  <c:v>120.72727272727273</c:v>
                </c:pt>
                <c:pt idx="10">
                  <c:v>143.46153846153845</c:v>
                </c:pt>
                <c:pt idx="11">
                  <c:v>145.28571428571428</c:v>
                </c:pt>
                <c:pt idx="12">
                  <c:v>161.5</c:v>
                </c:pt>
                <c:pt idx="13">
                  <c:v>147</c:v>
                </c:pt>
                <c:pt idx="14">
                  <c:v>169.2</c:v>
                </c:pt>
                <c:pt idx="15">
                  <c:v>175</c:v>
                </c:pt>
                <c:pt idx="16">
                  <c:v>142</c:v>
                </c:pt>
              </c:numCache>
            </c:numRef>
          </c:val>
          <c:smooth val="0"/>
          <c:extLst>
            <c:ext xmlns:c16="http://schemas.microsoft.com/office/drawing/2014/chart" uri="{C3380CC4-5D6E-409C-BE32-E72D297353CC}">
              <c16:uniqueId val="{00000000-6A65-4A85-9F5C-0C1C57E73A3D}"/>
            </c:ext>
          </c:extLst>
        </c:ser>
        <c:dLbls>
          <c:showLegendKey val="0"/>
          <c:showVal val="0"/>
          <c:showCatName val="0"/>
          <c:showSerName val="0"/>
          <c:showPercent val="0"/>
          <c:showBubbleSize val="0"/>
        </c:dLbls>
        <c:marker val="1"/>
        <c:smooth val="0"/>
        <c:axId val="1060139792"/>
        <c:axId val="1060140272"/>
      </c:lineChart>
      <c:catAx>
        <c:axId val="10601397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Rating</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60140272"/>
        <c:crosses val="autoZero"/>
        <c:auto val="1"/>
        <c:lblAlgn val="ctr"/>
        <c:lblOffset val="100"/>
        <c:noMultiLvlLbl val="0"/>
      </c:catAx>
      <c:valAx>
        <c:axId val="1060140272"/>
        <c:scaling>
          <c:orientation val="minMax"/>
          <c:min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Minutes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6013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[IMdB_Top1000_ Workbook.xlsx]Pivot Tables!PivotTable10</c:name>
    <c:fmtId val="33"/>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Gross Income per Years</a:t>
            </a:r>
          </a:p>
        </c:rich>
      </c:tx>
      <c:layout>
        <c:manualLayout>
          <c:xMode val="edge"/>
          <c:yMode val="edge"/>
          <c:x val="0.39632246376811592"/>
          <c:y val="4.7608337082021297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68908870071606"/>
          <c:y val="0.10867753588915258"/>
          <c:w val="0.86770811809371207"/>
          <c:h val="0.70736842105263154"/>
        </c:manualLayout>
      </c:layout>
      <c:lineChart>
        <c:grouping val="standard"/>
        <c:varyColors val="0"/>
        <c:ser>
          <c:idx val="0"/>
          <c:order val="0"/>
          <c:tx>
            <c:strRef>
              <c:f>'Pivot Tables'!$B$232</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'Pivot Tables'!$A$233:$A$335</c:f>
              <c:strCache>
                <c:ptCount val="102"/>
                <c:pt idx="0">
                  <c:v>1920</c:v>
                </c:pt>
                <c:pt idx="1">
                  <c:v>1921</c:v>
                </c:pt>
                <c:pt idx="2">
                  <c:v>1922</c:v>
                </c:pt>
                <c:pt idx="3">
                  <c:v>1924</c:v>
                </c:pt>
                <c:pt idx="4">
                  <c:v>1925</c:v>
                </c:pt>
                <c:pt idx="5">
                  <c:v>1926</c:v>
                </c:pt>
                <c:pt idx="6">
                  <c:v>1927</c:v>
                </c:pt>
                <c:pt idx="7">
                  <c:v>1928</c:v>
                </c:pt>
                <c:pt idx="8">
                  <c:v>1930</c:v>
                </c:pt>
                <c:pt idx="9">
                  <c:v>1931</c:v>
                </c:pt>
                <c:pt idx="10">
                  <c:v>1932</c:v>
                </c:pt>
                <c:pt idx="11">
                  <c:v>1933</c:v>
                </c:pt>
                <c:pt idx="12">
                  <c:v>1934</c:v>
                </c:pt>
                <c:pt idx="13">
                  <c:v>1935</c:v>
                </c:pt>
                <c:pt idx="14">
                  <c:v>1936</c:v>
                </c:pt>
                <c:pt idx="15">
                  <c:v>1937</c:v>
                </c:pt>
                <c:pt idx="16">
                  <c:v>1938</c:v>
                </c:pt>
                <c:pt idx="17">
                  <c:v>1939</c:v>
                </c:pt>
                <c:pt idx="18">
                  <c:v>1940</c:v>
                </c:pt>
                <c:pt idx="19">
                  <c:v>1941</c:v>
                </c:pt>
                <c:pt idx="20">
                  <c:v>1942</c:v>
                </c:pt>
                <c:pt idx="21">
                  <c:v>1943</c:v>
                </c:pt>
                <c:pt idx="22">
                  <c:v>1944</c:v>
                </c:pt>
                <c:pt idx="23">
                  <c:v>1945</c:v>
                </c:pt>
                <c:pt idx="24">
                  <c:v>1946</c:v>
                </c:pt>
                <c:pt idx="25">
                  <c:v>1947</c:v>
                </c:pt>
                <c:pt idx="26">
                  <c:v>1948</c:v>
                </c:pt>
                <c:pt idx="27">
                  <c:v>1949</c:v>
                </c:pt>
                <c:pt idx="28">
                  <c:v>1950</c:v>
                </c:pt>
                <c:pt idx="29">
                  <c:v>1951</c:v>
                </c:pt>
                <c:pt idx="30">
                  <c:v>1952</c:v>
                </c:pt>
                <c:pt idx="31">
                  <c:v>1953</c:v>
                </c:pt>
                <c:pt idx="32">
                  <c:v>1954</c:v>
                </c:pt>
                <c:pt idx="33">
                  <c:v>1955</c:v>
                </c:pt>
                <c:pt idx="34">
                  <c:v>1956</c:v>
                </c:pt>
                <c:pt idx="35">
                  <c:v>1957</c:v>
                </c:pt>
                <c:pt idx="36">
                  <c:v>1958</c:v>
                </c:pt>
                <c:pt idx="37">
                  <c:v>1959</c:v>
                </c:pt>
                <c:pt idx="38">
                  <c:v>1960</c:v>
                </c:pt>
                <c:pt idx="39">
                  <c:v>1961</c:v>
                </c:pt>
                <c:pt idx="40">
                  <c:v>1962</c:v>
                </c:pt>
                <c:pt idx="41">
                  <c:v>1963</c:v>
                </c:pt>
                <c:pt idx="42">
                  <c:v>1964</c:v>
                </c:pt>
                <c:pt idx="43">
                  <c:v>1965</c:v>
                </c:pt>
                <c:pt idx="44">
                  <c:v>1966</c:v>
                </c:pt>
                <c:pt idx="45">
                  <c:v>1967</c:v>
                </c:pt>
                <c:pt idx="46">
                  <c:v>1968</c:v>
                </c:pt>
                <c:pt idx="47">
                  <c:v>1969</c:v>
                </c:pt>
                <c:pt idx="48">
                  <c:v>1970</c:v>
                </c:pt>
                <c:pt idx="49">
                  <c:v>1971</c:v>
                </c:pt>
                <c:pt idx="50">
                  <c:v>1972</c:v>
                </c:pt>
                <c:pt idx="51">
                  <c:v>1973</c:v>
                </c:pt>
                <c:pt idx="52">
                  <c:v>1974</c:v>
                </c:pt>
                <c:pt idx="53">
                  <c:v>1975</c:v>
                </c:pt>
                <c:pt idx="54">
                  <c:v>1976</c:v>
                </c:pt>
                <c:pt idx="55">
                  <c:v>1977</c:v>
                </c:pt>
                <c:pt idx="56">
                  <c:v>1978</c:v>
                </c:pt>
                <c:pt idx="57">
                  <c:v>1979</c:v>
                </c:pt>
                <c:pt idx="58">
                  <c:v>1980</c:v>
                </c:pt>
                <c:pt idx="59">
                  <c:v>1981</c:v>
                </c:pt>
                <c:pt idx="60">
                  <c:v>1982</c:v>
                </c:pt>
                <c:pt idx="61">
                  <c:v>1983</c:v>
                </c:pt>
                <c:pt idx="62">
                  <c:v>1984</c:v>
                </c:pt>
                <c:pt idx="63">
                  <c:v>1985</c:v>
                </c:pt>
                <c:pt idx="64">
                  <c:v>1986</c:v>
                </c:pt>
                <c:pt idx="65">
                  <c:v>1987</c:v>
                </c:pt>
                <c:pt idx="66">
                  <c:v>1988</c:v>
                </c:pt>
                <c:pt idx="67">
                  <c:v>1989</c:v>
                </c:pt>
                <c:pt idx="68">
                  <c:v>1990</c:v>
                </c:pt>
                <c:pt idx="69">
                  <c:v>1991</c:v>
                </c:pt>
                <c:pt idx="70">
                  <c:v>1992</c:v>
                </c:pt>
                <c:pt idx="71">
                  <c:v>1993</c:v>
                </c:pt>
                <c:pt idx="72">
                  <c:v>1994</c:v>
                </c:pt>
                <c:pt idx="73">
                  <c:v>1995</c:v>
                </c:pt>
                <c:pt idx="74">
                  <c:v>1996</c:v>
                </c:pt>
                <c:pt idx="75">
                  <c:v>1997</c:v>
                </c:pt>
                <c:pt idx="76">
                  <c:v>1998</c:v>
                </c:pt>
                <c:pt idx="77">
                  <c:v>1999</c:v>
                </c:pt>
                <c:pt idx="78">
                  <c:v>2000</c:v>
                </c:pt>
                <c:pt idx="79">
                  <c:v>2001</c:v>
                </c:pt>
                <c:pt idx="80">
                  <c:v>2002</c:v>
                </c:pt>
                <c:pt idx="81">
                  <c:v>2003</c:v>
                </c:pt>
                <c:pt idx="82">
                  <c:v>2004</c:v>
                </c:pt>
                <c:pt idx="83">
                  <c:v>2005</c:v>
                </c:pt>
                <c:pt idx="84">
                  <c:v>2006</c:v>
                </c:pt>
                <c:pt idx="85">
                  <c:v>2007</c:v>
                </c:pt>
                <c:pt idx="86">
                  <c:v>2008</c:v>
                </c:pt>
                <c:pt idx="87">
                  <c:v>2009</c:v>
                </c:pt>
                <c:pt idx="88">
                  <c:v>2010</c:v>
                </c:pt>
                <c:pt idx="89">
                  <c:v>2011</c:v>
                </c:pt>
                <c:pt idx="90">
                  <c:v>2012</c:v>
                </c:pt>
                <c:pt idx="91">
                  <c:v>2013</c:v>
                </c:pt>
                <c:pt idx="92">
                  <c:v>2014</c:v>
                </c:pt>
                <c:pt idx="93">
                  <c:v>2015</c:v>
                </c:pt>
                <c:pt idx="94">
                  <c:v>2016</c:v>
                </c:pt>
                <c:pt idx="95">
                  <c:v>2017</c:v>
                </c:pt>
                <c:pt idx="96">
                  <c:v>2018</c:v>
                </c:pt>
                <c:pt idx="97">
                  <c:v>2019</c:v>
                </c:pt>
                <c:pt idx="98">
                  <c:v>2020</c:v>
                </c:pt>
                <c:pt idx="99">
                  <c:v>2021</c:v>
                </c:pt>
                <c:pt idx="100">
                  <c:v>2022</c:v>
                </c:pt>
                <c:pt idx="101">
                  <c:v>2023</c:v>
                </c:pt>
              </c:strCache>
            </c:strRef>
          </c:cat>
          <c:val>
            <c:numRef>
              <c:f>'Pivot Tables'!$B$233:$B$335</c:f>
              <c:numCache>
                <c:formatCode>0</c:formatCode>
                <c:ptCount val="102"/>
                <c:pt idx="0">
                  <c:v>0</c:v>
                </c:pt>
                <c:pt idx="1">
                  <c:v>5450000</c:v>
                </c:pt>
                <c:pt idx="2">
                  <c:v>0</c:v>
                </c:pt>
                <c:pt idx="3">
                  <c:v>980000</c:v>
                </c:pt>
                <c:pt idx="4">
                  <c:v>5500000</c:v>
                </c:pt>
                <c:pt idx="5">
                  <c:v>1030000</c:v>
                </c:pt>
                <c:pt idx="6">
                  <c:v>1780000</c:v>
                </c:pt>
                <c:pt idx="7">
                  <c:v>20000</c:v>
                </c:pt>
                <c:pt idx="8">
                  <c:v>3270000</c:v>
                </c:pt>
                <c:pt idx="9">
                  <c:v>50000</c:v>
                </c:pt>
                <c:pt idx="10">
                  <c:v>630000</c:v>
                </c:pt>
                <c:pt idx="11">
                  <c:v>10000000</c:v>
                </c:pt>
                <c:pt idx="12">
                  <c:v>4360000</c:v>
                </c:pt>
                <c:pt idx="13">
                  <c:v>6900000</c:v>
                </c:pt>
                <c:pt idx="14">
                  <c:v>160000</c:v>
                </c:pt>
                <c:pt idx="15">
                  <c:v>185100000</c:v>
                </c:pt>
                <c:pt idx="16">
                  <c:v>8640000</c:v>
                </c:pt>
                <c:pt idx="17">
                  <c:v>210360000</c:v>
                </c:pt>
                <c:pt idx="18">
                  <c:v>81620000</c:v>
                </c:pt>
                <c:pt idx="19">
                  <c:v>3700000</c:v>
                </c:pt>
                <c:pt idx="20">
                  <c:v>1020000</c:v>
                </c:pt>
                <c:pt idx="21">
                  <c:v>0</c:v>
                </c:pt>
                <c:pt idx="22">
                  <c:v>10080000</c:v>
                </c:pt>
                <c:pt idx="23">
                  <c:v>9460000</c:v>
                </c:pt>
                <c:pt idx="24">
                  <c:v>40950000</c:v>
                </c:pt>
                <c:pt idx="25">
                  <c:v>2650000</c:v>
                </c:pt>
                <c:pt idx="26">
                  <c:v>16240000</c:v>
                </c:pt>
                <c:pt idx="27">
                  <c:v>450000</c:v>
                </c:pt>
                <c:pt idx="28">
                  <c:v>110000</c:v>
                </c:pt>
                <c:pt idx="29">
                  <c:v>20140000</c:v>
                </c:pt>
                <c:pt idx="30">
                  <c:v>28950000</c:v>
                </c:pt>
                <c:pt idx="31">
                  <c:v>30500000</c:v>
                </c:pt>
                <c:pt idx="32">
                  <c:v>68390000</c:v>
                </c:pt>
                <c:pt idx="33">
                  <c:v>2340000</c:v>
                </c:pt>
                <c:pt idx="34">
                  <c:v>93740000</c:v>
                </c:pt>
                <c:pt idx="35">
                  <c:v>58200000</c:v>
                </c:pt>
                <c:pt idx="36">
                  <c:v>23120000</c:v>
                </c:pt>
                <c:pt idx="37">
                  <c:v>137510000</c:v>
                </c:pt>
                <c:pt idx="38">
                  <c:v>106900000</c:v>
                </c:pt>
                <c:pt idx="39">
                  <c:v>10900000</c:v>
                </c:pt>
                <c:pt idx="40">
                  <c:v>87970000</c:v>
                </c:pt>
                <c:pt idx="41">
                  <c:v>37020000</c:v>
                </c:pt>
                <c:pt idx="42">
                  <c:v>240160000</c:v>
                </c:pt>
                <c:pt idx="43">
                  <c:v>289930000</c:v>
                </c:pt>
                <c:pt idx="44">
                  <c:v>34610000</c:v>
                </c:pt>
                <c:pt idx="45">
                  <c:v>407010000</c:v>
                </c:pt>
                <c:pt idx="46">
                  <c:v>118040000</c:v>
                </c:pt>
                <c:pt idx="47">
                  <c:v>159240000</c:v>
                </c:pt>
                <c:pt idx="48">
                  <c:v>62610000</c:v>
                </c:pt>
                <c:pt idx="49">
                  <c:v>171370000</c:v>
                </c:pt>
                <c:pt idx="50">
                  <c:v>190820000</c:v>
                </c:pt>
                <c:pt idx="51">
                  <c:v>548400000</c:v>
                </c:pt>
                <c:pt idx="52">
                  <c:v>291840000</c:v>
                </c:pt>
                <c:pt idx="53">
                  <c:v>423410000</c:v>
                </c:pt>
                <c:pt idx="54">
                  <c:v>247900000</c:v>
                </c:pt>
                <c:pt idx="55">
                  <c:v>361940000</c:v>
                </c:pt>
                <c:pt idx="56">
                  <c:v>101080000</c:v>
                </c:pt>
                <c:pt idx="57">
                  <c:v>402610000</c:v>
                </c:pt>
                <c:pt idx="58">
                  <c:v>553310000</c:v>
                </c:pt>
                <c:pt idx="59">
                  <c:v>272120000</c:v>
                </c:pt>
                <c:pt idx="60">
                  <c:v>744360000</c:v>
                </c:pt>
                <c:pt idx="61">
                  <c:v>408650000</c:v>
                </c:pt>
                <c:pt idx="62">
                  <c:v>376440000</c:v>
                </c:pt>
                <c:pt idx="63">
                  <c:v>451760000</c:v>
                </c:pt>
                <c:pt idx="64">
                  <c:v>449040000</c:v>
                </c:pt>
                <c:pt idx="65">
                  <c:v>411870000</c:v>
                </c:pt>
                <c:pt idx="66">
                  <c:v>466790000</c:v>
                </c:pt>
                <c:pt idx="67">
                  <c:v>591720000</c:v>
                </c:pt>
                <c:pt idx="68">
                  <c:v>693590000</c:v>
                </c:pt>
                <c:pt idx="69">
                  <c:v>777650000</c:v>
                </c:pt>
                <c:pt idx="70">
                  <c:v>741200000</c:v>
                </c:pt>
                <c:pt idx="71">
                  <c:v>1143640000</c:v>
                </c:pt>
                <c:pt idx="72">
                  <c:v>946530000</c:v>
                </c:pt>
                <c:pt idx="73">
                  <c:v>952980000</c:v>
                </c:pt>
                <c:pt idx="74">
                  <c:v>179390000</c:v>
                </c:pt>
                <c:pt idx="75">
                  <c:v>1266160000</c:v>
                </c:pt>
                <c:pt idx="76">
                  <c:v>576730000</c:v>
                </c:pt>
                <c:pt idx="77">
                  <c:v>1222050000</c:v>
                </c:pt>
                <c:pt idx="78">
                  <c:v>854340000</c:v>
                </c:pt>
                <c:pt idx="79">
                  <c:v>1993620000</c:v>
                </c:pt>
                <c:pt idx="80">
                  <c:v>1078870000</c:v>
                </c:pt>
                <c:pt idx="81">
                  <c:v>1480720000</c:v>
                </c:pt>
                <c:pt idx="82">
                  <c:v>1448730000</c:v>
                </c:pt>
                <c:pt idx="83">
                  <c:v>1378810000</c:v>
                </c:pt>
                <c:pt idx="84">
                  <c:v>1166360000</c:v>
                </c:pt>
                <c:pt idx="85">
                  <c:v>1081120000</c:v>
                </c:pt>
                <c:pt idx="86">
                  <c:v>1970510000</c:v>
                </c:pt>
                <c:pt idx="87">
                  <c:v>2349900000</c:v>
                </c:pt>
                <c:pt idx="88">
                  <c:v>2470000000</c:v>
                </c:pt>
                <c:pt idx="89">
                  <c:v>1091380000</c:v>
                </c:pt>
                <c:pt idx="90">
                  <c:v>2542620000</c:v>
                </c:pt>
                <c:pt idx="91">
                  <c:v>1284510000</c:v>
                </c:pt>
                <c:pt idx="92">
                  <c:v>2752570000</c:v>
                </c:pt>
                <c:pt idx="93">
                  <c:v>2279540000</c:v>
                </c:pt>
                <c:pt idx="94">
                  <c:v>2595860000</c:v>
                </c:pt>
                <c:pt idx="95">
                  <c:v>1905380000</c:v>
                </c:pt>
                <c:pt idx="96">
                  <c:v>2000190000</c:v>
                </c:pt>
                <c:pt idx="97">
                  <c:v>2469570000</c:v>
                </c:pt>
                <c:pt idx="98">
                  <c:v>47700000</c:v>
                </c:pt>
                <c:pt idx="99">
                  <c:v>913080000</c:v>
                </c:pt>
                <c:pt idx="100">
                  <c:v>2010180000</c:v>
                </c:pt>
                <c:pt idx="101">
                  <c:v>0</c:v>
                </c:pt>
              </c:numCache>
            </c:numRef>
          </c:val>
          <c:smooth val="0"/>
          <c:extLst>
            <c:ext xmlns:c16="http://schemas.microsoft.com/office/drawing/2014/chart" uri="{C3380CC4-5D6E-409C-BE32-E72D297353CC}">
              <c16:uniqueId val="{00000000-70BE-4FBD-B486-58FA3B80AFC6}"/>
            </c:ext>
          </c:extLst>
        </c:ser>
        <c:dLbls>
          <c:showLegendKey val="0"/>
          <c:showVal val="0"/>
          <c:showCatName val="0"/>
          <c:showSerName val="0"/>
          <c:showPercent val="0"/>
          <c:showBubbleSize val="0"/>
        </c:dLbls>
        <c:smooth val="0"/>
        <c:axId val="1166794384"/>
        <c:axId val="1166794864"/>
      </c:lineChart>
      <c:catAx>
        <c:axId val="11667943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Years</a:t>
                </a:r>
              </a:p>
            </c:rich>
          </c:tx>
          <c:layout>
            <c:manualLayout>
              <c:xMode val="edge"/>
              <c:yMode val="edge"/>
              <c:x val="0.54572411832078549"/>
              <c:y val="0.949587455281315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66794864"/>
        <c:crosses val="autoZero"/>
        <c:auto val="1"/>
        <c:lblAlgn val="ctr"/>
        <c:lblOffset val="100"/>
        <c:tickLblSkip val="10"/>
        <c:noMultiLvlLbl val="0"/>
      </c:catAx>
      <c:valAx>
        <c:axId val="116679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Income</a:t>
                </a:r>
              </a:p>
            </c:rich>
          </c:tx>
          <c:layout>
            <c:manualLayout>
              <c:xMode val="edge"/>
              <c:yMode val="edge"/>
              <c:x val="1.3646705889767012E-2"/>
              <c:y val="0.437276175859731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66794384"/>
        <c:crosses val="autoZero"/>
        <c:crossBetween val="between"/>
        <c:dispUnits>
          <c:builtInUnit val="millions"/>
          <c:dispUnitsLbl>
            <c:layout>
              <c:manualLayout>
                <c:xMode val="edge"/>
                <c:yMode val="edge"/>
                <c:x val="9.3552889432993985E-3"/>
                <c:y val="0.26690312062935856"/>
              </c:manualLayout>
            </c:layout>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[IMdB_Top1000_ Workbook.xlsx]Pivot Tables!PivotTable5</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Metascore Per Genre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Tables'!$D$25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Tables'!$A$26:$C$40</c:f>
              <c:strCache>
                <c:ptCount val="14"/>
                <c:pt idx="0">
                  <c:v>Fantasy</c:v>
                </c:pt>
                <c:pt idx="1">
                  <c:v>Mystery</c:v>
                </c:pt>
                <c:pt idx="2">
                  <c:v>Action</c:v>
                </c:pt>
                <c:pt idx="3">
                  <c:v>Comedy</c:v>
                </c:pt>
                <c:pt idx="4">
                  <c:v>Crime</c:v>
                </c:pt>
                <c:pt idx="5">
                  <c:v>Family</c:v>
                </c:pt>
                <c:pt idx="6">
                  <c:v>Biography</c:v>
                </c:pt>
                <c:pt idx="7">
                  <c:v>Drama</c:v>
                </c:pt>
                <c:pt idx="8">
                  <c:v>Adventure</c:v>
                </c:pt>
                <c:pt idx="9">
                  <c:v>Horror</c:v>
                </c:pt>
                <c:pt idx="10">
                  <c:v>Western</c:v>
                </c:pt>
                <c:pt idx="11">
                  <c:v>Animation</c:v>
                </c:pt>
                <c:pt idx="12">
                  <c:v>Thriller</c:v>
                </c:pt>
                <c:pt idx="13">
                  <c:v>Film-Noir</c:v>
                </c:pt>
              </c:strCache>
            </c:strRef>
          </c:cat>
          <c:val>
            <c:numRef>
              <c:f>'Pivot Tables'!$D$26:$D$40</c:f>
              <c:numCache>
                <c:formatCode>0.0</c:formatCode>
                <c:ptCount val="14"/>
                <c:pt idx="0">
                  <c:v>44</c:v>
                </c:pt>
                <c:pt idx="1">
                  <c:v>57.555555555555557</c:v>
                </c:pt>
                <c:pt idx="2">
                  <c:v>59.808510638297875</c:v>
                </c:pt>
                <c:pt idx="3">
                  <c:v>61.804054054054056</c:v>
                </c:pt>
                <c:pt idx="4">
                  <c:v>65.201834862385326</c:v>
                </c:pt>
                <c:pt idx="5">
                  <c:v>67</c:v>
                </c:pt>
                <c:pt idx="6">
                  <c:v>68.264367816091948</c:v>
                </c:pt>
                <c:pt idx="7">
                  <c:v>69.634482758620692</c:v>
                </c:pt>
                <c:pt idx="8">
                  <c:v>69.650793650793645</c:v>
                </c:pt>
                <c:pt idx="9">
                  <c:v>73.15384615384616</c:v>
                </c:pt>
                <c:pt idx="10">
                  <c:v>75.5</c:v>
                </c:pt>
                <c:pt idx="11">
                  <c:v>77.892857142857139</c:v>
                </c:pt>
                <c:pt idx="12">
                  <c:v>81</c:v>
                </c:pt>
                <c:pt idx="13">
                  <c:v>95.5</c:v>
                </c:pt>
              </c:numCache>
            </c:numRef>
          </c:val>
          <c:extLst>
            <c:ext xmlns:c16="http://schemas.microsoft.com/office/drawing/2014/chart" uri="{C3380CC4-5D6E-409C-BE32-E72D297353CC}">
              <c16:uniqueId val="{00000000-357C-4CD6-83F4-57FB0B1CF625}"/>
            </c:ext>
          </c:extLst>
        </c:ser>
        <c:dLbls>
          <c:showLegendKey val="0"/>
          <c:showVal val="0"/>
          <c:showCatName val="0"/>
          <c:showSerName val="0"/>
          <c:showPercent val="0"/>
          <c:showBubbleSize val="0"/>
        </c:dLbls>
        <c:gapWidth val="100"/>
        <c:overlap val="-24"/>
        <c:axId val="1333077648"/>
        <c:axId val="1333073328"/>
      </c:barChart>
      <c:catAx>
        <c:axId val="13330776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Genre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073328"/>
        <c:crosses val="autoZero"/>
        <c:auto val="1"/>
        <c:lblAlgn val="ctr"/>
        <c:lblOffset val="100"/>
        <c:noMultiLvlLbl val="0"/>
      </c:catAx>
      <c:valAx>
        <c:axId val="1333073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Metascore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07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[IMdB_Top1000_ Workbook.xlsx]Pivot Tables!PivotTable6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Genre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49781277340334"/>
          <c:y val="0.12858749799132249"/>
          <c:w val="0.8319466316710411"/>
          <c:h val="0.65532620922384699"/>
        </c:manualLayout>
      </c:layout>
      <c:lineChart>
        <c:grouping val="standard"/>
        <c:varyColors val="0"/>
        <c:ser>
          <c:idx val="0"/>
          <c:order val="0"/>
          <c:tx>
            <c:strRef>
              <c:f>'Pivot Tables'!$B$50</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Tables'!$A$51:$A$65</c:f>
              <c:strCache>
                <c:ptCount val="14"/>
                <c:pt idx="0">
                  <c:v>Action</c:v>
                </c:pt>
                <c:pt idx="1">
                  <c:v>Animation</c:v>
                </c:pt>
                <c:pt idx="2">
                  <c:v>Fantasy</c:v>
                </c:pt>
                <c:pt idx="3">
                  <c:v>Adventure</c:v>
                </c:pt>
                <c:pt idx="4">
                  <c:v>Horror</c:v>
                </c:pt>
                <c:pt idx="5">
                  <c:v>Biography</c:v>
                </c:pt>
                <c:pt idx="6">
                  <c:v>Drama</c:v>
                </c:pt>
                <c:pt idx="7">
                  <c:v>Mystery</c:v>
                </c:pt>
                <c:pt idx="8">
                  <c:v>Crime</c:v>
                </c:pt>
                <c:pt idx="9">
                  <c:v>Comedy</c:v>
                </c:pt>
                <c:pt idx="10">
                  <c:v>Western</c:v>
                </c:pt>
                <c:pt idx="11">
                  <c:v>Thriller</c:v>
                </c:pt>
                <c:pt idx="12">
                  <c:v>Family</c:v>
                </c:pt>
                <c:pt idx="13">
                  <c:v>Film-Noir</c:v>
                </c:pt>
              </c:strCache>
            </c:strRef>
          </c:cat>
          <c:val>
            <c:numRef>
              <c:f>'Pivot Tables'!$B$51:$B$65</c:f>
              <c:numCache>
                <c:formatCode>General</c:formatCode>
                <c:ptCount val="14"/>
                <c:pt idx="0">
                  <c:v>122208989.36170213</c:v>
                </c:pt>
                <c:pt idx="1">
                  <c:v>100601785.71428572</c:v>
                </c:pt>
                <c:pt idx="2">
                  <c:v>90916666.666666672</c:v>
                </c:pt>
                <c:pt idx="3">
                  <c:v>80905079.365079358</c:v>
                </c:pt>
                <c:pt idx="4">
                  <c:v>56996923.07692308</c:v>
                </c:pt>
                <c:pt idx="5">
                  <c:v>51676321.83908046</c:v>
                </c:pt>
                <c:pt idx="6">
                  <c:v>28506862.068965517</c:v>
                </c:pt>
                <c:pt idx="7">
                  <c:v>28418888.888888888</c:v>
                </c:pt>
                <c:pt idx="8">
                  <c:v>28182477.064220183</c:v>
                </c:pt>
                <c:pt idx="9">
                  <c:v>27517027.027027026</c:v>
                </c:pt>
                <c:pt idx="10">
                  <c:v>18560000</c:v>
                </c:pt>
                <c:pt idx="11">
                  <c:v>17550000</c:v>
                </c:pt>
                <c:pt idx="12">
                  <c:v>4000000</c:v>
                </c:pt>
                <c:pt idx="13">
                  <c:v>225000</c:v>
                </c:pt>
              </c:numCache>
            </c:numRef>
          </c:val>
          <c:smooth val="0"/>
          <c:extLst>
            <c:ext xmlns:c16="http://schemas.microsoft.com/office/drawing/2014/chart" uri="{C3380CC4-5D6E-409C-BE32-E72D297353CC}">
              <c16:uniqueId val="{00000000-8AD3-4921-9FF9-3E354D1E9755}"/>
            </c:ext>
          </c:extLst>
        </c:ser>
        <c:dLbls>
          <c:showLegendKey val="0"/>
          <c:showVal val="0"/>
          <c:showCatName val="0"/>
          <c:showSerName val="0"/>
          <c:showPercent val="0"/>
          <c:showBubbleSize val="0"/>
        </c:dLbls>
        <c:marker val="1"/>
        <c:smooth val="0"/>
        <c:axId val="1333076208"/>
        <c:axId val="1333047408"/>
      </c:lineChart>
      <c:catAx>
        <c:axId val="13330762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Genre</a:t>
                </a:r>
              </a:p>
            </c:rich>
          </c:tx>
          <c:layout>
            <c:manualLayout>
              <c:xMode val="edge"/>
              <c:yMode val="edge"/>
              <c:x val="0.47181741127912835"/>
              <c:y val="0.917454603888799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047408"/>
        <c:crosses val="autoZero"/>
        <c:auto val="1"/>
        <c:lblAlgn val="ctr"/>
        <c:lblOffset val="100"/>
        <c:noMultiLvlLbl val="0"/>
      </c:catAx>
      <c:valAx>
        <c:axId val="1333047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Gross</a:t>
                </a:r>
                <a:r>
                  <a:rPr lang="en-IN" baseline="0"/>
                  <a:t> income</a:t>
                </a:r>
              </a:p>
            </c:rich>
          </c:tx>
          <c:layout>
            <c:manualLayout>
              <c:xMode val="edge"/>
              <c:yMode val="edge"/>
              <c:x val="3.6111111111111108E-2"/>
              <c:y val="0.44338874307378234"/>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076208"/>
        <c:crosses val="autoZero"/>
        <c:crossBetween val="between"/>
        <c:dispUnits>
          <c:builtInUnit val="millions"/>
          <c:dispUnitsLbl>
            <c:layout>
              <c:manualLayout>
                <c:xMode val="edge"/>
                <c:yMode val="edge"/>
                <c:x val="3.6069553805774278E-2"/>
                <c:y val="0.26634259259259258"/>
              </c:manualLayout>
            </c:layout>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[IMdB_Top1000_ Workbook.xlsx]Pivot Tables!PivotTable7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Popular</a:t>
            </a:r>
            <a:r>
              <a:rPr lang="en-US" baseline="0"/>
              <a:t> Genre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Tables'!$A$76:$A$90</c:f>
              <c:strCache>
                <c:ptCount val="14"/>
                <c:pt idx="0">
                  <c:v>Thriller</c:v>
                </c:pt>
                <c:pt idx="1">
                  <c:v>Family</c:v>
                </c:pt>
                <c:pt idx="2">
                  <c:v>Western</c:v>
                </c:pt>
                <c:pt idx="3">
                  <c:v>Film-Noir</c:v>
                </c:pt>
                <c:pt idx="4">
                  <c:v>Fantasy</c:v>
                </c:pt>
                <c:pt idx="5">
                  <c:v>Mystery</c:v>
                </c:pt>
                <c:pt idx="6">
                  <c:v>Horror</c:v>
                </c:pt>
                <c:pt idx="7">
                  <c:v>Adventure</c:v>
                </c:pt>
                <c:pt idx="8">
                  <c:v>Animation</c:v>
                </c:pt>
                <c:pt idx="9">
                  <c:v>Biography</c:v>
                </c:pt>
                <c:pt idx="10">
                  <c:v>Crime</c:v>
                </c:pt>
                <c:pt idx="11">
                  <c:v>Comedy</c:v>
                </c:pt>
                <c:pt idx="12">
                  <c:v>Action</c:v>
                </c:pt>
                <c:pt idx="13">
                  <c:v>Drama</c:v>
                </c:pt>
              </c:strCache>
            </c:strRef>
          </c:cat>
          <c:val>
            <c:numRef>
              <c:f>'Pivot Tables'!$B$76:$B$90</c:f>
              <c:numCache>
                <c:formatCode>General</c:formatCode>
                <c:ptCount val="14"/>
                <c:pt idx="0">
                  <c:v>1</c:v>
                </c:pt>
                <c:pt idx="1">
                  <c:v>1</c:v>
                </c:pt>
                <c:pt idx="2">
                  <c:v>2</c:v>
                </c:pt>
                <c:pt idx="3">
                  <c:v>2</c:v>
                </c:pt>
                <c:pt idx="4">
                  <c:v>3</c:v>
                </c:pt>
                <c:pt idx="5">
                  <c:v>9</c:v>
                </c:pt>
                <c:pt idx="6">
                  <c:v>13</c:v>
                </c:pt>
                <c:pt idx="7">
                  <c:v>63</c:v>
                </c:pt>
                <c:pt idx="8">
                  <c:v>84</c:v>
                </c:pt>
                <c:pt idx="9">
                  <c:v>87</c:v>
                </c:pt>
                <c:pt idx="10">
                  <c:v>109</c:v>
                </c:pt>
                <c:pt idx="11">
                  <c:v>148</c:v>
                </c:pt>
                <c:pt idx="12">
                  <c:v>188</c:v>
                </c:pt>
                <c:pt idx="13">
                  <c:v>290</c:v>
                </c:pt>
              </c:numCache>
            </c:numRef>
          </c:val>
          <c:extLst>
            <c:ext xmlns:c16="http://schemas.microsoft.com/office/drawing/2014/chart" uri="{C3380CC4-5D6E-409C-BE32-E72D297353CC}">
              <c16:uniqueId val="{00000000-46A8-4D7C-9DEF-846C77FBF36A}"/>
            </c:ext>
          </c:extLst>
        </c:ser>
        <c:dLbls>
          <c:dLblPos val="outEnd"/>
          <c:showLegendKey val="0"/>
          <c:showVal val="1"/>
          <c:showCatName val="0"/>
          <c:showSerName val="0"/>
          <c:showPercent val="0"/>
          <c:showBubbleSize val="0"/>
        </c:dLbls>
        <c:gapWidth val="100"/>
        <c:overlap val="-24"/>
        <c:axId val="1333075728"/>
        <c:axId val="1333061808"/>
      </c:barChart>
      <c:catAx>
        <c:axId val="13330757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Genre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061808"/>
        <c:crosses val="autoZero"/>
        <c:auto val="1"/>
        <c:lblAlgn val="ctr"/>
        <c:lblOffset val="100"/>
        <c:noMultiLvlLbl val="0"/>
      </c:catAx>
      <c:valAx>
        <c:axId val="1333061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Movies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07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[IMdB_Top1000_ Workbook.xlsx]Pivot Tables!PivotTable8</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Most</a:t>
            </a:r>
            <a:r>
              <a:rPr lang="en-US" baseline="0"/>
              <a:t> Ratings per 5 Years Period</a:t>
            </a:r>
            <a:endParaRPr lang="en-US"/>
          </a:p>
        </c:rich>
      </c:tx>
      <c:layout>
        <c:manualLayout>
          <c:xMode val="edge"/>
          <c:yMode val="edge"/>
          <c:x val="0.33427013871809819"/>
          <c:y val="1.4255340308647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2"/>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'Pivot Tables'!$B$98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Tables'!$A$99:$A$201</c:f>
              <c:strCache>
                <c:ptCount val="102"/>
                <c:pt idx="0">
                  <c:v>1920</c:v>
                </c:pt>
                <c:pt idx="1">
                  <c:v>1921</c:v>
                </c:pt>
                <c:pt idx="2">
                  <c:v>1922</c:v>
                </c:pt>
                <c:pt idx="3">
                  <c:v>1924</c:v>
                </c:pt>
                <c:pt idx="4">
                  <c:v>1925</c:v>
                </c:pt>
                <c:pt idx="5">
                  <c:v>1926</c:v>
                </c:pt>
                <c:pt idx="6">
                  <c:v>1927</c:v>
                </c:pt>
                <c:pt idx="7">
                  <c:v>1928</c:v>
                </c:pt>
                <c:pt idx="8">
                  <c:v>1930</c:v>
                </c:pt>
                <c:pt idx="9">
                  <c:v>1931</c:v>
                </c:pt>
                <c:pt idx="10">
                  <c:v>1932</c:v>
                </c:pt>
                <c:pt idx="11">
                  <c:v>1933</c:v>
                </c:pt>
                <c:pt idx="12">
                  <c:v>1934</c:v>
                </c:pt>
                <c:pt idx="13">
                  <c:v>1935</c:v>
                </c:pt>
                <c:pt idx="14">
                  <c:v>1936</c:v>
                </c:pt>
                <c:pt idx="15">
                  <c:v>1937</c:v>
                </c:pt>
                <c:pt idx="16">
                  <c:v>1938</c:v>
                </c:pt>
                <c:pt idx="17">
                  <c:v>1939</c:v>
                </c:pt>
                <c:pt idx="18">
                  <c:v>1940</c:v>
                </c:pt>
                <c:pt idx="19">
                  <c:v>1941</c:v>
                </c:pt>
                <c:pt idx="20">
                  <c:v>1942</c:v>
                </c:pt>
                <c:pt idx="21">
                  <c:v>1943</c:v>
                </c:pt>
                <c:pt idx="22">
                  <c:v>1944</c:v>
                </c:pt>
                <c:pt idx="23">
                  <c:v>1945</c:v>
                </c:pt>
                <c:pt idx="24">
                  <c:v>1946</c:v>
                </c:pt>
                <c:pt idx="25">
                  <c:v>1947</c:v>
                </c:pt>
                <c:pt idx="26">
                  <c:v>1948</c:v>
                </c:pt>
                <c:pt idx="27">
                  <c:v>1949</c:v>
                </c:pt>
                <c:pt idx="28">
                  <c:v>1950</c:v>
                </c:pt>
                <c:pt idx="29">
                  <c:v>1951</c:v>
                </c:pt>
                <c:pt idx="30">
                  <c:v>1952</c:v>
                </c:pt>
                <c:pt idx="31">
                  <c:v>1953</c:v>
                </c:pt>
                <c:pt idx="32">
                  <c:v>1954</c:v>
                </c:pt>
                <c:pt idx="33">
                  <c:v>1955</c:v>
                </c:pt>
                <c:pt idx="34">
                  <c:v>1956</c:v>
                </c:pt>
                <c:pt idx="35">
                  <c:v>1957</c:v>
                </c:pt>
                <c:pt idx="36">
                  <c:v>1958</c:v>
                </c:pt>
                <c:pt idx="37">
                  <c:v>1959</c:v>
                </c:pt>
                <c:pt idx="38">
                  <c:v>1960</c:v>
                </c:pt>
                <c:pt idx="39">
                  <c:v>1961</c:v>
                </c:pt>
                <c:pt idx="40">
                  <c:v>1962</c:v>
                </c:pt>
                <c:pt idx="41">
                  <c:v>1963</c:v>
                </c:pt>
                <c:pt idx="42">
                  <c:v>1964</c:v>
                </c:pt>
                <c:pt idx="43">
                  <c:v>1965</c:v>
                </c:pt>
                <c:pt idx="44">
                  <c:v>1966</c:v>
                </c:pt>
                <c:pt idx="45">
                  <c:v>1967</c:v>
                </c:pt>
                <c:pt idx="46">
                  <c:v>1968</c:v>
                </c:pt>
                <c:pt idx="47">
                  <c:v>1969</c:v>
                </c:pt>
                <c:pt idx="48">
                  <c:v>1970</c:v>
                </c:pt>
                <c:pt idx="49">
                  <c:v>1971</c:v>
                </c:pt>
                <c:pt idx="50">
                  <c:v>1972</c:v>
                </c:pt>
                <c:pt idx="51">
                  <c:v>1973</c:v>
                </c:pt>
                <c:pt idx="52">
                  <c:v>1974</c:v>
                </c:pt>
                <c:pt idx="53">
                  <c:v>1975</c:v>
                </c:pt>
                <c:pt idx="54">
                  <c:v>1976</c:v>
                </c:pt>
                <c:pt idx="55">
                  <c:v>1977</c:v>
                </c:pt>
                <c:pt idx="56">
                  <c:v>1978</c:v>
                </c:pt>
                <c:pt idx="57">
                  <c:v>1979</c:v>
                </c:pt>
                <c:pt idx="58">
                  <c:v>1980</c:v>
                </c:pt>
                <c:pt idx="59">
                  <c:v>1981</c:v>
                </c:pt>
                <c:pt idx="60">
                  <c:v>1982</c:v>
                </c:pt>
                <c:pt idx="61">
                  <c:v>1983</c:v>
                </c:pt>
                <c:pt idx="62">
                  <c:v>1984</c:v>
                </c:pt>
                <c:pt idx="63">
                  <c:v>1985</c:v>
                </c:pt>
                <c:pt idx="64">
                  <c:v>1986</c:v>
                </c:pt>
                <c:pt idx="65">
                  <c:v>1987</c:v>
                </c:pt>
                <c:pt idx="66">
                  <c:v>1988</c:v>
                </c:pt>
                <c:pt idx="67">
                  <c:v>1989</c:v>
                </c:pt>
                <c:pt idx="68">
                  <c:v>1990</c:v>
                </c:pt>
                <c:pt idx="69">
                  <c:v>1991</c:v>
                </c:pt>
                <c:pt idx="70">
                  <c:v>1992</c:v>
                </c:pt>
                <c:pt idx="71">
                  <c:v>1993</c:v>
                </c:pt>
                <c:pt idx="72">
                  <c:v>1994</c:v>
                </c:pt>
                <c:pt idx="73">
                  <c:v>1995</c:v>
                </c:pt>
                <c:pt idx="74">
                  <c:v>1996</c:v>
                </c:pt>
                <c:pt idx="75">
                  <c:v>1997</c:v>
                </c:pt>
                <c:pt idx="76">
                  <c:v>1998</c:v>
                </c:pt>
                <c:pt idx="77">
                  <c:v>1999</c:v>
                </c:pt>
                <c:pt idx="78">
                  <c:v>2000</c:v>
                </c:pt>
                <c:pt idx="79">
                  <c:v>2001</c:v>
                </c:pt>
                <c:pt idx="80">
                  <c:v>2002</c:v>
                </c:pt>
                <c:pt idx="81">
                  <c:v>2003</c:v>
                </c:pt>
                <c:pt idx="82">
                  <c:v>2004</c:v>
                </c:pt>
                <c:pt idx="83">
                  <c:v>2005</c:v>
                </c:pt>
                <c:pt idx="84">
                  <c:v>2006</c:v>
                </c:pt>
                <c:pt idx="85">
                  <c:v>2007</c:v>
                </c:pt>
                <c:pt idx="86">
                  <c:v>2008</c:v>
                </c:pt>
                <c:pt idx="87">
                  <c:v>2009</c:v>
                </c:pt>
                <c:pt idx="88">
                  <c:v>2010</c:v>
                </c:pt>
                <c:pt idx="89">
                  <c:v>2011</c:v>
                </c:pt>
                <c:pt idx="90">
                  <c:v>2012</c:v>
                </c:pt>
                <c:pt idx="91">
                  <c:v>2013</c:v>
                </c:pt>
                <c:pt idx="92">
                  <c:v>2014</c:v>
                </c:pt>
                <c:pt idx="93">
                  <c:v>2015</c:v>
                </c:pt>
                <c:pt idx="94">
                  <c:v>2016</c:v>
                </c:pt>
                <c:pt idx="95">
                  <c:v>2017</c:v>
                </c:pt>
                <c:pt idx="96">
                  <c:v>2018</c:v>
                </c:pt>
                <c:pt idx="97">
                  <c:v>2019</c:v>
                </c:pt>
                <c:pt idx="98">
                  <c:v>2020</c:v>
                </c:pt>
                <c:pt idx="99">
                  <c:v>2021</c:v>
                </c:pt>
                <c:pt idx="100">
                  <c:v>2022</c:v>
                </c:pt>
                <c:pt idx="101">
                  <c:v>2023</c:v>
                </c:pt>
              </c:strCache>
            </c:strRef>
          </c:cat>
          <c:val>
            <c:numRef>
              <c:f>'Pivot Tables'!$B$99:$B$201</c:f>
              <c:numCache>
                <c:formatCode>0.0</c:formatCode>
                <c:ptCount val="102"/>
                <c:pt idx="0">
                  <c:v>8</c:v>
                </c:pt>
                <c:pt idx="1">
                  <c:v>8.3000000000000007</c:v>
                </c:pt>
                <c:pt idx="2">
                  <c:v>7.9</c:v>
                </c:pt>
                <c:pt idx="3">
                  <c:v>8.1999999999999993</c:v>
                </c:pt>
                <c:pt idx="4">
                  <c:v>8</c:v>
                </c:pt>
                <c:pt idx="5">
                  <c:v>8.1</c:v>
                </c:pt>
                <c:pt idx="6">
                  <c:v>8.1999999999999993</c:v>
                </c:pt>
                <c:pt idx="7">
                  <c:v>8.1499999999999986</c:v>
                </c:pt>
                <c:pt idx="8">
                  <c:v>8.1</c:v>
                </c:pt>
                <c:pt idx="9">
                  <c:v>8.2000000000000011</c:v>
                </c:pt>
                <c:pt idx="10">
                  <c:v>7.75</c:v>
                </c:pt>
                <c:pt idx="11">
                  <c:v>7.7666666666666657</c:v>
                </c:pt>
                <c:pt idx="12">
                  <c:v>8</c:v>
                </c:pt>
                <c:pt idx="13">
                  <c:v>7.8</c:v>
                </c:pt>
                <c:pt idx="14">
                  <c:v>8.5</c:v>
                </c:pt>
                <c:pt idx="15">
                  <c:v>7.85</c:v>
                </c:pt>
                <c:pt idx="16">
                  <c:v>7.8</c:v>
                </c:pt>
                <c:pt idx="17">
                  <c:v>8.02</c:v>
                </c:pt>
                <c:pt idx="18">
                  <c:v>8</c:v>
                </c:pt>
                <c:pt idx="19">
                  <c:v>8.0666666666666682</c:v>
                </c:pt>
                <c:pt idx="20">
                  <c:v>8.35</c:v>
                </c:pt>
                <c:pt idx="21">
                  <c:v>7.8</c:v>
                </c:pt>
                <c:pt idx="22">
                  <c:v>7.94</c:v>
                </c:pt>
                <c:pt idx="23">
                  <c:v>7.9499999999999993</c:v>
                </c:pt>
                <c:pt idx="24">
                  <c:v>8.08</c:v>
                </c:pt>
                <c:pt idx="25">
                  <c:v>7.8666666666666671</c:v>
                </c:pt>
                <c:pt idx="26">
                  <c:v>8</c:v>
                </c:pt>
                <c:pt idx="27">
                  <c:v>8.0666666666666664</c:v>
                </c:pt>
                <c:pt idx="28">
                  <c:v>8.0666666666666664</c:v>
                </c:pt>
                <c:pt idx="29">
                  <c:v>7.88</c:v>
                </c:pt>
                <c:pt idx="30">
                  <c:v>8.1</c:v>
                </c:pt>
                <c:pt idx="31">
                  <c:v>7.9833333333333334</c:v>
                </c:pt>
                <c:pt idx="32">
                  <c:v>8.1</c:v>
                </c:pt>
                <c:pt idx="33">
                  <c:v>7.9285714285714288</c:v>
                </c:pt>
                <c:pt idx="34">
                  <c:v>7.8500000000000005</c:v>
                </c:pt>
                <c:pt idx="35">
                  <c:v>8.2555555555555546</c:v>
                </c:pt>
                <c:pt idx="36">
                  <c:v>8.0399999999999991</c:v>
                </c:pt>
                <c:pt idx="37">
                  <c:v>8.0857142857142854</c:v>
                </c:pt>
                <c:pt idx="38">
                  <c:v>8.0111111111111111</c:v>
                </c:pt>
                <c:pt idx="39">
                  <c:v>8.0399999999999991</c:v>
                </c:pt>
                <c:pt idx="40">
                  <c:v>8.0076923076923077</c:v>
                </c:pt>
                <c:pt idx="41">
                  <c:v>8.0142857142857142</c:v>
                </c:pt>
                <c:pt idx="42">
                  <c:v>7.8714285714285728</c:v>
                </c:pt>
                <c:pt idx="43">
                  <c:v>8.0666666666666647</c:v>
                </c:pt>
                <c:pt idx="44">
                  <c:v>8.1333333333333346</c:v>
                </c:pt>
                <c:pt idx="45">
                  <c:v>7.8272727272727272</c:v>
                </c:pt>
                <c:pt idx="46">
                  <c:v>8.0833333333333321</c:v>
                </c:pt>
                <c:pt idx="47">
                  <c:v>7.9750000000000005</c:v>
                </c:pt>
                <c:pt idx="48">
                  <c:v>7.9000000000000012</c:v>
                </c:pt>
                <c:pt idx="49">
                  <c:v>7.9375</c:v>
                </c:pt>
                <c:pt idx="50">
                  <c:v>8.0374999999999996</c:v>
                </c:pt>
                <c:pt idx="51">
                  <c:v>7.8818181818181809</c:v>
                </c:pt>
                <c:pt idx="52">
                  <c:v>8.0571428571428569</c:v>
                </c:pt>
                <c:pt idx="53">
                  <c:v>8.09</c:v>
                </c:pt>
                <c:pt idx="54">
                  <c:v>8.0333333333333332</c:v>
                </c:pt>
                <c:pt idx="55">
                  <c:v>8.3000000000000007</c:v>
                </c:pt>
                <c:pt idx="56">
                  <c:v>7.9</c:v>
                </c:pt>
                <c:pt idx="57">
                  <c:v>8.0499999999999989</c:v>
                </c:pt>
                <c:pt idx="58">
                  <c:v>8.0749999999999993</c:v>
                </c:pt>
                <c:pt idx="59">
                  <c:v>8.1333333333333329</c:v>
                </c:pt>
                <c:pt idx="60">
                  <c:v>7.9272727272727277</c:v>
                </c:pt>
                <c:pt idx="61">
                  <c:v>8</c:v>
                </c:pt>
                <c:pt idx="62">
                  <c:v>8.0500000000000007</c:v>
                </c:pt>
                <c:pt idx="63">
                  <c:v>7.9444444444444446</c:v>
                </c:pt>
                <c:pt idx="64">
                  <c:v>7.9083333333333341</c:v>
                </c:pt>
                <c:pt idx="65">
                  <c:v>7.8363636363636351</c:v>
                </c:pt>
                <c:pt idx="66">
                  <c:v>8.06</c:v>
                </c:pt>
                <c:pt idx="67">
                  <c:v>7.8799999999999981</c:v>
                </c:pt>
                <c:pt idx="68">
                  <c:v>7.9125000000000005</c:v>
                </c:pt>
                <c:pt idx="69">
                  <c:v>7.9799999999999995</c:v>
                </c:pt>
                <c:pt idx="70">
                  <c:v>7.8333333333333348</c:v>
                </c:pt>
                <c:pt idx="71">
                  <c:v>7.9190476190476167</c:v>
                </c:pt>
                <c:pt idx="72">
                  <c:v>8.2750000000000004</c:v>
                </c:pt>
                <c:pt idx="73">
                  <c:v>8.0470588235294116</c:v>
                </c:pt>
                <c:pt idx="74">
                  <c:v>7.8999999999999995</c:v>
                </c:pt>
                <c:pt idx="75">
                  <c:v>7.9263157894736835</c:v>
                </c:pt>
                <c:pt idx="76">
                  <c:v>7.9687499999999991</c:v>
                </c:pt>
                <c:pt idx="77">
                  <c:v>8.0470588235294116</c:v>
                </c:pt>
                <c:pt idx="78">
                  <c:v>7.9833333333333325</c:v>
                </c:pt>
                <c:pt idx="79">
                  <c:v>7.9153846153846121</c:v>
                </c:pt>
                <c:pt idx="80">
                  <c:v>7.95</c:v>
                </c:pt>
                <c:pt idx="81">
                  <c:v>7.9899999999999975</c:v>
                </c:pt>
                <c:pt idx="82">
                  <c:v>7.8903225806451589</c:v>
                </c:pt>
                <c:pt idx="83">
                  <c:v>7.8812499999999988</c:v>
                </c:pt>
                <c:pt idx="84">
                  <c:v>7.8916666666666631</c:v>
                </c:pt>
                <c:pt idx="85">
                  <c:v>7.879999999999999</c:v>
                </c:pt>
                <c:pt idx="86">
                  <c:v>7.9473684210526301</c:v>
                </c:pt>
                <c:pt idx="87">
                  <c:v>7.8919999999999995</c:v>
                </c:pt>
                <c:pt idx="88">
                  <c:v>7.9238095238095223</c:v>
                </c:pt>
                <c:pt idx="89">
                  <c:v>7.8882352941176466</c:v>
                </c:pt>
                <c:pt idx="90">
                  <c:v>7.9565217391304337</c:v>
                </c:pt>
                <c:pt idx="91">
                  <c:v>7.8999999999999995</c:v>
                </c:pt>
                <c:pt idx="92">
                  <c:v>7.9129032258064509</c:v>
                </c:pt>
                <c:pt idx="93">
                  <c:v>7.9181818181818162</c:v>
                </c:pt>
                <c:pt idx="94">
                  <c:v>7.9107142857142874</c:v>
                </c:pt>
                <c:pt idx="95">
                  <c:v>7.9368421052631568</c:v>
                </c:pt>
                <c:pt idx="96">
                  <c:v>8.0285714285714285</c:v>
                </c:pt>
                <c:pt idx="97">
                  <c:v>8.0346153846153854</c:v>
                </c:pt>
                <c:pt idx="98">
                  <c:v>8.0888888888888886</c:v>
                </c:pt>
                <c:pt idx="99">
                  <c:v>8.14</c:v>
                </c:pt>
                <c:pt idx="100">
                  <c:v>8.06111111111111</c:v>
                </c:pt>
                <c:pt idx="101">
                  <c:v>8.3333333333333339</c:v>
                </c:pt>
              </c:numCache>
            </c:numRef>
          </c:val>
          <c:smooth val="0"/>
          <c:extLst>
            <c:ext xmlns:c16="http://schemas.microsoft.com/office/drawing/2014/chart" uri="{C3380CC4-5D6E-409C-BE32-E72D297353CC}">
              <c16:uniqueId val="{00000000-87BE-4C5A-86F5-22B53550DF88}"/>
            </c:ext>
          </c:extLst>
        </c:ser>
        <c:dLbls>
          <c:showLegendKey val="0"/>
          <c:showVal val="0"/>
          <c:showCatName val="0"/>
          <c:showSerName val="0"/>
          <c:showPercent val="0"/>
          <c:showBubbleSize val="0"/>
        </c:dLbls>
        <c:smooth val="0"/>
        <c:axId val="1249208304"/>
        <c:axId val="1249208784"/>
      </c:lineChart>
      <c:catAx>
        <c:axId val="12492083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aseline="0"/>
                  <a:t>5 Years Period</a:t>
                </a: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208784"/>
        <c:crosses val="autoZero"/>
        <c:auto val="1"/>
        <c:lblAlgn val="ctr"/>
        <c:lblOffset val="100"/>
        <c:tickLblSkip val="5"/>
        <c:tickMarkSkip val="1"/>
        <c:noMultiLvlLbl val="0"/>
      </c:catAx>
      <c:valAx>
        <c:axId val="124920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Ratings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20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[IMdB_Top1000_ Workbook.xlsx]Pivot Tables!PivotTable9</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Ratings</a:t>
            </a:r>
            <a:r>
              <a:rPr lang="en-US" baseline="0"/>
              <a:t> based on Runtime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Tables'!$A$209:$A$226</c:f>
              <c:strCache>
                <c:ptCount val="17"/>
                <c:pt idx="0">
                  <c:v>7.6</c:v>
                </c:pt>
                <c:pt idx="1">
                  <c:v>7.7</c:v>
                </c:pt>
                <c:pt idx="2">
                  <c:v>7.8</c:v>
                </c:pt>
                <c:pt idx="3">
                  <c:v>7.9</c:v>
                </c:pt>
                <c:pt idx="4">
                  <c:v>8</c:v>
                </c:pt>
                <c:pt idx="5">
                  <c:v>8.1</c:v>
                </c:pt>
                <c:pt idx="6">
                  <c:v>8.2</c:v>
                </c:pt>
                <c:pt idx="7">
                  <c:v>8.3</c:v>
                </c:pt>
                <c:pt idx="8">
                  <c:v>8.4</c:v>
                </c:pt>
                <c:pt idx="9">
                  <c:v>8.5</c:v>
                </c:pt>
                <c:pt idx="10">
                  <c:v>8.6</c:v>
                </c:pt>
                <c:pt idx="11">
                  <c:v>8.7</c:v>
                </c:pt>
                <c:pt idx="12">
                  <c:v>8.8</c:v>
                </c:pt>
                <c:pt idx="13">
                  <c:v>8.9</c:v>
                </c:pt>
                <c:pt idx="14">
                  <c:v>9</c:v>
                </c:pt>
                <c:pt idx="15">
                  <c:v>9.2</c:v>
                </c:pt>
                <c:pt idx="16">
                  <c:v>9.3</c:v>
                </c:pt>
              </c:strCache>
            </c:strRef>
          </c:cat>
          <c:val>
            <c:numRef>
              <c:f>'Pivot Tables'!$B$209:$B$226</c:f>
              <c:numCache>
                <c:formatCode>0.0</c:formatCode>
                <c:ptCount val="17"/>
                <c:pt idx="0">
                  <c:v>115.58108108108108</c:v>
                </c:pt>
                <c:pt idx="1">
                  <c:v>115.72832369942196</c:v>
                </c:pt>
                <c:pt idx="2">
                  <c:v>120.2258064516129</c:v>
                </c:pt>
                <c:pt idx="3">
                  <c:v>121.10236220472441</c:v>
                </c:pt>
                <c:pt idx="4">
                  <c:v>124.96875</c:v>
                </c:pt>
                <c:pt idx="5">
                  <c:v>127.66417910447761</c:v>
                </c:pt>
                <c:pt idx="6">
                  <c:v>133.57142857142858</c:v>
                </c:pt>
                <c:pt idx="7">
                  <c:v>135.89795918367346</c:v>
                </c:pt>
                <c:pt idx="8">
                  <c:v>133.80645161290323</c:v>
                </c:pt>
                <c:pt idx="9">
                  <c:v>120.72727272727273</c:v>
                </c:pt>
                <c:pt idx="10">
                  <c:v>143.46153846153845</c:v>
                </c:pt>
                <c:pt idx="11">
                  <c:v>145.28571428571428</c:v>
                </c:pt>
                <c:pt idx="12">
                  <c:v>161.5</c:v>
                </c:pt>
                <c:pt idx="13">
                  <c:v>147</c:v>
                </c:pt>
                <c:pt idx="14">
                  <c:v>169.2</c:v>
                </c:pt>
                <c:pt idx="15">
                  <c:v>175</c:v>
                </c:pt>
                <c:pt idx="16">
                  <c:v>142</c:v>
                </c:pt>
              </c:numCache>
            </c:numRef>
          </c:val>
          <c:smooth val="0"/>
          <c:extLst>
            <c:ext xmlns:c16="http://schemas.microsoft.com/office/drawing/2014/chart" uri="{C3380CC4-5D6E-409C-BE32-E72D297353CC}">
              <c16:uniqueId val="{00000000-4F1A-40ED-A1D7-934799EFCF91}"/>
            </c:ext>
          </c:extLst>
        </c:ser>
        <c:dLbls>
          <c:showLegendKey val="0"/>
          <c:showVal val="0"/>
          <c:showCatName val="0"/>
          <c:showSerName val="0"/>
          <c:showPercent val="0"/>
          <c:showBubbleSize val="0"/>
        </c:dLbls>
        <c:marker val="1"/>
        <c:smooth val="0"/>
        <c:axId val="1060139792"/>
        <c:axId val="1060140272"/>
      </c:lineChart>
      <c:catAx>
        <c:axId val="10601397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Rating</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140272"/>
        <c:crosses val="autoZero"/>
        <c:auto val="1"/>
        <c:lblAlgn val="ctr"/>
        <c:lblOffset val="100"/>
        <c:noMultiLvlLbl val="0"/>
      </c:catAx>
      <c:valAx>
        <c:axId val="1060140272"/>
        <c:scaling>
          <c:orientation val="minMax"/>
          <c:min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Minutes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13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[IMdB_Top1000_ Workbook.xlsx]Pivot Tables!PivotTable10</c:name>
    <c:fmtId val="2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68908870071606"/>
          <c:y val="0.10867753588915258"/>
          <c:w val="0.86770811809371207"/>
          <c:h val="0.76925943135690555"/>
        </c:manualLayout>
      </c:layout>
      <c:lineChart>
        <c:grouping val="standard"/>
        <c:varyColors val="0"/>
        <c:ser>
          <c:idx val="0"/>
          <c:order val="0"/>
          <c:tx>
            <c:strRef>
              <c:f>'Pivot Tables'!$B$232</c:f>
              <c:strCache>
                <c:ptCount val="1"/>
                <c:pt idx="0">
                  <c:v>Total</c:v>
                </c:pt>
              </c:strCache>
            </c:strRef>
          </c:tx>
          <c:spPr>
            <a:ln w="28575" cap="rnd">
              <a:solidFill>
                <a:schemeClr val="accent4"/>
              </a:solidFill>
              <a:round/>
            </a:ln>
            <a:effectLst/>
          </c:spPr>
          <c:marker>
            <c:symbol val="none"/>
          </c:marker>
          <c:cat>
            <c:strRef>
              <c:f>'Pivot Tables'!$A$233:$A$335</c:f>
              <c:strCache>
                <c:ptCount val="102"/>
                <c:pt idx="0">
                  <c:v>1920</c:v>
                </c:pt>
                <c:pt idx="1">
                  <c:v>1921</c:v>
                </c:pt>
                <c:pt idx="2">
                  <c:v>1922</c:v>
                </c:pt>
                <c:pt idx="3">
                  <c:v>1924</c:v>
                </c:pt>
                <c:pt idx="4">
                  <c:v>1925</c:v>
                </c:pt>
                <c:pt idx="5">
                  <c:v>1926</c:v>
                </c:pt>
                <c:pt idx="6">
                  <c:v>1927</c:v>
                </c:pt>
                <c:pt idx="7">
                  <c:v>1928</c:v>
                </c:pt>
                <c:pt idx="8">
                  <c:v>1930</c:v>
                </c:pt>
                <c:pt idx="9">
                  <c:v>1931</c:v>
                </c:pt>
                <c:pt idx="10">
                  <c:v>1932</c:v>
                </c:pt>
                <c:pt idx="11">
                  <c:v>1933</c:v>
                </c:pt>
                <c:pt idx="12">
                  <c:v>1934</c:v>
                </c:pt>
                <c:pt idx="13">
                  <c:v>1935</c:v>
                </c:pt>
                <c:pt idx="14">
                  <c:v>1936</c:v>
                </c:pt>
                <c:pt idx="15">
                  <c:v>1937</c:v>
                </c:pt>
                <c:pt idx="16">
                  <c:v>1938</c:v>
                </c:pt>
                <c:pt idx="17">
                  <c:v>1939</c:v>
                </c:pt>
                <c:pt idx="18">
                  <c:v>1940</c:v>
                </c:pt>
                <c:pt idx="19">
                  <c:v>1941</c:v>
                </c:pt>
                <c:pt idx="20">
                  <c:v>1942</c:v>
                </c:pt>
                <c:pt idx="21">
                  <c:v>1943</c:v>
                </c:pt>
                <c:pt idx="22">
                  <c:v>1944</c:v>
                </c:pt>
                <c:pt idx="23">
                  <c:v>1945</c:v>
                </c:pt>
                <c:pt idx="24">
                  <c:v>1946</c:v>
                </c:pt>
                <c:pt idx="25">
                  <c:v>1947</c:v>
                </c:pt>
                <c:pt idx="26">
                  <c:v>1948</c:v>
                </c:pt>
                <c:pt idx="27">
                  <c:v>1949</c:v>
                </c:pt>
                <c:pt idx="28">
                  <c:v>1950</c:v>
                </c:pt>
                <c:pt idx="29">
                  <c:v>1951</c:v>
                </c:pt>
                <c:pt idx="30">
                  <c:v>1952</c:v>
                </c:pt>
                <c:pt idx="31">
                  <c:v>1953</c:v>
                </c:pt>
                <c:pt idx="32">
                  <c:v>1954</c:v>
                </c:pt>
                <c:pt idx="33">
                  <c:v>1955</c:v>
                </c:pt>
                <c:pt idx="34">
                  <c:v>1956</c:v>
                </c:pt>
                <c:pt idx="35">
                  <c:v>1957</c:v>
                </c:pt>
                <c:pt idx="36">
                  <c:v>1958</c:v>
                </c:pt>
                <c:pt idx="37">
                  <c:v>1959</c:v>
                </c:pt>
                <c:pt idx="38">
                  <c:v>1960</c:v>
                </c:pt>
                <c:pt idx="39">
                  <c:v>1961</c:v>
                </c:pt>
                <c:pt idx="40">
                  <c:v>1962</c:v>
                </c:pt>
                <c:pt idx="41">
                  <c:v>1963</c:v>
                </c:pt>
                <c:pt idx="42">
                  <c:v>1964</c:v>
                </c:pt>
                <c:pt idx="43">
                  <c:v>1965</c:v>
                </c:pt>
                <c:pt idx="44">
                  <c:v>1966</c:v>
                </c:pt>
                <c:pt idx="45">
                  <c:v>1967</c:v>
                </c:pt>
                <c:pt idx="46">
                  <c:v>1968</c:v>
                </c:pt>
                <c:pt idx="47">
                  <c:v>1969</c:v>
                </c:pt>
                <c:pt idx="48">
                  <c:v>1970</c:v>
                </c:pt>
                <c:pt idx="49">
                  <c:v>1971</c:v>
                </c:pt>
                <c:pt idx="50">
                  <c:v>1972</c:v>
                </c:pt>
                <c:pt idx="51">
                  <c:v>1973</c:v>
                </c:pt>
                <c:pt idx="52">
                  <c:v>1974</c:v>
                </c:pt>
                <c:pt idx="53">
                  <c:v>1975</c:v>
                </c:pt>
                <c:pt idx="54">
                  <c:v>1976</c:v>
                </c:pt>
                <c:pt idx="55">
                  <c:v>1977</c:v>
                </c:pt>
                <c:pt idx="56">
                  <c:v>1978</c:v>
                </c:pt>
                <c:pt idx="57">
                  <c:v>1979</c:v>
                </c:pt>
                <c:pt idx="58">
                  <c:v>1980</c:v>
                </c:pt>
                <c:pt idx="59">
                  <c:v>1981</c:v>
                </c:pt>
                <c:pt idx="60">
                  <c:v>1982</c:v>
                </c:pt>
                <c:pt idx="61">
                  <c:v>1983</c:v>
                </c:pt>
                <c:pt idx="62">
                  <c:v>1984</c:v>
                </c:pt>
                <c:pt idx="63">
                  <c:v>1985</c:v>
                </c:pt>
                <c:pt idx="64">
                  <c:v>1986</c:v>
                </c:pt>
                <c:pt idx="65">
                  <c:v>1987</c:v>
                </c:pt>
                <c:pt idx="66">
                  <c:v>1988</c:v>
                </c:pt>
                <c:pt idx="67">
                  <c:v>1989</c:v>
                </c:pt>
                <c:pt idx="68">
                  <c:v>1990</c:v>
                </c:pt>
                <c:pt idx="69">
                  <c:v>1991</c:v>
                </c:pt>
                <c:pt idx="70">
                  <c:v>1992</c:v>
                </c:pt>
                <c:pt idx="71">
                  <c:v>1993</c:v>
                </c:pt>
                <c:pt idx="72">
                  <c:v>1994</c:v>
                </c:pt>
                <c:pt idx="73">
                  <c:v>1995</c:v>
                </c:pt>
                <c:pt idx="74">
                  <c:v>1996</c:v>
                </c:pt>
                <c:pt idx="75">
                  <c:v>1997</c:v>
                </c:pt>
                <c:pt idx="76">
                  <c:v>1998</c:v>
                </c:pt>
                <c:pt idx="77">
                  <c:v>1999</c:v>
                </c:pt>
                <c:pt idx="78">
                  <c:v>2000</c:v>
                </c:pt>
                <c:pt idx="79">
                  <c:v>2001</c:v>
                </c:pt>
                <c:pt idx="80">
                  <c:v>2002</c:v>
                </c:pt>
                <c:pt idx="81">
                  <c:v>2003</c:v>
                </c:pt>
                <c:pt idx="82">
                  <c:v>2004</c:v>
                </c:pt>
                <c:pt idx="83">
                  <c:v>2005</c:v>
                </c:pt>
                <c:pt idx="84">
                  <c:v>2006</c:v>
                </c:pt>
                <c:pt idx="85">
                  <c:v>2007</c:v>
                </c:pt>
                <c:pt idx="86">
                  <c:v>2008</c:v>
                </c:pt>
                <c:pt idx="87">
                  <c:v>2009</c:v>
                </c:pt>
                <c:pt idx="88">
                  <c:v>2010</c:v>
                </c:pt>
                <c:pt idx="89">
                  <c:v>2011</c:v>
                </c:pt>
                <c:pt idx="90">
                  <c:v>2012</c:v>
                </c:pt>
                <c:pt idx="91">
                  <c:v>2013</c:v>
                </c:pt>
                <c:pt idx="92">
                  <c:v>2014</c:v>
                </c:pt>
                <c:pt idx="93">
                  <c:v>2015</c:v>
                </c:pt>
                <c:pt idx="94">
                  <c:v>2016</c:v>
                </c:pt>
                <c:pt idx="95">
                  <c:v>2017</c:v>
                </c:pt>
                <c:pt idx="96">
                  <c:v>2018</c:v>
                </c:pt>
                <c:pt idx="97">
                  <c:v>2019</c:v>
                </c:pt>
                <c:pt idx="98">
                  <c:v>2020</c:v>
                </c:pt>
                <c:pt idx="99">
                  <c:v>2021</c:v>
                </c:pt>
                <c:pt idx="100">
                  <c:v>2022</c:v>
                </c:pt>
                <c:pt idx="101">
                  <c:v>2023</c:v>
                </c:pt>
              </c:strCache>
            </c:strRef>
          </c:cat>
          <c:val>
            <c:numRef>
              <c:f>'Pivot Tables'!$B$233:$B$335</c:f>
              <c:numCache>
                <c:formatCode>0</c:formatCode>
                <c:ptCount val="102"/>
                <c:pt idx="0">
                  <c:v>0</c:v>
                </c:pt>
                <c:pt idx="1">
                  <c:v>5450000</c:v>
                </c:pt>
                <c:pt idx="2">
                  <c:v>0</c:v>
                </c:pt>
                <c:pt idx="3">
                  <c:v>980000</c:v>
                </c:pt>
                <c:pt idx="4">
                  <c:v>5500000</c:v>
                </c:pt>
                <c:pt idx="5">
                  <c:v>1030000</c:v>
                </c:pt>
                <c:pt idx="6">
                  <c:v>1780000</c:v>
                </c:pt>
                <c:pt idx="7">
                  <c:v>20000</c:v>
                </c:pt>
                <c:pt idx="8">
                  <c:v>3270000</c:v>
                </c:pt>
                <c:pt idx="9">
                  <c:v>50000</c:v>
                </c:pt>
                <c:pt idx="10">
                  <c:v>630000</c:v>
                </c:pt>
                <c:pt idx="11">
                  <c:v>10000000</c:v>
                </c:pt>
                <c:pt idx="12">
                  <c:v>4360000</c:v>
                </c:pt>
                <c:pt idx="13">
                  <c:v>6900000</c:v>
                </c:pt>
                <c:pt idx="14">
                  <c:v>160000</c:v>
                </c:pt>
                <c:pt idx="15">
                  <c:v>185100000</c:v>
                </c:pt>
                <c:pt idx="16">
                  <c:v>8640000</c:v>
                </c:pt>
                <c:pt idx="17">
                  <c:v>210360000</c:v>
                </c:pt>
                <c:pt idx="18">
                  <c:v>81620000</c:v>
                </c:pt>
                <c:pt idx="19">
                  <c:v>3700000</c:v>
                </c:pt>
                <c:pt idx="20">
                  <c:v>1020000</c:v>
                </c:pt>
                <c:pt idx="21">
                  <c:v>0</c:v>
                </c:pt>
                <c:pt idx="22">
                  <c:v>10080000</c:v>
                </c:pt>
                <c:pt idx="23">
                  <c:v>9460000</c:v>
                </c:pt>
                <c:pt idx="24">
                  <c:v>40950000</c:v>
                </c:pt>
                <c:pt idx="25">
                  <c:v>2650000</c:v>
                </c:pt>
                <c:pt idx="26">
                  <c:v>16240000</c:v>
                </c:pt>
                <c:pt idx="27">
                  <c:v>450000</c:v>
                </c:pt>
                <c:pt idx="28">
                  <c:v>110000</c:v>
                </c:pt>
                <c:pt idx="29">
                  <c:v>20140000</c:v>
                </c:pt>
                <c:pt idx="30">
                  <c:v>28950000</c:v>
                </c:pt>
                <c:pt idx="31">
                  <c:v>30500000</c:v>
                </c:pt>
                <c:pt idx="32">
                  <c:v>68390000</c:v>
                </c:pt>
                <c:pt idx="33">
                  <c:v>2340000</c:v>
                </c:pt>
                <c:pt idx="34">
                  <c:v>93740000</c:v>
                </c:pt>
                <c:pt idx="35">
                  <c:v>58200000</c:v>
                </c:pt>
                <c:pt idx="36">
                  <c:v>23120000</c:v>
                </c:pt>
                <c:pt idx="37">
                  <c:v>137510000</c:v>
                </c:pt>
                <c:pt idx="38">
                  <c:v>106900000</c:v>
                </c:pt>
                <c:pt idx="39">
                  <c:v>10900000</c:v>
                </c:pt>
                <c:pt idx="40">
                  <c:v>87970000</c:v>
                </c:pt>
                <c:pt idx="41">
                  <c:v>37020000</c:v>
                </c:pt>
                <c:pt idx="42">
                  <c:v>240160000</c:v>
                </c:pt>
                <c:pt idx="43">
                  <c:v>289930000</c:v>
                </c:pt>
                <c:pt idx="44">
                  <c:v>34610000</c:v>
                </c:pt>
                <c:pt idx="45">
                  <c:v>407010000</c:v>
                </c:pt>
                <c:pt idx="46">
                  <c:v>118040000</c:v>
                </c:pt>
                <c:pt idx="47">
                  <c:v>159240000</c:v>
                </c:pt>
                <c:pt idx="48">
                  <c:v>62610000</c:v>
                </c:pt>
                <c:pt idx="49">
                  <c:v>171370000</c:v>
                </c:pt>
                <c:pt idx="50">
                  <c:v>190820000</c:v>
                </c:pt>
                <c:pt idx="51">
                  <c:v>548400000</c:v>
                </c:pt>
                <c:pt idx="52">
                  <c:v>291840000</c:v>
                </c:pt>
                <c:pt idx="53">
                  <c:v>423410000</c:v>
                </c:pt>
                <c:pt idx="54">
                  <c:v>247900000</c:v>
                </c:pt>
                <c:pt idx="55">
                  <c:v>361940000</c:v>
                </c:pt>
                <c:pt idx="56">
                  <c:v>101080000</c:v>
                </c:pt>
                <c:pt idx="57">
                  <c:v>402610000</c:v>
                </c:pt>
                <c:pt idx="58">
                  <c:v>553310000</c:v>
                </c:pt>
                <c:pt idx="59">
                  <c:v>272120000</c:v>
                </c:pt>
                <c:pt idx="60">
                  <c:v>744360000</c:v>
                </c:pt>
                <c:pt idx="61">
                  <c:v>408650000</c:v>
                </c:pt>
                <c:pt idx="62">
                  <c:v>376440000</c:v>
                </c:pt>
                <c:pt idx="63">
                  <c:v>451760000</c:v>
                </c:pt>
                <c:pt idx="64">
                  <c:v>449040000</c:v>
                </c:pt>
                <c:pt idx="65">
                  <c:v>411870000</c:v>
                </c:pt>
                <c:pt idx="66">
                  <c:v>466790000</c:v>
                </c:pt>
                <c:pt idx="67">
                  <c:v>591720000</c:v>
                </c:pt>
                <c:pt idx="68">
                  <c:v>693590000</c:v>
                </c:pt>
                <c:pt idx="69">
                  <c:v>777650000</c:v>
                </c:pt>
                <c:pt idx="70">
                  <c:v>741200000</c:v>
                </c:pt>
                <c:pt idx="71">
                  <c:v>1143640000</c:v>
                </c:pt>
                <c:pt idx="72">
                  <c:v>946530000</c:v>
                </c:pt>
                <c:pt idx="73">
                  <c:v>952980000</c:v>
                </c:pt>
                <c:pt idx="74">
                  <c:v>179390000</c:v>
                </c:pt>
                <c:pt idx="75">
                  <c:v>1266160000</c:v>
                </c:pt>
                <c:pt idx="76">
                  <c:v>576730000</c:v>
                </c:pt>
                <c:pt idx="77">
                  <c:v>1222050000</c:v>
                </c:pt>
                <c:pt idx="78">
                  <c:v>854340000</c:v>
                </c:pt>
                <c:pt idx="79">
                  <c:v>1993620000</c:v>
                </c:pt>
                <c:pt idx="80">
                  <c:v>1078870000</c:v>
                </c:pt>
                <c:pt idx="81">
                  <c:v>1480720000</c:v>
                </c:pt>
                <c:pt idx="82">
                  <c:v>1448730000</c:v>
                </c:pt>
                <c:pt idx="83">
                  <c:v>1378810000</c:v>
                </c:pt>
                <c:pt idx="84">
                  <c:v>1166360000</c:v>
                </c:pt>
                <c:pt idx="85">
                  <c:v>1081120000</c:v>
                </c:pt>
                <c:pt idx="86">
                  <c:v>1970510000</c:v>
                </c:pt>
                <c:pt idx="87">
                  <c:v>2349900000</c:v>
                </c:pt>
                <c:pt idx="88">
                  <c:v>2470000000</c:v>
                </c:pt>
                <c:pt idx="89">
                  <c:v>1091380000</c:v>
                </c:pt>
                <c:pt idx="90">
                  <c:v>2542620000</c:v>
                </c:pt>
                <c:pt idx="91">
                  <c:v>1284510000</c:v>
                </c:pt>
                <c:pt idx="92">
                  <c:v>2752570000</c:v>
                </c:pt>
                <c:pt idx="93">
                  <c:v>2279540000</c:v>
                </c:pt>
                <c:pt idx="94">
                  <c:v>2595860000</c:v>
                </c:pt>
                <c:pt idx="95">
                  <c:v>1905380000</c:v>
                </c:pt>
                <c:pt idx="96">
                  <c:v>2000190000</c:v>
                </c:pt>
                <c:pt idx="97">
                  <c:v>2469570000</c:v>
                </c:pt>
                <c:pt idx="98">
                  <c:v>47700000</c:v>
                </c:pt>
                <c:pt idx="99">
                  <c:v>913080000</c:v>
                </c:pt>
                <c:pt idx="100">
                  <c:v>2010180000</c:v>
                </c:pt>
                <c:pt idx="101">
                  <c:v>0</c:v>
                </c:pt>
              </c:numCache>
            </c:numRef>
          </c:val>
          <c:smooth val="0"/>
          <c:extLst>
            <c:ext xmlns:c16="http://schemas.microsoft.com/office/drawing/2014/chart" uri="{C3380CC4-5D6E-409C-BE32-E72D297353CC}">
              <c16:uniqueId val="{00000000-667C-4C08-81FD-790E1C2925BC}"/>
            </c:ext>
          </c:extLst>
        </c:ser>
        <c:dLbls>
          <c:showLegendKey val="0"/>
          <c:showVal val="0"/>
          <c:showCatName val="0"/>
          <c:showSerName val="0"/>
          <c:showPercent val="0"/>
          <c:showBubbleSize val="0"/>
        </c:dLbls>
        <c:smooth val="0"/>
        <c:axId val="1166794384"/>
        <c:axId val="1166794864"/>
      </c:lineChart>
      <c:catAx>
        <c:axId val="116679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Years</a:t>
                </a:r>
              </a:p>
            </c:rich>
          </c:tx>
          <c:layout>
            <c:manualLayout>
              <c:xMode val="edge"/>
              <c:yMode val="edge"/>
              <c:x val="0.54572411832078549"/>
              <c:y val="0.949587455281315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794864"/>
        <c:crosses val="autoZero"/>
        <c:auto val="1"/>
        <c:lblAlgn val="ctr"/>
        <c:lblOffset val="100"/>
        <c:noMultiLvlLbl val="0"/>
      </c:catAx>
      <c:valAx>
        <c:axId val="116679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3646705889767012E-2"/>
              <c:y val="0.43727617585973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794384"/>
        <c:crosses val="autoZero"/>
        <c:crossBetween val="between"/>
        <c:dispUnits>
          <c:builtInUnit val="millions"/>
          <c:dispUnitsLbl>
            <c:layout>
              <c:manualLayout>
                <c:xMode val="edge"/>
                <c:yMode val="edge"/>
                <c:x val="9.3552889432993985E-3"/>
                <c:y val="0.26690312062935856"/>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[IMdB_Top1000_ Workbook.xlsx]Pivot Tables!PivotTable3</c:name>
    <c:fmtId val="20"/>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Avg. Ratings Per Genre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Tables'!$A$2:$C$16</c:f>
              <c:strCache>
                <c:ptCount val="14"/>
                <c:pt idx="0">
                  <c:v>Thriller</c:v>
                </c:pt>
                <c:pt idx="1">
                  <c:v>Fantasy</c:v>
                </c:pt>
                <c:pt idx="2">
                  <c:v>Family</c:v>
                </c:pt>
                <c:pt idx="3">
                  <c:v>Comedy</c:v>
                </c:pt>
                <c:pt idx="4">
                  <c:v>Horror</c:v>
                </c:pt>
                <c:pt idx="5">
                  <c:v>Animation</c:v>
                </c:pt>
                <c:pt idx="6">
                  <c:v>Film-Noir</c:v>
                </c:pt>
                <c:pt idx="7">
                  <c:v>Drama</c:v>
                </c:pt>
                <c:pt idx="8">
                  <c:v>Biography</c:v>
                </c:pt>
                <c:pt idx="9">
                  <c:v>Action</c:v>
                </c:pt>
                <c:pt idx="10">
                  <c:v>Adventure</c:v>
                </c:pt>
                <c:pt idx="11">
                  <c:v>Crime</c:v>
                </c:pt>
                <c:pt idx="12">
                  <c:v>Mystery</c:v>
                </c:pt>
                <c:pt idx="13">
                  <c:v>Western</c:v>
                </c:pt>
              </c:strCache>
            </c:strRef>
          </c:cat>
          <c:val>
            <c:numRef>
              <c:f>'Pivot Tables'!$D$2:$D$16</c:f>
              <c:numCache>
                <c:formatCode>0.0</c:formatCode>
                <c:ptCount val="14"/>
                <c:pt idx="0">
                  <c:v>7.7</c:v>
                </c:pt>
                <c:pt idx="1">
                  <c:v>7.7666666666666657</c:v>
                </c:pt>
                <c:pt idx="2">
                  <c:v>7.8</c:v>
                </c:pt>
                <c:pt idx="3">
                  <c:v>7.9033783783783695</c:v>
                </c:pt>
                <c:pt idx="4">
                  <c:v>7.9230769230769207</c:v>
                </c:pt>
                <c:pt idx="5">
                  <c:v>7.9428571428571502</c:v>
                </c:pt>
                <c:pt idx="6">
                  <c:v>7.9499999999999993</c:v>
                </c:pt>
                <c:pt idx="7">
                  <c:v>7.9665517241379318</c:v>
                </c:pt>
                <c:pt idx="8">
                  <c:v>7.9689655172413829</c:v>
                </c:pt>
                <c:pt idx="9">
                  <c:v>7.9851063829787128</c:v>
                </c:pt>
                <c:pt idx="10">
                  <c:v>7.9888888888888854</c:v>
                </c:pt>
                <c:pt idx="11">
                  <c:v>8.0440366972477069</c:v>
                </c:pt>
                <c:pt idx="12">
                  <c:v>8.1000000000000014</c:v>
                </c:pt>
                <c:pt idx="13">
                  <c:v>8.15</c:v>
                </c:pt>
              </c:numCache>
            </c:numRef>
          </c:val>
          <c:extLst>
            <c:ext xmlns:c16="http://schemas.microsoft.com/office/drawing/2014/chart" uri="{C3380CC4-5D6E-409C-BE32-E72D297353CC}">
              <c16:uniqueId val="{00000000-4E98-4FCE-8C6F-93A8DF0FAA97}"/>
            </c:ext>
          </c:extLst>
        </c:ser>
        <c:dLbls>
          <c:showLegendKey val="0"/>
          <c:showVal val="0"/>
          <c:showCatName val="0"/>
          <c:showSerName val="0"/>
          <c:showPercent val="0"/>
          <c:showBubbleSize val="0"/>
        </c:dLbls>
        <c:gapWidth val="100"/>
        <c:overlap val="-24"/>
        <c:axId val="1056201264"/>
        <c:axId val="1056204144"/>
      </c:barChart>
      <c:catAx>
        <c:axId val="10562012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Genre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56204144"/>
        <c:crosses val="autoZero"/>
        <c:auto val="1"/>
        <c:lblAlgn val="ctr"/>
        <c:lblOffset val="100"/>
        <c:noMultiLvlLbl val="0"/>
      </c:catAx>
      <c:valAx>
        <c:axId val="105620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Ratings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5620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[IMdB_Top1000_ Workbook.xlsx]Pivot Tables!PivotTable5</c:name>
    <c:fmtId val="28"/>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Avg. Metascore Per Genre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Tables'!$D$25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Tables'!$A$26:$C$40</c:f>
              <c:strCache>
                <c:ptCount val="14"/>
                <c:pt idx="0">
                  <c:v>Fantasy</c:v>
                </c:pt>
                <c:pt idx="1">
                  <c:v>Mystery</c:v>
                </c:pt>
                <c:pt idx="2">
                  <c:v>Action</c:v>
                </c:pt>
                <c:pt idx="3">
                  <c:v>Comedy</c:v>
                </c:pt>
                <c:pt idx="4">
                  <c:v>Crime</c:v>
                </c:pt>
                <c:pt idx="5">
                  <c:v>Family</c:v>
                </c:pt>
                <c:pt idx="6">
                  <c:v>Biography</c:v>
                </c:pt>
                <c:pt idx="7">
                  <c:v>Drama</c:v>
                </c:pt>
                <c:pt idx="8">
                  <c:v>Adventure</c:v>
                </c:pt>
                <c:pt idx="9">
                  <c:v>Horror</c:v>
                </c:pt>
                <c:pt idx="10">
                  <c:v>Western</c:v>
                </c:pt>
                <c:pt idx="11">
                  <c:v>Animation</c:v>
                </c:pt>
                <c:pt idx="12">
                  <c:v>Thriller</c:v>
                </c:pt>
                <c:pt idx="13">
                  <c:v>Film-Noir</c:v>
                </c:pt>
              </c:strCache>
            </c:strRef>
          </c:cat>
          <c:val>
            <c:numRef>
              <c:f>'Pivot Tables'!$D$26:$D$40</c:f>
              <c:numCache>
                <c:formatCode>0.0</c:formatCode>
                <c:ptCount val="14"/>
                <c:pt idx="0">
                  <c:v>44</c:v>
                </c:pt>
                <c:pt idx="1">
                  <c:v>57.555555555555557</c:v>
                </c:pt>
                <c:pt idx="2">
                  <c:v>59.808510638297875</c:v>
                </c:pt>
                <c:pt idx="3">
                  <c:v>61.804054054054056</c:v>
                </c:pt>
                <c:pt idx="4">
                  <c:v>65.201834862385326</c:v>
                </c:pt>
                <c:pt idx="5">
                  <c:v>67</c:v>
                </c:pt>
                <c:pt idx="6">
                  <c:v>68.264367816091948</c:v>
                </c:pt>
                <c:pt idx="7">
                  <c:v>69.634482758620692</c:v>
                </c:pt>
                <c:pt idx="8">
                  <c:v>69.650793650793645</c:v>
                </c:pt>
                <c:pt idx="9">
                  <c:v>73.15384615384616</c:v>
                </c:pt>
                <c:pt idx="10">
                  <c:v>75.5</c:v>
                </c:pt>
                <c:pt idx="11">
                  <c:v>77.892857142857139</c:v>
                </c:pt>
                <c:pt idx="12">
                  <c:v>81</c:v>
                </c:pt>
                <c:pt idx="13">
                  <c:v>95.5</c:v>
                </c:pt>
              </c:numCache>
            </c:numRef>
          </c:val>
          <c:extLst>
            <c:ext xmlns:c16="http://schemas.microsoft.com/office/drawing/2014/chart" uri="{C3380CC4-5D6E-409C-BE32-E72D297353CC}">
              <c16:uniqueId val="{00000000-20F6-4F6E-BAEA-89F793CE410D}"/>
            </c:ext>
          </c:extLst>
        </c:ser>
        <c:dLbls>
          <c:showLegendKey val="0"/>
          <c:showVal val="0"/>
          <c:showCatName val="0"/>
          <c:showSerName val="0"/>
          <c:showPercent val="0"/>
          <c:showBubbleSize val="0"/>
        </c:dLbls>
        <c:gapWidth val="100"/>
        <c:overlap val="-24"/>
        <c:axId val="1333077648"/>
        <c:axId val="1333073328"/>
      </c:barChart>
      <c:catAx>
        <c:axId val="13330776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Genre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33073328"/>
        <c:crosses val="autoZero"/>
        <c:auto val="1"/>
        <c:lblAlgn val="ctr"/>
        <c:lblOffset val="100"/>
        <c:noMultiLvlLbl val="0"/>
      </c:catAx>
      <c:valAx>
        <c:axId val="1333073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Metascore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3307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13.xml><?xml version="1.0" encoding="utf-8"?>
<cs:colorStyle xmlns:cs="http://schemas.microsoft.com/office/drawing/2012/chartStyle" xmlns:a="http://schemas.openxmlformats.org/drawingml/2006/main" meth="withinLinearReversed" id="22">
  <a:schemeClr val="accent2"/>
</cs:colorStyle>
</file>

<file path=xl/charts/colors14.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9525</xdr:colOff>
      <xdr:row>1</xdr:row>
      <xdr:rowOff>1</xdr:rowOff>
    </xdr:from>
    <xdr:to>
      <xdr:col>18</xdr:col>
      <xdr:colOff>280647</xdr:colOff>
      <xdr:row>16</xdr:row>
      <xdr:rowOff>8506</xdr:rowOff>
    </xdr:to>
    <xdr:graphicFrame macro="">
      <xdr:nvGraphicFramePr>
        <xdr:cNvPr id="3" name="Chart 2">
          <a:extLst>
            <a:ext uri="{FF2B5EF4-FFF2-40B4-BE49-F238E27FC236}">
              <a16:creationId xmlns:a16="http://schemas.microsoft.com/office/drawing/2014/main" id="{A11DB67C-05D7-52D0-8554-DE8155721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23</xdr:row>
      <xdr:rowOff>66675</xdr:rowOff>
    </xdr:from>
    <xdr:to>
      <xdr:col>19</xdr:col>
      <xdr:colOff>34018</xdr:colOff>
      <xdr:row>43</xdr:row>
      <xdr:rowOff>127567</xdr:rowOff>
    </xdr:to>
    <xdr:graphicFrame macro="">
      <xdr:nvGraphicFramePr>
        <xdr:cNvPr id="4" name="Chart 3">
          <a:extLst>
            <a:ext uri="{FF2B5EF4-FFF2-40B4-BE49-F238E27FC236}">
              <a16:creationId xmlns:a16="http://schemas.microsoft.com/office/drawing/2014/main" id="{26FD47D5-2EF9-80BB-7E76-1C63B9106F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3740</xdr:colOff>
      <xdr:row>49</xdr:row>
      <xdr:rowOff>128588</xdr:rowOff>
    </xdr:from>
    <xdr:to>
      <xdr:col>19</xdr:col>
      <xdr:colOff>102054</xdr:colOff>
      <xdr:row>66</xdr:row>
      <xdr:rowOff>85045</xdr:rowOff>
    </xdr:to>
    <xdr:graphicFrame macro="">
      <xdr:nvGraphicFramePr>
        <xdr:cNvPr id="5" name="Chart 4">
          <a:extLst>
            <a:ext uri="{FF2B5EF4-FFF2-40B4-BE49-F238E27FC236}">
              <a16:creationId xmlns:a16="http://schemas.microsoft.com/office/drawing/2014/main" id="{D8623F05-53F7-0A98-8B79-DF51E6F41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1698</xdr:colOff>
      <xdr:row>74</xdr:row>
      <xdr:rowOff>9524</xdr:rowOff>
    </xdr:from>
    <xdr:to>
      <xdr:col>21</xdr:col>
      <xdr:colOff>127566</xdr:colOff>
      <xdr:row>91</xdr:row>
      <xdr:rowOff>68035</xdr:rowOff>
    </xdr:to>
    <xdr:graphicFrame macro="">
      <xdr:nvGraphicFramePr>
        <xdr:cNvPr id="6" name="Chart 5">
          <a:extLst>
            <a:ext uri="{FF2B5EF4-FFF2-40B4-BE49-F238E27FC236}">
              <a16:creationId xmlns:a16="http://schemas.microsoft.com/office/drawing/2014/main" id="{9D46359C-9103-DE43-E3A8-ED9D841F4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203934</xdr:colOff>
      <xdr:row>102</xdr:row>
      <xdr:rowOff>78408</xdr:rowOff>
    </xdr:from>
    <xdr:to>
      <xdr:col>30</xdr:col>
      <xdr:colOff>306161</xdr:colOff>
      <xdr:row>126</xdr:row>
      <xdr:rowOff>42522</xdr:rowOff>
    </xdr:to>
    <xdr:graphicFrame macro="">
      <xdr:nvGraphicFramePr>
        <xdr:cNvPr id="7" name="Chart 6">
          <a:extLst>
            <a:ext uri="{FF2B5EF4-FFF2-40B4-BE49-F238E27FC236}">
              <a16:creationId xmlns:a16="http://schemas.microsoft.com/office/drawing/2014/main" id="{B27FA1F9-889E-30E2-7B2E-C026031ACB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420428</xdr:colOff>
      <xdr:row>206</xdr:row>
      <xdr:rowOff>162366</xdr:rowOff>
    </xdr:from>
    <xdr:to>
      <xdr:col>11</xdr:col>
      <xdr:colOff>299040</xdr:colOff>
      <xdr:row>226</xdr:row>
      <xdr:rowOff>155057</xdr:rowOff>
    </xdr:to>
    <xdr:graphicFrame macro="">
      <xdr:nvGraphicFramePr>
        <xdr:cNvPr id="8" name="Chart 7">
          <a:extLst>
            <a:ext uri="{FF2B5EF4-FFF2-40B4-BE49-F238E27FC236}">
              <a16:creationId xmlns:a16="http://schemas.microsoft.com/office/drawing/2014/main" id="{4FD2DD85-19FA-2535-CC3C-82D8A10B6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505045</xdr:colOff>
      <xdr:row>230</xdr:row>
      <xdr:rowOff>118066</xdr:rowOff>
    </xdr:from>
    <xdr:to>
      <xdr:col>11</xdr:col>
      <xdr:colOff>620232</xdr:colOff>
      <xdr:row>253</xdr:row>
      <xdr:rowOff>121831</xdr:rowOff>
    </xdr:to>
    <xdr:graphicFrame macro="">
      <xdr:nvGraphicFramePr>
        <xdr:cNvPr id="10" name="Chart 9">
          <a:extLst>
            <a:ext uri="{FF2B5EF4-FFF2-40B4-BE49-F238E27FC236}">
              <a16:creationId xmlns:a16="http://schemas.microsoft.com/office/drawing/2014/main" id="{E5EF8548-AF01-ED1F-A95D-9A539D9E40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9526</xdr:colOff>
      <xdr:row>2</xdr:row>
      <xdr:rowOff>0</xdr:rowOff>
    </xdr:from>
    <xdr:to>
      <xdr:col>12</xdr:col>
      <xdr:colOff>0</xdr:colOff>
      <xdr:row>16</xdr:row>
      <xdr:rowOff>0</xdr:rowOff>
    </xdr:to>
    <xdr:graphicFrame macro="">
      <xdr:nvGraphicFramePr>
        <xdr:cNvPr id="4" name="Chart 3">
          <a:extLst>
            <a:ext uri="{FF2B5EF4-FFF2-40B4-BE49-F238E27FC236}">
              <a16:creationId xmlns:a16="http://schemas.microsoft.com/office/drawing/2014/main" id="{9D34296D-0C39-465D-9115-92CF8B6F5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9526</xdr:colOff>
      <xdr:row>2</xdr:row>
      <xdr:rowOff>0</xdr:rowOff>
    </xdr:from>
    <xdr:to>
      <xdr:col>18</xdr:col>
      <xdr:colOff>597526</xdr:colOff>
      <xdr:row>16</xdr:row>
      <xdr:rowOff>600</xdr:rowOff>
    </xdr:to>
    <xdr:graphicFrame macro="">
      <xdr:nvGraphicFramePr>
        <xdr:cNvPr id="5" name="Chart 4">
          <a:extLst>
            <a:ext uri="{FF2B5EF4-FFF2-40B4-BE49-F238E27FC236}">
              <a16:creationId xmlns:a16="http://schemas.microsoft.com/office/drawing/2014/main" id="{C9E601F8-D60E-4584-89F3-30FCC5FE3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9525</xdr:colOff>
      <xdr:row>1</xdr:row>
      <xdr:rowOff>85725</xdr:rowOff>
    </xdr:from>
    <xdr:to>
      <xdr:col>25</xdr:col>
      <xdr:colOff>597525</xdr:colOff>
      <xdr:row>15</xdr:row>
      <xdr:rowOff>181575</xdr:rowOff>
    </xdr:to>
    <xdr:graphicFrame macro="">
      <xdr:nvGraphicFramePr>
        <xdr:cNvPr id="6" name="Chart 5">
          <a:extLst>
            <a:ext uri="{FF2B5EF4-FFF2-40B4-BE49-F238E27FC236}">
              <a16:creationId xmlns:a16="http://schemas.microsoft.com/office/drawing/2014/main" id="{DEEDAACC-0AFD-4C9D-BF8F-06144A517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95250</xdr:colOff>
      <xdr:row>16</xdr:row>
      <xdr:rowOff>85725</xdr:rowOff>
    </xdr:from>
    <xdr:to>
      <xdr:col>19</xdr:col>
      <xdr:colOff>3450</xdr:colOff>
      <xdr:row>30</xdr:row>
      <xdr:rowOff>181575</xdr:rowOff>
    </xdr:to>
    <xdr:graphicFrame macro="">
      <xdr:nvGraphicFramePr>
        <xdr:cNvPr id="7" name="Chart 6">
          <a:extLst>
            <a:ext uri="{FF2B5EF4-FFF2-40B4-BE49-F238E27FC236}">
              <a16:creationId xmlns:a16="http://schemas.microsoft.com/office/drawing/2014/main" id="{3CEE09D0-1C66-4511-AE13-DF36C16C9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9525</xdr:colOff>
      <xdr:row>16</xdr:row>
      <xdr:rowOff>85725</xdr:rowOff>
    </xdr:from>
    <xdr:to>
      <xdr:col>25</xdr:col>
      <xdr:colOff>597525</xdr:colOff>
      <xdr:row>30</xdr:row>
      <xdr:rowOff>181575</xdr:rowOff>
    </xdr:to>
    <xdr:graphicFrame macro="">
      <xdr:nvGraphicFramePr>
        <xdr:cNvPr id="8" name="Chart 7">
          <a:extLst>
            <a:ext uri="{FF2B5EF4-FFF2-40B4-BE49-F238E27FC236}">
              <a16:creationId xmlns:a16="http://schemas.microsoft.com/office/drawing/2014/main" id="{F57A1A32-BF0F-4DF5-9DDB-ECBD52214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32</xdr:row>
      <xdr:rowOff>9525</xdr:rowOff>
    </xdr:from>
    <xdr:to>
      <xdr:col>11</xdr:col>
      <xdr:colOff>600075</xdr:colOff>
      <xdr:row>46</xdr:row>
      <xdr:rowOff>0</xdr:rowOff>
    </xdr:to>
    <xdr:graphicFrame macro="">
      <xdr:nvGraphicFramePr>
        <xdr:cNvPr id="10" name="Chart 9">
          <a:extLst>
            <a:ext uri="{FF2B5EF4-FFF2-40B4-BE49-F238E27FC236}">
              <a16:creationId xmlns:a16="http://schemas.microsoft.com/office/drawing/2014/main" id="{8DB8FEE8-960A-4A3F-B433-9B1873482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32</xdr:row>
      <xdr:rowOff>9525</xdr:rowOff>
    </xdr:from>
    <xdr:to>
      <xdr:col>25</xdr:col>
      <xdr:colOff>596100</xdr:colOff>
      <xdr:row>46</xdr:row>
      <xdr:rowOff>10125</xdr:rowOff>
    </xdr:to>
    <xdr:graphicFrame macro="">
      <xdr:nvGraphicFramePr>
        <xdr:cNvPr id="11" name="Chart 10">
          <a:extLst>
            <a:ext uri="{FF2B5EF4-FFF2-40B4-BE49-F238E27FC236}">
              <a16:creationId xmlns:a16="http://schemas.microsoft.com/office/drawing/2014/main" id="{6C345432-45A7-4F8A-AF3E-76E179F2C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4180</xdr:colOff>
      <xdr:row>2</xdr:row>
      <xdr:rowOff>16957</xdr:rowOff>
    </xdr:from>
    <xdr:to>
      <xdr:col>4</xdr:col>
      <xdr:colOff>584980</xdr:colOff>
      <xdr:row>33</xdr:row>
      <xdr:rowOff>152400</xdr:rowOff>
    </xdr:to>
    <mc:AlternateContent xmlns:mc="http://schemas.openxmlformats.org/markup-compatibility/2006" xmlns:a14="http://schemas.microsoft.com/office/drawing/2010/main">
      <mc:Choice Requires="a14">
        <xdr:graphicFrame macro="">
          <xdr:nvGraphicFramePr>
            <xdr:cNvPr id="12" name="genre1">
              <a:extLst>
                <a:ext uri="{FF2B5EF4-FFF2-40B4-BE49-F238E27FC236}">
                  <a16:creationId xmlns:a16="http://schemas.microsoft.com/office/drawing/2014/main" id="{B3C7A1F1-DCB6-4119-FE80-2CC49682DB04}"/>
                </a:ext>
              </a:extLst>
            </xdr:cNvPr>
            <xdr:cNvGraphicFramePr/>
          </xdr:nvGraphicFramePr>
          <xdr:xfrm>
            <a:off x="0" y="0"/>
            <a:ext cx="0" cy="0"/>
          </xdr:xfrm>
          <a:graphic>
            <a:graphicData uri="http://schemas.microsoft.com/office/drawing/2010/slicer">
              <sle:slicer xmlns:sle="http://schemas.microsoft.com/office/drawing/2010/slicer" name="genre1"/>
            </a:graphicData>
          </a:graphic>
        </xdr:graphicFrame>
      </mc:Choice>
      <mc:Fallback xmlns="">
        <xdr:sp macro="" textlink="">
          <xdr:nvSpPr>
            <xdr:cNvPr id="0" name=""/>
            <xdr:cNvSpPr>
              <a:spLocks noTextEdit="1"/>
            </xdr:cNvSpPr>
          </xdr:nvSpPr>
          <xdr:spPr>
            <a:xfrm>
              <a:off x="728080" y="750382"/>
              <a:ext cx="1800000" cy="58504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19050</xdr:colOff>
      <xdr:row>34</xdr:row>
      <xdr:rowOff>95250</xdr:rowOff>
    </xdr:from>
    <xdr:to>
      <xdr:col>4</xdr:col>
      <xdr:colOff>600075</xdr:colOff>
      <xdr:row>46</xdr:row>
      <xdr:rowOff>9525</xdr:rowOff>
    </xdr:to>
    <mc:AlternateContent xmlns:mc="http://schemas.openxmlformats.org/markup-compatibility/2006" xmlns:a14="http://schemas.microsoft.com/office/drawing/2010/main">
      <mc:Choice Requires="a14">
        <xdr:graphicFrame macro="">
          <xdr:nvGraphicFramePr>
            <xdr:cNvPr id="17" name="Rating _range">
              <a:extLst>
                <a:ext uri="{FF2B5EF4-FFF2-40B4-BE49-F238E27FC236}">
                  <a16:creationId xmlns:a16="http://schemas.microsoft.com/office/drawing/2014/main" id="{28ABA7B0-0116-5F24-686F-E90483F548EC}"/>
                </a:ext>
              </a:extLst>
            </xdr:cNvPr>
            <xdr:cNvGraphicFramePr/>
          </xdr:nvGraphicFramePr>
          <xdr:xfrm>
            <a:off x="0" y="0"/>
            <a:ext cx="0" cy="0"/>
          </xdr:xfrm>
          <a:graphic>
            <a:graphicData uri="http://schemas.microsoft.com/office/drawing/2010/slicer">
              <sle:slicer xmlns:sle="http://schemas.microsoft.com/office/drawing/2010/slicer" name="Rating _range"/>
            </a:graphicData>
          </a:graphic>
        </xdr:graphicFrame>
      </mc:Choice>
      <mc:Fallback xmlns="">
        <xdr:sp macro="" textlink="">
          <xdr:nvSpPr>
            <xdr:cNvPr id="0" name=""/>
            <xdr:cNvSpPr>
              <a:spLocks noTextEdit="1"/>
            </xdr:cNvSpPr>
          </xdr:nvSpPr>
          <xdr:spPr>
            <a:xfrm>
              <a:off x="742950" y="6734175"/>
              <a:ext cx="1800225" cy="2200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gnesh Ponamwar" refreshedDate="45523.91873125" createdVersion="8" refreshedVersion="8" minRefreshableVersion="3" recordCount="1000" xr:uid="{47E1A16D-43DC-48EC-BF58-D5408F368F42}">
  <cacheSource type="worksheet">
    <worksheetSource ref="A1:N1001" sheet="Workbook"/>
  </cacheSource>
  <cacheFields count="14">
    <cacheField name="title" numFmtId="49">
      <sharedItems containsMixedTypes="1" containsNumber="1" containsInteger="1" minValue="96" maxValue="1917" count="994">
        <s v="The Shawshank Redemption"/>
        <s v="The Godfather"/>
        <s v="The Dark Knight"/>
        <s v="Schindler's List"/>
        <s v="12 Angry Men"/>
        <s v="The Lord of the Rings: The Return of the King"/>
        <s v="The Godfather Part II"/>
        <s v="Spider-Man: Across the Spider-Verse"/>
        <s v="Pulp Fiction"/>
        <s v="Inception"/>
        <s v="The Lord of the Rings: The Fellowship of the Ring"/>
        <s v="Fight Club"/>
        <s v="Forrest Gump"/>
        <s v="The Good, the Bad and the Ugly"/>
        <s v="The Lord of the Rings: The Two Towers"/>
        <s v="Jai Bhim"/>
        <s v="777 Charlie"/>
        <s v="Interstellar"/>
        <s v="Goodfellas"/>
        <s v="The Matrix"/>
        <s v="One Flew Over the Cuckoo's Nest"/>
        <s v="Star Wars: Episode V - The Empire Strikes Back"/>
        <s v="Rocketry: The Nambi Effect"/>
        <s v="Soorarai Pottru"/>
        <s v="The Green Mile"/>
        <s v="Terminator 2: Judgment Day"/>
        <s v="Se7en"/>
        <s v="Saving Private Ryan"/>
        <s v="The Silence of the Lambs"/>
        <s v="Star Wars: Episode IV - A New Hope"/>
        <s v="Spirited Away"/>
        <s v="City of God"/>
        <s v="Life Is Beautiful"/>
        <s v="Seven Samurai"/>
        <s v="It's a Wonderful Life"/>
        <s v="Harakiri"/>
        <s v="Sita Ramam"/>
        <s v="Back to the Future"/>
        <s v="The Departed"/>
        <s v="Gladiator"/>
        <s v="Alien"/>
        <s v="Parasite"/>
        <s v="The Prestige"/>
        <s v="Whiplash"/>
        <s v="LÃ©on: The Professional"/>
        <s v="The Lion King"/>
        <s v="The Usual Suspects"/>
        <s v="Casablanca"/>
        <s v="American History X"/>
        <s v="Psycho"/>
        <s v="The Pianist"/>
        <s v="The Intouchables"/>
        <s v="Once Upon a Time in the West"/>
        <s v="Grave of the Fireflies"/>
        <s v="Rear Window"/>
        <s v="Cinema Paradiso"/>
        <s v="Modern Times"/>
        <s v="City Lights"/>
        <n v="96"/>
        <s v="Indiana Jones and the Raiders of the Lost Ark"/>
        <s v="Spider-Man: Into the Spider-Verse"/>
        <s v="Avengers: Endgame"/>
        <s v="Django Unchained"/>
        <s v="Apocalypse Now"/>
        <s v="Aliens"/>
        <s v="Joker"/>
        <s v="The Dark Knight Rises"/>
        <s v="Avengers: Infinity War"/>
        <s v="The Shining"/>
        <s v="Oldboy"/>
        <s v="Memento"/>
        <s v="Amadeus"/>
        <s v="Come and See"/>
        <s v="Coco"/>
        <s v="Your Name."/>
        <s v="WALLÂ·E"/>
        <s v="3 Idiots"/>
        <s v="The Lives of Others"/>
        <s v="Dr. Strangelove or: How I Learned to Stop Worrying and Love the Bomb"/>
        <s v="Das Boot"/>
        <s v="Capernaum"/>
        <s v="Sunset Blvd."/>
        <s v="Paths of Glory"/>
        <s v="Witness for the Prosecution"/>
        <s v="The Great Dictator"/>
        <s v="High and Low"/>
        <s v="Kaithi"/>
        <s v="Sardar Udham"/>
        <s v="Asuran"/>
        <s v="Drishyam 2"/>
        <s v="Top Gun: Maverick"/>
        <s v="Heat"/>
        <s v="Inglourious Basterds"/>
        <s v="Full Metal Jacket"/>
        <s v="Scarface"/>
        <s v="American Beauty"/>
        <s v="Requiem for a Dream"/>
        <s v="Good Will Hunting"/>
        <s v="Eternal Sunshine of the Spotless Mind"/>
        <s v="A Clockwork Orange"/>
        <s v="Vertigo"/>
        <s v="Braveheart"/>
        <s v="2001: A Space Odyssey"/>
        <s v="Reservoir Dogs"/>
        <s v="Once Upon a Time in America"/>
        <s v="The Hunt"/>
        <s v="Toy Story"/>
        <s v="Hamilton"/>
        <s v="Up"/>
        <s v="Star Wars: Episode VI - Return of the Jedi"/>
        <s v="AmÃ©lie"/>
        <s v="Incendies"/>
        <s v="Lawrence of Arabia"/>
        <s v="Toy Story 3"/>
        <s v="Princess Mononoke"/>
        <s v="North by Northwest"/>
        <s v="To Kill a Mockingbird"/>
        <s v="Citizen Kane"/>
        <s v="Singin' in the Rain"/>
        <s v="Metropolis"/>
        <s v="The Sting"/>
        <s v="A Separation"/>
        <s v="M"/>
        <s v="The Apartment"/>
        <s v="Dangal"/>
        <s v="Ikiru"/>
        <s v="Judgment at Nuremberg"/>
        <s v="Kantara"/>
        <s v="Double Indemnity"/>
        <s v="Like Stars on Earth"/>
        <s v="Bicycle Thieves"/>
        <s v="Ayla: The Daughter of War"/>
        <s v="K.G.F: Chapter 2"/>
        <s v="Vikram"/>
        <s v="Chhichhore"/>
        <s v="The Kid"/>
        <s v="Shershaah"/>
        <s v="Raatchasan"/>
        <s v="Drishyam"/>
        <s v="Guardians of the Galaxy Vol. 3"/>
        <s v="Indiana Jones and the Last Crusade"/>
        <s v="The Wolf of Wall Street"/>
        <s v="Spider-Man: No Way Home"/>
        <s v="There Will Be Blood"/>
        <s v="Jurassic Park"/>
        <s v="Shutter Island"/>
        <s v="No Country for Old Men"/>
        <s v="The Thing"/>
        <s v="Batman Begins"/>
        <s v="Taxi Driver"/>
        <n v="1917"/>
        <s v="Casino"/>
        <s v="Snatch"/>
        <s v="Howl's Moving Castle"/>
        <s v="Unforgiven"/>
        <s v="The Truman Show"/>
        <s v="Green Book"/>
        <s v="Kill Bill: Vol. 1"/>
        <s v="L.A. Confidential"/>
        <s v="The Sixth Sense"/>
        <s v="Finding Nemo"/>
        <s v="Die Hard"/>
        <s v="A Beautiful Mind"/>
        <s v="The Father"/>
        <s v="Downfall"/>
        <s v="Gone with the Wind"/>
        <s v="Chinatown"/>
        <s v="V for Vendetta"/>
        <s v="Pan's Labyrinth"/>
        <s v="The Great Escape"/>
        <s v="Some Like It Hot"/>
        <s v="Monty Python and the Holy Grail"/>
        <s v="The Elephant Man"/>
        <s v="Demon Slayer the Movie: Mugen Train"/>
        <s v="The Secret in Their Eyes"/>
        <s v="For a Few Dollars More"/>
        <s v="Ran"/>
        <s v="Klaus"/>
        <s v="Dial M for Murder"/>
        <s v="All About Eve"/>
        <s v="Baahubali 2: The Conclusion"/>
        <s v="Andhadhun"/>
        <s v="Gangs of Wasseypur"/>
        <s v="Rashomon"/>
        <s v="The Treasure of the Sierra Madre"/>
        <s v="Yojimbo"/>
        <s v="To Be or Not to Be"/>
        <s v="Tumbbad"/>
        <s v="Zindagi Na Milegi Dobara"/>
        <s v="Miracle in Cell No. 7"/>
        <s v="Pather Panchali"/>
        <s v="Z"/>
        <s v="Tokyo Story"/>
        <s v="Children of Heaven"/>
        <s v="Uri: The Surgical Strike"/>
        <s v="Swades"/>
        <s v="The Wages of Fear"/>
        <s v="K.G.F: Chapter 1"/>
        <s v="The Passion of Joan of Arc"/>
        <s v="My Father and My Son"/>
        <s v="Sherlock Jr."/>
        <s v="Dersu Uzala"/>
        <s v="Umberto D."/>
        <s v="Vikram Vedha"/>
        <s v="Paan Singh Tomar"/>
        <s v="Rangasthalam 1985"/>
        <s v="Bhaag Milkha Bhaag"/>
        <s v="Jaws"/>
        <s v="The Grand Budapest Hotel"/>
        <s v="Prisoners"/>
        <s v="Pirates of the Caribbean: The Curse of the Black Pearl"/>
        <s v="Blade Runner"/>
        <s v="The Terminator"/>
        <s v="Mad Max: Fury Road"/>
        <s v="Gone Girl"/>
        <s v="Ford v Ferrari"/>
        <s v="The Help"/>
        <s v="Logan"/>
        <s v="Catch Me If You Can"/>
        <s v="The Big Lebowski"/>
        <s v="Hacksaw Ridge"/>
        <s v="Stand by Me"/>
        <s v="Ratatouille"/>
        <s v="Harry Potter and the Deathly Hallows: Part 2"/>
        <s v="The Exorcist"/>
        <s v="Inside Out"/>
        <s v="The Handmaiden"/>
        <s v="Rocky"/>
        <s v="On the Waterfront"/>
        <s v="Fargo"/>
        <s v="Trainspotting"/>
        <s v="The Wizard of Oz"/>
        <s v="Three Billboards Outside Ebbing, Missouri"/>
        <s v="Dead Poets Society"/>
        <s v="Into the Wild"/>
        <s v="The Deer Hunter"/>
        <s v="Monsters, Inc."/>
        <s v="Memories of Murder"/>
        <s v="Room"/>
        <s v="Before Sunrise"/>
        <s v="Rush"/>
        <s v="12 Years a Slave"/>
        <s v="Spotlight"/>
        <s v="The Sound of Music"/>
        <s v="Platoon"/>
        <s v="How to Train Your Dragon"/>
        <s v="Lock, Stock and Two Smoking Barrels"/>
        <s v="Warrior"/>
        <s v="Portrait of a Lady on Fire"/>
        <s v="Gran Torino"/>
        <s v="Million Dollar Baby"/>
        <s v="Barry Lyndon"/>
        <s v="In the Mood for Love"/>
        <s v="La haine"/>
        <s v="Hachi: A Dog's Tale"/>
        <s v="My Neighbor Totoro"/>
        <s v="Raging Bull"/>
        <s v="Cool Hand Luke"/>
        <s v="The Iron Giant"/>
        <s v="Wild Tales"/>
        <s v="Before Sunset"/>
        <s v="Stalker"/>
        <s v="A Silent Voice: The Movie"/>
        <s v="Network"/>
        <s v="Ben-Hur"/>
        <s v="Paris, Texas"/>
        <s v="The Seventh Seal"/>
        <s v="The Bridge on the River Kwai"/>
        <s v="Persona"/>
        <s v="In the Name of the Father"/>
        <s v="Hotel Rwanda"/>
        <s v="Amores Perros"/>
        <s v="The Message"/>
        <s v="Rebecca"/>
        <s v="Neon Genesis Evangelion: The End of Evangelion"/>
        <s v="The Man Who Shot Liberty Valance"/>
        <s v="Inherit the Wind"/>
        <s v="The Third Man"/>
        <s v="Paper Moon"/>
        <s v="The Best Years of Our Lives"/>
        <s v="The Grapes of Wrath"/>
        <s v="All Quiet on the Western Front"/>
        <s v="Mary and Max"/>
        <s v="A Woman Under the Influence"/>
        <s v="The 400 Blows"/>
        <s v="Three Colors: Red"/>
        <s v="The Celebration"/>
        <s v="PK"/>
        <s v="It Happened One Night"/>
        <s v="Fanny and Alexander"/>
        <s v="Bajrangi Bhaijaan"/>
        <s v="Wild Strawberries"/>
        <s v="The Red Shoes"/>
        <s v="Lagaan: Once Upon a Time in India"/>
        <s v="Yi Yi: A One and a Two..."/>
        <s v="Underground"/>
        <s v="The Battle of Algiers"/>
        <s v="Farewell My Concubine"/>
        <s v="Mr. Smith Goes to Washington"/>
        <s v="Winter Sleep"/>
        <s v="Diabolique"/>
        <s v="Andrei Rublev"/>
        <s v="Dil Chahta Hai"/>
        <s v="Wolf Children"/>
        <s v="The Hidden Fortress"/>
        <s v="Ace in the Hole"/>
        <s v="White Heat"/>
        <s v="The General"/>
        <s v="Masaan"/>
        <s v="The Gold Rush"/>
        <s v="Throne of Blood"/>
        <s v="Barfi!"/>
        <s v="Talvar"/>
        <s v="Sunrise"/>
        <s v="Autumn Sonata"/>
        <s v="A Wednesday"/>
        <s v="Rififi"/>
        <s v="Rang De Basanti"/>
        <s v="The Grand Illusion"/>
        <s v="Raise the Red Lantern"/>
        <s v="Nights of Cabiria"/>
        <s v="Pink"/>
        <s v="Let's Go! India"/>
        <s v="The Virgin Spring"/>
        <s v="Queen"/>
        <s v="Jean de Florette"/>
        <s v="Article 15"/>
        <s v="Time of the Gypsies"/>
        <s v="Sholay"/>
        <s v="Munna Bhai M.B.B.S."/>
        <s v="Tangerines"/>
        <s v="Kahaani"/>
        <s v="Hera Pheri"/>
        <s v="The Bandit"/>
        <s v="The Circus"/>
        <s v="Udaan"/>
        <s v="OMG: Oh My God!"/>
        <s v="Black"/>
        <s v="Everything's Gonna Be Great"/>
        <s v="Sarfarosh"/>
        <s v="Anand"/>
        <s v="Dune"/>
        <s v="Blade Runner 2049"/>
        <s v="Guardians of the Galaxy"/>
        <s v="Deadpool"/>
        <s v="Rain Man"/>
        <s v="Black Swan"/>
        <s v="The Princess Bride"/>
        <s v="The Avengers"/>
        <s v="La La Land"/>
        <s v="The Martian"/>
        <s v="Donnie Darko"/>
        <s v="The Incredibles"/>
        <s v="Her"/>
        <s v="Zootopia"/>
        <s v="The Graduate"/>
        <s v="Casino Royale"/>
        <s v="The Revenant"/>
        <s v="The Imitation Game"/>
        <s v="Sin City"/>
        <s v="CODA"/>
        <s v="Dances with Wolves"/>
        <s v="Magnolia"/>
        <s v="Slumdog Millionaire"/>
        <s v="Scent of a Woman"/>
        <s v="Soul"/>
        <s v="Groundhog Day"/>
        <s v="Do the Right Thing"/>
        <s v="Dog Day Afternoon"/>
        <s v="Young Frankenstein"/>
        <s v="Aladdin"/>
        <s v="Blood Diamond"/>
        <s v="12 Monkeys"/>
        <s v="The Pursuit of Happyness"/>
        <s v="Big Fish"/>
        <s v="Beauty and the Beast"/>
        <s v="JFK"/>
        <s v="High Noon"/>
        <s v="Planet of the Apes"/>
        <s v="The Bourne Ultimatum"/>
        <s v="Akira"/>
        <s v="Rosemary's Baby"/>
        <s v="Perfect Blue"/>
        <s v="The Invisible Guest"/>
        <s v="Kill Bill: Vol. 2"/>
        <s v="Life of Brian"/>
        <s v="Butch Cassidy and the Sundance Kid"/>
        <s v="The King's Speech"/>
        <s v="Dogville"/>
        <s v="Fiddler on the Roof"/>
        <s v="Lion"/>
        <s v="What Ever Happened to Baby Jane?"/>
        <s v="Ip Man"/>
        <s v="Sling Blade"/>
        <s v="Chungking Express"/>
        <s v="Roman Holiday"/>
        <s v="Papillon"/>
        <s v="Mommy"/>
        <s v="Being There"/>
        <s v="The Last Picture Show"/>
        <s v="8Â½"/>
        <s v="Annie Hall"/>
        <s v="NausicaÃ¤ of the Valley of the Wind"/>
        <s v="The Maltese Falcon"/>
        <s v="Solaris"/>
        <s v="Castle in the Sky"/>
        <s v="Rio Bravo"/>
        <s v="Pink Floyd: The Wall"/>
        <s v="Cinderella Man"/>
        <s v="The Legend of 1900"/>
        <s v="The Night of the Hunter"/>
        <s v="Fitzcarraldo"/>
        <s v="La Dolce Vita"/>
        <s v="Gandhi"/>
        <s v="Wings of Desire"/>
        <s v="Who's Afraid of Virginia Woolf?"/>
        <s v="Infernal Affairs"/>
        <s v="The Straight Story"/>
        <s v="Baahubali: The Beginning"/>
        <s v="Anatomy of a Murder"/>
        <s v="Wolfwalkers"/>
        <s v="Touch of Evil"/>
        <s v="Mirror"/>
        <s v="The Cabinet of Dr. Caligari"/>
        <s v="The Hustler"/>
        <s v="The Leopard"/>
        <s v="Out of the Past"/>
        <s v="Le SamouraÃ¯"/>
        <s v="Elite Squad"/>
        <s v="Sweet Smell of Success"/>
        <s v="The Tale of The Princess Kaguya"/>
        <s v="Nobody Knows"/>
        <s v="Sleuth"/>
        <s v="Stalag 17"/>
        <s v="Secrets &amp; Lies"/>
        <s v="The Diving Bell and the Butterfly"/>
        <s v="Song of the Sea"/>
        <s v="The Sea Inside"/>
        <s v="My Sassy Girl"/>
        <s v="Cries &amp; Whispers"/>
        <s v="Brief Encounter"/>
        <s v="Nostalghia"/>
        <s v="Dilwale Dulhania Le Jayenge"/>
        <s v="Departures"/>
        <s v="Persepolis"/>
        <s v="M.S. Dhoni: The Untold Story"/>
        <s v="La strada"/>
        <s v="Black Cat, White Cat"/>
        <s v="Quo Vadis, Aida?"/>
        <s v="The Wild Pear Tree"/>
        <s v="Goodbye, Children"/>
        <s v="Ivan's Childhood"/>
        <s v="Spring, Summer, Fall, Winter... and Spring"/>
        <s v="Haider"/>
        <s v="Elite Squad 2: The Enemy Within"/>
        <s v="The Shop Around the Corner"/>
        <s v="Kind Hearts and Coronets"/>
        <s v="Sanjuro"/>
        <s v="The Exterminating Angel"/>
        <s v="Central Station"/>
        <s v="G.O.R.A."/>
        <s v="Rome, Open City"/>
        <s v="Tae Guk Gi: The Brotherhood of War"/>
        <s v="Winter Light"/>
        <s v="Carry On, Munna Bhai"/>
        <s v="Special 26"/>
        <s v="The Breath"/>
        <s v="Andaz Apna Apna"/>
        <s v="Vizontele"/>
        <s v="Titanic"/>
        <s v="John Wick: Chapter 4"/>
        <s v="Avatar"/>
        <s v="Puss in Boots: The Last Wish"/>
        <s v="Zack Snyder's Justice League"/>
        <s v="Arrival"/>
        <s v="Fantastic Mr. Fox"/>
        <s v="Knives Out"/>
        <s v="Iron Man"/>
        <s v="Mulholland Drive"/>
        <s v="Harry Potter and the Prisoner of Azkaban"/>
        <s v="Star Trek"/>
        <s v="True Romance"/>
        <s v="Boogie Nights"/>
        <s v="Edward Scissorhands"/>
        <s v="Edge of Tomorrow"/>
        <s v="The Perks of Being a Wallflower"/>
        <s v="X-Men: Days of Future Past"/>
        <s v="Shaun of the Dead"/>
        <s v="Almost Famous"/>
        <s v="Jojo Rabbit"/>
        <s v="The Bourne Identity"/>
        <s v="Bohemian Rhapsody"/>
        <s v="Thor: Ragnarok"/>
        <s v="Charade"/>
        <s v="E.T. the Extra-Terrestrial"/>
        <s v="Shrek"/>
        <s v="Rope"/>
        <s v="Life of Pi"/>
        <s v="In Bruges"/>
        <s v="Children of Men"/>
        <s v="The Blues Brothers"/>
        <s v="Mystic River"/>
        <s v="Dallas Buyers Club"/>
        <s v="District 9"/>
        <s v="Marriage Story"/>
        <s v="Wonder"/>
        <s v="All the President's Men"/>
        <s v="Toy Story 2"/>
        <s v="The Searchers"/>
        <s v="Boyhood"/>
        <s v="This Is Spinal Tap"/>
        <s v="Carlito's Way"/>
        <s v="The Man from Earth"/>
        <s v="Bound by Honor"/>
        <s v="Brazil"/>
        <s v="Ghost in the Shell"/>
        <s v="The Nightmare Before Christmas"/>
        <s v="Before Midnight"/>
        <s v="A Fistful of Dollars"/>
        <s v="Spartacus"/>
        <s v="The Wrestler"/>
        <s v="A Streetcar Named Desire"/>
        <s v="The Ten Commandments"/>
        <s v="Crouching Tiger, Hidden Dragon"/>
        <s v="Let the Right One In"/>
        <s v="The Wild Bunch"/>
        <s v="In the Heat of the Night"/>
        <s v="Doctor Zhivago"/>
        <s v="The Raid 2"/>
        <s v="Nosferatu"/>
        <s v="The Manchurian Candidate"/>
        <s v="Once Were Warriors"/>
        <s v="Sing Street"/>
        <s v="Harold and Maude"/>
        <s v="Togo"/>
        <s v="Notorious"/>
        <s v="Hero"/>
        <s v="The Lion in Winter"/>
        <s v="The Artist"/>
        <s v="King Kong"/>
        <s v="Shoplifters"/>
        <s v="A Christmas Story"/>
        <s v="The Killing"/>
        <s v="Dancer in the Dark"/>
        <s v="Three Colors: Blue"/>
        <s v="Strangers on a Train"/>
        <s v="Short Term 12"/>
        <s v="The Red Circle"/>
        <s v="Patton"/>
        <s v="The Big Sleep"/>
        <s v="About Elly"/>
        <s v="The Philadelphia Story"/>
        <s v="Cat on a Hot Tin Roof"/>
        <s v="Arsenic and Old Lace"/>
        <s v="Head-On"/>
        <s v="The Conformist"/>
        <s v="Amour"/>
        <s v="Talk to Her"/>
        <s v="Kal Ho Naa Ho"/>
        <s v="The Thin Man"/>
        <s v="The Sacrifice"/>
        <s v="In a Lonely Place"/>
        <s v="I Remember"/>
        <s v="The Adventures of Robin Hood"/>
        <s v="My Name Is Khan"/>
        <s v="A Taxi Driver"/>
        <s v="Mildred Pierce"/>
        <s v="Laura"/>
        <s v="In Cold Blood"/>
        <s v="Harvey"/>
        <s v="Sullivan's Travels"/>
        <s v="3-Iron"/>
        <s v="C.R.A.Z.Y."/>
        <s v="The Way He Looks"/>
        <s v="Kagemusha"/>
        <s v="Gully Boy"/>
        <s v="Miracle on 34th Street"/>
        <s v="Nine Queens"/>
        <s v="Elevator to the Gallows"/>
        <s v="Super 30"/>
        <s v="The Lost Weekend"/>
        <s v="4 Months, 3 Weeks and 2 Days"/>
        <s v="Battleship Potemkin"/>
        <s v="Hiroshima Mon Amour"/>
        <s v="The Big Heat"/>
        <s v="Dev.D"/>
        <s v="The Rules of the Game"/>
        <s v="Jab We Met"/>
        <s v="The Return"/>
        <s v="No Man's Land"/>
        <s v="Badhaai Ho"/>
        <s v="Through a Glass Darkly"/>
        <s v="Pad Man"/>
        <s v="Baby"/>
        <s v="Airlift"/>
        <s v="The Batman"/>
        <s v="Everything Everywhere All at Once"/>
        <s v="Tombstone"/>
        <s v="Little Miss Sunshine"/>
        <s v="Dunkirk"/>
        <s v="A Bronx Tale"/>
        <s v="Moonrise Kingdom"/>
        <s v="The Breakfast Club"/>
        <s v="The Gentlemen"/>
        <s v="Get Out"/>
        <s v="The Notebook"/>
        <s v="Drive"/>
        <s v="Pride &amp; Prejudice"/>
        <s v="The Big Short"/>
        <s v="Hot Fuzz"/>
        <s v="Call Me by Your Name"/>
        <s v="RRR"/>
        <s v="About Time"/>
        <s v="The Hateful Eight"/>
        <s v="Ghostbusters"/>
        <s v="The Irishman"/>
        <s v="Little Women"/>
        <s v="The Girl with the Dragon Tattoo"/>
        <s v="The Sandlot"/>
        <s v="Predator"/>
        <s v="The Social Network"/>
        <s v="Isle of Dogs"/>
        <s v="Remember the Titans"/>
        <s v="Ferris Bueller's Day Off"/>
        <s v="The Hobbit: An Unexpected Journey"/>
        <s v="Rogue One: A Star Wars Story"/>
        <s v="Star Wars: Episode VII - The Force Awakens"/>
        <s v="Apocalypto"/>
        <s v="Nightcrawler"/>
        <s v="The Fugitive"/>
        <s v="Hidden Figures"/>
        <s v="American Gangster"/>
        <s v="Atonement"/>
        <s v="The Killing Fields"/>
        <s v="The Curious Case of Benjamin Button"/>
        <s v="Captain America: Civil War"/>
        <s v="The Untouchables"/>
        <s v="Taken"/>
        <s v="Cast Away"/>
        <s v="Back to the Future Part II"/>
        <s v="The Worst Person in the World"/>
        <s v="Willy Wonka &amp; the Chocolate Factory"/>
        <s v="The Outlaw Josey Wales"/>
        <s v="Captain America: The Winter Soldier"/>
        <s v="Skyfall"/>
        <s v="Captain Phillips"/>
        <s v="Manchester by the Sea"/>
        <s v="Captain Fantastic"/>
        <s v="The Hobbit: The Desolation of Smaug"/>
        <s v="Gattaca"/>
        <s v="Misery"/>
        <s v="The Last Samurai"/>
        <s v="Big Hero 6"/>
        <s v="Thirteen Lives"/>
        <s v="Midnight Cowboy"/>
        <s v="Boyz n the Hood"/>
        <s v="I Saw the Devil"/>
        <s v="Mary Poppins"/>
        <s v="Walk the Line"/>
        <s v="East of Eden"/>
        <s v="Straight Outta Compton"/>
        <s v="The Conversation"/>
        <s v="Glory"/>
        <s v="Awakenings"/>
        <s v="Serenity"/>
        <s v="Moon"/>
        <s v="The Holy Mountain"/>
        <s v="The Right Stuff"/>
        <s v="The Fighter"/>
        <s v="Mississippi Burning"/>
        <s v="The King of Comedy"/>
        <s v="The Fall"/>
        <s v="Paddington 2"/>
        <s v="Kiki's Delivery Service"/>
        <s v="How to Train Your Dragon 2"/>
        <s v="The Remains of the Day"/>
        <s v="Pride"/>
        <s v="Hunt for the Wilderpeople"/>
        <s v="The Insider"/>
        <s v="Changeling"/>
        <s v="Ed Wood"/>
        <s v="Night of the Living Dead"/>
        <s v="The Day the Earth Stood Still"/>
        <s v="The Best Offer"/>
        <s v="Dawn of the Dead"/>
        <s v="My Fair Lady"/>
        <s v="Kramer vs. Kramer"/>
        <s v="My Left Foot"/>
        <s v="The Day of the Jackal"/>
        <s v="Bringing Up Baby"/>
        <s v="Cabaret"/>
        <s v="October Sky"/>
        <s v="Days of Heaven"/>
        <s v="Guess Who's Coming to Dinner"/>
        <s v="Once"/>
        <s v="Aguirre, the Wrath of God"/>
        <s v="Freaks"/>
        <s v="All About My Mother"/>
        <s v="All That Jazz"/>
        <s v="Letters from Iwo Jima"/>
        <s v="Lilya 4-Ever"/>
        <s v="Whisper of the Heart"/>
        <s v="Gaslight"/>
        <s v="The Chaser"/>
        <s v="Manhattan"/>
        <s v="Breaking the Waves"/>
        <s v="Loving Vincent"/>
        <s v="The World's Fastest Indian"/>
        <s v="Frankenstein"/>
        <s v="To Have and Have Not"/>
        <s v="Stagecoach"/>
        <s v="Red River"/>
        <s v="The Lunchbox"/>
        <s v="Land of Mine"/>
        <s v="His Girl Friday"/>
        <s v="Batman: Mask of the Phantasm"/>
        <s v="L'Avventura"/>
        <s v="Hannah and Her Sisters"/>
        <s v="Ninja Scroll"/>
        <s v="The Man Who Would Be King"/>
        <s v="The White Ribbon"/>
        <s v="Shadow of a Doubt"/>
        <s v="A Prophet"/>
        <s v="The Bride of Frankenstein"/>
        <s v="The Umbrellas of Cherbourg"/>
        <s v="I, Daniel Blake"/>
        <s v="The Innocents"/>
        <s v="The Killer"/>
        <s v="The Postman"/>
        <s v="You Can't Take It with You"/>
        <s v="Cowboy Bebop: The Movie"/>
        <s v="The Chorus"/>
        <s v="Tokyo Godfathers"/>
        <s v="Crimes and Misdemeanors"/>
        <s v="Once Upon a Time in Anatolia"/>
        <s v="The Asphalt Jungle"/>
        <s v="Veer Zaara"/>
        <s v="The Discreet Charm of the Bourgeoisie"/>
        <s v="Like Father, Like Son"/>
        <s v="English Vinglish"/>
        <s v="Duck Soup"/>
        <s v="Vivre Sa Vie"/>
        <s v="Millennium Actress"/>
        <s v="Knockin' on Heaven's Door"/>
        <s v="My Life as a Zucchini"/>
        <s v="A Night at the Opera"/>
        <s v="Hindi Medium"/>
        <s v="Vicky Donor"/>
        <s v="The Whale"/>
        <s v="Mission: Impossible - Fallout"/>
        <s v="The Banshees of Inisherin"/>
        <s v="The Goonies"/>
        <s v="Aftersun"/>
        <s v="Kingsman: The Secret Service"/>
        <s v="Harry Potter and the Goblet of Fire"/>
        <s v="The Hangover"/>
        <s v="Ocean's Eleven"/>
        <s v="Silver Linings Playbook"/>
        <s v="Zodiac"/>
        <s v="Black Hawk Down"/>
        <s v="Argo"/>
        <s v="A Few Good Men"/>
        <s v="Blue Is the Warmest Colour"/>
        <s v="Blazing Saddles"/>
        <s v="Lost in Translation"/>
        <s v="Evil Dead II"/>
        <s v="Harry Potter and the Deathly Hallows: Part 1"/>
        <s v="Brokeback Mountain"/>
        <s v="The Last of the Mohicans"/>
        <s v="Primal Fear"/>
        <s v="Wind River"/>
        <s v="X-Men: First Class"/>
        <s v="Ex Machina"/>
        <s v="500 Days of Summer"/>
        <s v="3:10 to Yuma"/>
        <s v="Airplane!"/>
        <s v="And Your Mother Too"/>
        <s v="Home Alone"/>
        <s v="Training Day"/>
        <s v="Blue Velvet"/>
        <s v="Who Framed Roger Rabbit"/>
        <s v="Coraline"/>
        <s v="Glengarry Glen Ross"/>
        <s v="Wait Until Dark"/>
        <s v="The Game"/>
        <s v="The Count of Monte Cristo"/>
        <s v="Mr. Nobody"/>
        <s v="The Lego Movie"/>
        <s v="Philadelphia"/>
        <s v="Tangled"/>
        <s v="Man on Fire"/>
        <s v="Birdman or (The Unexpected Virtue of Ignorance)"/>
        <s v="Deliverance"/>
        <s v="First Blood"/>
        <s v="Sense and Sensibility"/>
        <s v="Star Trek II: The Wrath of Khan"/>
        <s v="The Fault in Our Stars"/>
        <s v="The Bourne Supremacy"/>
        <s v="Wreck-It Ralph"/>
        <s v="Apollo 13"/>
        <s v="Midnight in Paris"/>
        <s v="Toy Story 4"/>
        <s v="Halloween"/>
        <s v="Another Round"/>
        <s v="The Machinist"/>
        <s v="O Brother, Where Art Thou?"/>
        <s v="Crash"/>
        <s v="What's Eating Gilbert Grape"/>
        <s v="The Magnificent Seven"/>
        <s v="The French Connection"/>
        <s v="Gravity"/>
        <s v="Donnie Brasco"/>
        <s v="The Trial of the Chicago 7"/>
        <s v="As Good as It Gets"/>
        <s v="Road to Perdition"/>
        <s v="The Boondock Saints"/>
        <s v="Naked"/>
        <s v="Empire of the Sun"/>
        <s v="The Color Purple"/>
        <s v="Sound of Metal"/>
        <s v="When Harry Met Sally..."/>
        <s v="The Boy in the Striped Pajamas"/>
        <s v="A Man Called Ove"/>
        <s v="Star Trek Into Darkness"/>
        <s v="Fried Green Tomatoes"/>
        <s v="Kung Fu Hustle"/>
        <s v="Dirty Harry"/>
        <s v="Serpico"/>
        <s v="Detachment"/>
        <s v="Happiness"/>
        <s v="Being John Malkovich"/>
        <s v="The Theory of Everything"/>
        <s v="The Dirty Dozen"/>
        <s v="Lucky Number Slevin"/>
        <s v="Adaptation."/>
        <s v="Clerks"/>
        <s v="The Longest Day"/>
        <s v="This Is England"/>
        <s v="Flipped"/>
        <s v="The Name of the Rose"/>
        <s v="Goldfinger"/>
        <s v="Ordinary People"/>
        <s v="South Park: Bigger, Longer &amp; Uncut"/>
        <s v="Bonnie and Clyde"/>
        <s v="The Verdict"/>
        <s v="The Great Beauty"/>
        <s v="Malcolm X"/>
        <s v="Billy Elliot"/>
        <s v="Miller's Crossing"/>
        <s v="Paprika"/>
        <s v="The Wind Rises"/>
        <s v="Ray"/>
        <s v="Roma"/>
        <s v="Joint Security Area"/>
        <s v="Run Lola Run"/>
        <s v="Belle de Jour"/>
        <s v="The Last Emperor"/>
        <s v="Hard Boiled"/>
        <s v="Kubo and the Two Strings"/>
        <s v="Fantastic Planet"/>
        <s v="The Man from Nowhere"/>
        <s v="Mother"/>
        <s v="Badlands"/>
        <s v="The African Queen"/>
        <s v="Open Your Eyes"/>
        <s v="Beasts of No Nation"/>
        <s v="Finding Neverland"/>
        <s v="Me and Earl and the Dying Girl"/>
        <s v="The Quiet Man"/>
        <s v="Happy Together"/>
        <s v="Breathless"/>
        <s v="Black Book"/>
        <s v="Short Cuts"/>
        <s v="Hamlet"/>
        <s v="Fantasia"/>
        <s v="Nebraska"/>
        <s v="The Double Life of VÃ©ronique"/>
        <s v="Zulu"/>
        <s v="Waking Life"/>
        <s v="Porco Rosso"/>
        <s v="The Vanishing"/>
        <s v="Invasion of the Body Snatchers"/>
        <s v="When Marnie Was There"/>
        <s v="Hedwig and the Angry Inch"/>
        <s v="Perfect Strangers"/>
        <s v="A Man for All Seasons"/>
        <s v="Night on Earth"/>
        <s v="Black Narcissus"/>
        <s v="The Broken Circle Breakdown"/>
        <s v="The Triplets of Belleville"/>
        <s v="Good Bye Lenin!"/>
        <s v="The Little Prince"/>
        <s v="Cape Fear"/>
        <s v="Marty"/>
        <s v="The Motorcycle Diaries"/>
        <s v="The Lady Vanishes"/>
        <s v="Down by Law"/>
        <s v="The Caine Mutiny"/>
        <s v="Frost/Nixon"/>
        <s v="Taste of Cherry"/>
        <s v="Key Largo"/>
        <s v="The Salesman"/>
        <s v="Confessions"/>
        <s v="Dreams"/>
        <s v="The Experiment"/>
        <s v="Evil"/>
        <s v="Adam's Apples"/>
        <s v="The Girl Who Leapt Through Time"/>
        <s v="The Magdalene Sisters"/>
        <s v="After the Wedding"/>
        <s v="In America"/>
        <s v="The Breadwinner"/>
        <s v="Jules and Jim"/>
        <s v="Love and Death"/>
        <s v="Fireworks"/>
        <s v="The Purple Rose of Cairo"/>
        <s v="The Muppet Christmas Carol"/>
        <s v="The Past"/>
        <s v="Zelig"/>
        <s v="The Edge of Heaven"/>
        <s v="Avatar: The Way of Water"/>
        <s v="Harry Potter and the Sorcerer's Stone"/>
        <s v="Once Upon a Time in Hollywood"/>
        <s v="American Psycho"/>
        <s v="The Fifth Element"/>
        <s v="Superbad"/>
        <s v="The Royal Tenenbaums"/>
        <n v="300"/>
        <s v="Watchmen"/>
        <s v="Deadpool 2"/>
        <s v="Guardians of the Galaxy Vol. 2"/>
        <s v="Moana"/>
        <s v="RoboCop"/>
        <s v="Kick-Ass"/>
        <s v="Sicario"/>
        <s v="My Cousin Vinny"/>
        <s v="Rushmore"/>
        <s v="Saw"/>
        <s v="Office Space"/>
        <s v="Moneyball"/>
        <s v="A Star Is Born"/>
        <s v="The Butterfly Effect"/>
        <s v="Inside Man"/>
        <s v="Star Wars: Episode III - Revenge of the Sith"/>
        <s v="Stardust"/>
        <s v="True Grit"/>
        <s v="Kung Fu Panda"/>
        <s v="Minority Report"/>
        <s v="Hell or High Water"/>
        <s v="The Blind Side"/>
        <s v="Eastern Promises"/>
        <s v="The Others"/>
        <s v="The Birds"/>
        <s v="Mulan"/>
        <s v="The Fly"/>
        <s v="Lethal Weapon"/>
        <s v="What We Do in the Shadows"/>
        <s v="The Mitchells vs the Machines"/>
        <s v="The Thin Red Line"/>
        <s v="Despicable Me"/>
        <s v="Searching"/>
        <s v="The Raid: Redemption"/>
        <s v="The Road Warrior"/>
        <s v="Dark City"/>
        <s v="Gone Baby Gone"/>
        <s v="The Skin I Live In"/>
        <s v="Ponyo"/>
        <s v="The Jungle Book"/>
        <s v="Enter the Dragon"/>
        <s v="End of Watch"/>
        <s v="Dark Waters"/>
        <s v="Dawn of the Planet of the Apes"/>
        <s v="I Am Sam"/>
        <s v="Match Point"/>
        <s v="The Bridges of Madison County"/>
        <s v="After Hours"/>
        <s v="Sabrina"/>
        <s v="Die Hard with a Vengeance"/>
        <s v="Rebel Without a Cause"/>
        <s v="Snow White and the Seven Dwarfs"/>
        <s v="From Here to Eternity"/>
        <s v="50/50"/>
        <s v="Barton Fink"/>
        <s v="21 Grams"/>
        <s v="United 93"/>
        <s v="The Last King of Scotland"/>
        <s v="25th Hour"/>
        <s v="The Taking of Pelham One Two Three"/>
        <s v="Control"/>
        <s v="A Very Long Engagement"/>
        <s v="Shine"/>
        <s v="Philomena"/>
        <s v="The Invisible Man"/>
        <s v="Cell 211"/>
      </sharedItems>
    </cacheField>
    <cacheField name="director" numFmtId="0">
      <sharedItems/>
    </cacheField>
    <cacheField name="release_year" numFmtId="0">
      <sharedItems containsMixedTypes="1" containsNumber="1" containsInteger="1" minValue="-2023" maxValue="-1920"/>
    </cacheField>
    <cacheField name="release_year2" numFmtId="0">
      <sharedItems containsSemiMixedTypes="0" containsString="0" containsNumber="1" containsInteger="1" minValue="1920" maxValue="2023" count="102">
        <n v="1994"/>
        <n v="1972"/>
        <n v="2008"/>
        <n v="1993"/>
        <n v="1957"/>
        <n v="2003"/>
        <n v="1974"/>
        <n v="2023"/>
        <n v="2010"/>
        <n v="2001"/>
        <n v="1999"/>
        <n v="1966"/>
        <n v="2002"/>
        <n v="2021"/>
        <n v="2022"/>
        <n v="2014"/>
        <n v="1990"/>
        <n v="1975"/>
        <n v="1980"/>
        <n v="2020"/>
        <n v="1991"/>
        <n v="1995"/>
        <n v="1998"/>
        <n v="1977"/>
        <n v="1997"/>
        <n v="1954"/>
        <n v="1946"/>
        <n v="1962"/>
        <n v="1985"/>
        <n v="2006"/>
        <n v="2000"/>
        <n v="1979"/>
        <n v="2019"/>
        <n v="1942"/>
        <n v="1960"/>
        <n v="2011"/>
        <n v="1968"/>
        <n v="1988"/>
        <n v="1936"/>
        <n v="1931"/>
        <n v="2018"/>
        <n v="1981"/>
        <n v="2012"/>
        <n v="1986"/>
        <n v="1984"/>
        <n v="2017"/>
        <n v="2016"/>
        <n v="2009"/>
        <n v="1964"/>
        <n v="1950"/>
        <n v="1940"/>
        <n v="1963"/>
        <n v="1987"/>
        <n v="1983"/>
        <n v="2004"/>
        <n v="1971"/>
        <n v="1958"/>
        <n v="1992"/>
        <n v="1959"/>
        <n v="1941"/>
        <n v="1952"/>
        <n v="1927"/>
        <n v="1973"/>
        <n v="1961"/>
        <n v="1944"/>
        <n v="2007"/>
        <n v="1948"/>
        <n v="1921"/>
        <n v="2013"/>
        <n v="1989"/>
        <n v="1982"/>
        <n v="2005"/>
        <n v="1976"/>
        <n v="1939"/>
        <n v="1965"/>
        <n v="2015"/>
        <n v="1955"/>
        <n v="1969"/>
        <n v="1953"/>
        <n v="1928"/>
        <n v="1924"/>
        <n v="1996"/>
        <n v="1978"/>
        <n v="1967"/>
        <n v="1949"/>
        <n v="1930"/>
        <n v="1934"/>
        <n v="1951"/>
        <n v="1926"/>
        <n v="1925"/>
        <n v="1937"/>
        <n v="1920"/>
        <n v="1947"/>
        <n v="1945"/>
        <n v="1956"/>
        <n v="1922"/>
        <n v="1933"/>
        <n v="1970"/>
        <n v="1938"/>
        <n v="1932"/>
        <n v="1943"/>
        <n v="1935"/>
      </sharedItems>
    </cacheField>
    <cacheField name="runtime" numFmtId="0">
      <sharedItems/>
    </cacheField>
    <cacheField name="runtime2" numFmtId="0">
      <sharedItems containsSemiMixedTypes="0" containsString="0" containsNumber="1" containsInteger="1" minValue="45" maxValue="321"/>
    </cacheField>
    <cacheField name="genre1" numFmtId="0">
      <sharedItems count="14">
        <s v="Drama"/>
        <s v="Crime"/>
        <s v="Action"/>
        <s v="Biography"/>
        <s v="Animation"/>
        <s v="Adventure"/>
        <s v="Comedy"/>
        <s v="Horror"/>
        <s v="Western"/>
        <s v="Mystery"/>
        <s v="Film-Noir"/>
        <s v="Fantasy"/>
        <s v="Family"/>
        <s v="Thriller"/>
      </sharedItems>
    </cacheField>
    <cacheField name="genre2" numFmtId="0">
      <sharedItems containsBlank="1" count="21">
        <m/>
        <s v=" Drama"/>
        <s v=" Crime"/>
        <s v=" Adventure"/>
        <s v=" Action"/>
        <s v=" Romance"/>
        <s v=" Western"/>
        <s v=" Comedy"/>
        <s v=" Sci-Fi"/>
        <s v=" War"/>
        <s v=" Family"/>
        <s v=" Thriller"/>
        <s v=" Mystery"/>
        <s v=" Music"/>
        <s v=" Horror"/>
        <s v=" Film-Noir"/>
        <s v=" Biography"/>
        <s v=" Musical"/>
        <s v=" Fantasy"/>
        <s v=" Sport"/>
        <s v=" History"/>
      </sharedItems>
    </cacheField>
    <cacheField name="genre3" numFmtId="0">
      <sharedItems containsBlank="1" count="20">
        <m/>
        <s v=" Drama"/>
        <s v=" History"/>
        <s v=" Adventure"/>
        <s v=" Sci-Fi"/>
        <s v=" Mystery"/>
        <s v=" Fantasy"/>
        <s v=" Thriller"/>
        <s v=" Family"/>
        <s v=" Romance"/>
        <s v=" War"/>
        <s v=" Music"/>
        <s v=" Crime"/>
        <s v=" Comedy"/>
        <s v=" Film-Noir"/>
        <s v=" Western"/>
        <s v=" Horror"/>
        <s v=" Musical"/>
        <s v=" Sport"/>
        <s v=" Biography"/>
      </sharedItems>
    </cacheField>
    <cacheField name="rating" numFmtId="0">
      <sharedItems containsSemiMixedTypes="0" containsString="0" containsNumber="1" minValue="7.6" maxValue="9.3000000000000007" count="17">
        <n v="9.3000000000000007"/>
        <n v="9.1999999999999993"/>
        <n v="9"/>
        <n v="8.9"/>
        <n v="8.8000000000000007"/>
        <n v="8.6999999999999993"/>
        <n v="8.6"/>
        <n v="8.5"/>
        <n v="8.4"/>
        <n v="8.3000000000000007"/>
        <n v="8.1999999999999993"/>
        <n v="8.1"/>
        <n v="8"/>
        <n v="7.9"/>
        <n v="7.8"/>
        <n v="7.7"/>
        <n v="7.6"/>
      </sharedItems>
    </cacheField>
    <cacheField name="Rating _range" numFmtId="0">
      <sharedItems count="3">
        <s v="9 and more"/>
        <s v="8 and more"/>
        <s v="7 and more"/>
      </sharedItems>
    </cacheField>
    <cacheField name="metascore" numFmtId="0">
      <sharedItems containsSemiMixedTypes="0" containsString="0" containsNumber="1" containsInteger="1" minValue="0" maxValue="100"/>
    </cacheField>
    <cacheField name="gross" numFmtId="0">
      <sharedItems containsSemiMixedTypes="0" containsString="0" containsNumber="1" minValue="0" maxValue="936.66"/>
    </cacheField>
    <cacheField name="gross2" numFmtId="164">
      <sharedItems containsSemiMixedTypes="0" containsString="0" containsNumber="1" minValue="0" maxValue="936660000"/>
    </cacheField>
  </cacheFields>
  <extLst>
    <ext xmlns:x14="http://schemas.microsoft.com/office/spreadsheetml/2009/9/main" uri="{725AE2AE-9491-48be-B2B4-4EB974FC3084}">
      <x14:pivotCacheDefinition pivotCacheId="9735445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Frank Darabont"/>
    <n v="-1994"/>
    <x v="0"/>
    <s v="142 min"/>
    <n v="142"/>
    <x v="0"/>
    <x v="0"/>
    <x v="0"/>
    <x v="0"/>
    <x v="0"/>
    <n v="82"/>
    <n v="28.34"/>
    <n v="28340000"/>
  </r>
  <r>
    <x v="1"/>
    <s v="Francis Ford Coppola"/>
    <n v="-1972"/>
    <x v="1"/>
    <s v="175 min"/>
    <n v="175"/>
    <x v="1"/>
    <x v="1"/>
    <x v="0"/>
    <x v="1"/>
    <x v="0"/>
    <n v="100"/>
    <n v="134.97"/>
    <n v="134970000"/>
  </r>
  <r>
    <x v="2"/>
    <s v="Christopher Nolan"/>
    <n v="-2008"/>
    <x v="2"/>
    <s v="152 min"/>
    <n v="152"/>
    <x v="2"/>
    <x v="2"/>
    <x v="1"/>
    <x v="2"/>
    <x v="0"/>
    <n v="84"/>
    <n v="534.86"/>
    <n v="534860000"/>
  </r>
  <r>
    <x v="3"/>
    <s v="Steven Spielberg"/>
    <n v="-1993"/>
    <x v="3"/>
    <s v="195 min"/>
    <n v="195"/>
    <x v="3"/>
    <x v="1"/>
    <x v="2"/>
    <x v="2"/>
    <x v="0"/>
    <n v="95"/>
    <n v="96.9"/>
    <n v="96900000"/>
  </r>
  <r>
    <x v="4"/>
    <s v="Sidney Lumet"/>
    <n v="-1957"/>
    <x v="4"/>
    <s v="96 min"/>
    <n v="96"/>
    <x v="1"/>
    <x v="1"/>
    <x v="0"/>
    <x v="2"/>
    <x v="0"/>
    <n v="97"/>
    <n v="4.3600000000000003"/>
    <n v="4360000"/>
  </r>
  <r>
    <x v="5"/>
    <s v="Peter Jackson"/>
    <n v="-2003"/>
    <x v="5"/>
    <s v="201 min"/>
    <n v="201"/>
    <x v="2"/>
    <x v="3"/>
    <x v="1"/>
    <x v="2"/>
    <x v="0"/>
    <n v="94"/>
    <n v="377.85"/>
    <n v="377850000"/>
  </r>
  <r>
    <x v="6"/>
    <s v="Francis Ford Coppola"/>
    <n v="-1974"/>
    <x v="6"/>
    <s v="202 min"/>
    <n v="202"/>
    <x v="1"/>
    <x v="1"/>
    <x v="0"/>
    <x v="2"/>
    <x v="0"/>
    <n v="90"/>
    <n v="57.3"/>
    <n v="57300000"/>
  </r>
  <r>
    <x v="7"/>
    <s v="Joaquim Dos Santos"/>
    <n v="-2023"/>
    <x v="7"/>
    <s v="140 min"/>
    <n v="140"/>
    <x v="4"/>
    <x v="4"/>
    <x v="3"/>
    <x v="3"/>
    <x v="1"/>
    <n v="86"/>
    <n v="0"/>
    <n v="0"/>
  </r>
  <r>
    <x v="8"/>
    <s v="Quentin Tarantino"/>
    <n v="-1994"/>
    <x v="0"/>
    <s v="154 min"/>
    <n v="154"/>
    <x v="1"/>
    <x v="1"/>
    <x v="0"/>
    <x v="3"/>
    <x v="1"/>
    <n v="95"/>
    <n v="107.93"/>
    <n v="107930000"/>
  </r>
  <r>
    <x v="9"/>
    <s v="Christopher Nolan"/>
    <n v="-2010"/>
    <x v="8"/>
    <s v="148 min"/>
    <n v="148"/>
    <x v="2"/>
    <x v="3"/>
    <x v="4"/>
    <x v="4"/>
    <x v="1"/>
    <n v="74"/>
    <n v="292.58"/>
    <n v="292580000"/>
  </r>
  <r>
    <x v="10"/>
    <s v="Peter Jackson"/>
    <n v="-2001"/>
    <x v="9"/>
    <s v="178 min"/>
    <n v="178"/>
    <x v="2"/>
    <x v="3"/>
    <x v="1"/>
    <x v="4"/>
    <x v="1"/>
    <n v="92"/>
    <n v="315.54000000000002"/>
    <n v="315540000"/>
  </r>
  <r>
    <x v="11"/>
    <s v="David Fincher"/>
    <n v="-1999"/>
    <x v="10"/>
    <s v="139 min"/>
    <n v="139"/>
    <x v="0"/>
    <x v="0"/>
    <x v="0"/>
    <x v="4"/>
    <x v="1"/>
    <n v="67"/>
    <n v="37.03"/>
    <n v="37030000"/>
  </r>
  <r>
    <x v="12"/>
    <s v="Robert Zemeckis"/>
    <n v="-1994"/>
    <x v="0"/>
    <s v="142 min"/>
    <n v="142"/>
    <x v="0"/>
    <x v="5"/>
    <x v="0"/>
    <x v="4"/>
    <x v="1"/>
    <n v="82"/>
    <n v="330.25"/>
    <n v="330250000"/>
  </r>
  <r>
    <x v="13"/>
    <s v="Sergio Leone"/>
    <n v="-1966"/>
    <x v="11"/>
    <s v="178 min"/>
    <n v="178"/>
    <x v="5"/>
    <x v="6"/>
    <x v="0"/>
    <x v="4"/>
    <x v="1"/>
    <n v="90"/>
    <n v="6.1"/>
    <n v="6100000"/>
  </r>
  <r>
    <x v="14"/>
    <s v="Peter Jackson"/>
    <n v="-2002"/>
    <x v="12"/>
    <s v="179 min"/>
    <n v="179"/>
    <x v="2"/>
    <x v="3"/>
    <x v="1"/>
    <x v="4"/>
    <x v="1"/>
    <n v="87"/>
    <n v="342.55"/>
    <n v="342550000"/>
  </r>
  <r>
    <x v="15"/>
    <s v="T.J. Gnanavel"/>
    <n v="-2021"/>
    <x v="13"/>
    <s v="164 min"/>
    <n v="164"/>
    <x v="1"/>
    <x v="1"/>
    <x v="5"/>
    <x v="4"/>
    <x v="1"/>
    <n v="0"/>
    <n v="0"/>
    <n v="0"/>
  </r>
  <r>
    <x v="16"/>
    <s v="Kiranraj K"/>
    <n v="-2022"/>
    <x v="14"/>
    <s v="164 min"/>
    <n v="164"/>
    <x v="5"/>
    <x v="7"/>
    <x v="1"/>
    <x v="4"/>
    <x v="1"/>
    <n v="0"/>
    <n v="0"/>
    <n v="0"/>
  </r>
  <r>
    <x v="17"/>
    <s v="Christopher Nolan"/>
    <n v="-2014"/>
    <x v="15"/>
    <s v="169 min"/>
    <n v="169"/>
    <x v="5"/>
    <x v="1"/>
    <x v="4"/>
    <x v="5"/>
    <x v="1"/>
    <n v="74"/>
    <n v="188.02"/>
    <n v="188020000"/>
  </r>
  <r>
    <x v="18"/>
    <s v="Martin Scorsese"/>
    <n v="-1990"/>
    <x v="16"/>
    <s v="145 min"/>
    <n v="145"/>
    <x v="3"/>
    <x v="2"/>
    <x v="1"/>
    <x v="5"/>
    <x v="1"/>
    <n v="92"/>
    <n v="46.84"/>
    <n v="46840000"/>
  </r>
  <r>
    <x v="19"/>
    <s v="Lana Wachowski"/>
    <n v="-1999"/>
    <x v="10"/>
    <s v="136 min"/>
    <n v="136"/>
    <x v="2"/>
    <x v="8"/>
    <x v="0"/>
    <x v="5"/>
    <x v="1"/>
    <n v="73"/>
    <n v="171.48"/>
    <n v="171480000"/>
  </r>
  <r>
    <x v="20"/>
    <s v="Milos Forman"/>
    <n v="-1975"/>
    <x v="17"/>
    <s v="133 min"/>
    <n v="133"/>
    <x v="0"/>
    <x v="0"/>
    <x v="0"/>
    <x v="5"/>
    <x v="1"/>
    <n v="84"/>
    <n v="112"/>
    <n v="112000000"/>
  </r>
  <r>
    <x v="21"/>
    <s v="Irvin Kershner"/>
    <n v="-1980"/>
    <x v="18"/>
    <s v="124 min"/>
    <n v="124"/>
    <x v="2"/>
    <x v="3"/>
    <x v="6"/>
    <x v="5"/>
    <x v="1"/>
    <n v="82"/>
    <n v="290.48"/>
    <n v="290480000"/>
  </r>
  <r>
    <x v="22"/>
    <s v="Madhavan"/>
    <n v="-2022"/>
    <x v="14"/>
    <s v="157 min"/>
    <n v="157"/>
    <x v="3"/>
    <x v="1"/>
    <x v="0"/>
    <x v="5"/>
    <x v="1"/>
    <n v="0"/>
    <n v="0"/>
    <n v="0"/>
  </r>
  <r>
    <x v="23"/>
    <s v="Sudha Kongara"/>
    <n v="-2020"/>
    <x v="19"/>
    <s v="153 min"/>
    <n v="153"/>
    <x v="2"/>
    <x v="1"/>
    <x v="0"/>
    <x v="5"/>
    <x v="1"/>
    <n v="0"/>
    <n v="0"/>
    <n v="0"/>
  </r>
  <r>
    <x v="24"/>
    <s v="Frank Darabont"/>
    <n v="-1999"/>
    <x v="10"/>
    <s v="189 min"/>
    <n v="189"/>
    <x v="1"/>
    <x v="1"/>
    <x v="6"/>
    <x v="6"/>
    <x v="1"/>
    <n v="61"/>
    <n v="136.80000000000001"/>
    <n v="136800000"/>
  </r>
  <r>
    <x v="25"/>
    <s v="James Cameron"/>
    <n v="-1991"/>
    <x v="20"/>
    <s v="137 min"/>
    <n v="137"/>
    <x v="2"/>
    <x v="8"/>
    <x v="0"/>
    <x v="6"/>
    <x v="1"/>
    <n v="75"/>
    <n v="204.84"/>
    <n v="204840000"/>
  </r>
  <r>
    <x v="26"/>
    <s v="David Fincher"/>
    <n v="-1995"/>
    <x v="21"/>
    <s v="127 min"/>
    <n v="127"/>
    <x v="1"/>
    <x v="1"/>
    <x v="5"/>
    <x v="6"/>
    <x v="1"/>
    <n v="65"/>
    <n v="100.13"/>
    <n v="100130000"/>
  </r>
  <r>
    <x v="27"/>
    <s v="Steven Spielberg"/>
    <n v="-1998"/>
    <x v="22"/>
    <s v="169 min"/>
    <n v="169"/>
    <x v="0"/>
    <x v="9"/>
    <x v="0"/>
    <x v="6"/>
    <x v="1"/>
    <n v="91"/>
    <n v="216.54"/>
    <n v="216540000"/>
  </r>
  <r>
    <x v="28"/>
    <s v="Jonathan Demme"/>
    <n v="-1991"/>
    <x v="20"/>
    <s v="118 min"/>
    <n v="118"/>
    <x v="1"/>
    <x v="1"/>
    <x v="7"/>
    <x v="6"/>
    <x v="1"/>
    <n v="86"/>
    <n v="130.74"/>
    <n v="130740000.00000001"/>
  </r>
  <r>
    <x v="29"/>
    <s v="George Lucas"/>
    <n v="-1977"/>
    <x v="23"/>
    <s v="121 min"/>
    <n v="121"/>
    <x v="2"/>
    <x v="3"/>
    <x v="6"/>
    <x v="6"/>
    <x v="1"/>
    <n v="90"/>
    <n v="322.74"/>
    <n v="322740000"/>
  </r>
  <r>
    <x v="30"/>
    <s v="Hayao Miyazaki"/>
    <n v="-2001"/>
    <x v="9"/>
    <s v="125 min"/>
    <n v="125"/>
    <x v="4"/>
    <x v="3"/>
    <x v="8"/>
    <x v="6"/>
    <x v="1"/>
    <n v="96"/>
    <n v="10.06"/>
    <n v="10060000"/>
  </r>
  <r>
    <x v="31"/>
    <s v="Fernando Meirelles"/>
    <n v="-2002"/>
    <x v="12"/>
    <s v="130 min"/>
    <n v="130"/>
    <x v="1"/>
    <x v="1"/>
    <x v="0"/>
    <x v="6"/>
    <x v="1"/>
    <n v="79"/>
    <n v="7.56"/>
    <n v="7560000"/>
  </r>
  <r>
    <x v="32"/>
    <s v="Roberto Benigni"/>
    <n v="-1997"/>
    <x v="24"/>
    <s v="116 min"/>
    <n v="116"/>
    <x v="6"/>
    <x v="1"/>
    <x v="9"/>
    <x v="6"/>
    <x v="1"/>
    <n v="59"/>
    <n v="57.6"/>
    <n v="57600000"/>
  </r>
  <r>
    <x v="33"/>
    <s v="Akira Kurosawa"/>
    <n v="-1954"/>
    <x v="25"/>
    <s v="207 min"/>
    <n v="207"/>
    <x v="2"/>
    <x v="1"/>
    <x v="0"/>
    <x v="6"/>
    <x v="1"/>
    <n v="98"/>
    <n v="0.27"/>
    <n v="270000"/>
  </r>
  <r>
    <x v="34"/>
    <s v="Frank Capra"/>
    <n v="-1946"/>
    <x v="26"/>
    <s v="130 min"/>
    <n v="130"/>
    <x v="0"/>
    <x v="10"/>
    <x v="6"/>
    <x v="6"/>
    <x v="1"/>
    <n v="89"/>
    <n v="0"/>
    <n v="0"/>
  </r>
  <r>
    <x v="35"/>
    <s v="Masaki Kobayashi"/>
    <n v="-1962"/>
    <x v="27"/>
    <s v="133 min"/>
    <n v="133"/>
    <x v="2"/>
    <x v="1"/>
    <x v="5"/>
    <x v="6"/>
    <x v="1"/>
    <n v="85"/>
    <n v="0"/>
    <n v="0"/>
  </r>
  <r>
    <x v="36"/>
    <s v="Hanu Raghavapudi"/>
    <n v="-2022"/>
    <x v="14"/>
    <s v="163 min"/>
    <n v="163"/>
    <x v="2"/>
    <x v="1"/>
    <x v="5"/>
    <x v="6"/>
    <x v="1"/>
    <n v="0"/>
    <n v="0"/>
    <n v="0"/>
  </r>
  <r>
    <x v="37"/>
    <s v="Robert Zemeckis"/>
    <n v="-1985"/>
    <x v="28"/>
    <s v="116 min"/>
    <n v="116"/>
    <x v="5"/>
    <x v="7"/>
    <x v="4"/>
    <x v="7"/>
    <x v="1"/>
    <n v="87"/>
    <n v="210.61"/>
    <n v="210610000"/>
  </r>
  <r>
    <x v="38"/>
    <s v="Martin Scorsese"/>
    <n v="-2006"/>
    <x v="29"/>
    <s v="151 min"/>
    <n v="151"/>
    <x v="1"/>
    <x v="1"/>
    <x v="7"/>
    <x v="7"/>
    <x v="1"/>
    <n v="85"/>
    <n v="132.38"/>
    <n v="132380000"/>
  </r>
  <r>
    <x v="39"/>
    <s v="Ridley Scott"/>
    <n v="-2000"/>
    <x v="30"/>
    <s v="155 min"/>
    <n v="155"/>
    <x v="2"/>
    <x v="3"/>
    <x v="1"/>
    <x v="7"/>
    <x v="1"/>
    <n v="67"/>
    <n v="187.71"/>
    <n v="187710000"/>
  </r>
  <r>
    <x v="40"/>
    <s v="Ridley Scott"/>
    <n v="-1979"/>
    <x v="31"/>
    <s v="117 min"/>
    <n v="117"/>
    <x v="7"/>
    <x v="8"/>
    <x v="0"/>
    <x v="7"/>
    <x v="1"/>
    <n v="89"/>
    <n v="78.900000000000006"/>
    <n v="78900000"/>
  </r>
  <r>
    <x v="41"/>
    <s v="Bong Joon Ho"/>
    <n v="-2019"/>
    <x v="32"/>
    <s v="132 min"/>
    <n v="132"/>
    <x v="0"/>
    <x v="11"/>
    <x v="0"/>
    <x v="7"/>
    <x v="1"/>
    <n v="96"/>
    <n v="53.37"/>
    <n v="53370000"/>
  </r>
  <r>
    <x v="42"/>
    <s v="Christopher Nolan"/>
    <n v="-2006"/>
    <x v="29"/>
    <s v="130 min"/>
    <n v="130"/>
    <x v="0"/>
    <x v="12"/>
    <x v="4"/>
    <x v="7"/>
    <x v="1"/>
    <n v="66"/>
    <n v="53.09"/>
    <n v="53090000"/>
  </r>
  <r>
    <x v="43"/>
    <s v="Damien Chazelle"/>
    <n v="-2014"/>
    <x v="15"/>
    <s v="106 min"/>
    <n v="106"/>
    <x v="0"/>
    <x v="13"/>
    <x v="0"/>
    <x v="7"/>
    <x v="1"/>
    <n v="89"/>
    <n v="13.09"/>
    <n v="13090000"/>
  </r>
  <r>
    <x v="44"/>
    <s v="Luc Besson"/>
    <n v="-1994"/>
    <x v="0"/>
    <s v="110 min"/>
    <n v="110"/>
    <x v="2"/>
    <x v="2"/>
    <x v="1"/>
    <x v="7"/>
    <x v="1"/>
    <n v="64"/>
    <n v="19.5"/>
    <n v="19500000"/>
  </r>
  <r>
    <x v="45"/>
    <s v="Roger Allers"/>
    <n v="-1994"/>
    <x v="0"/>
    <s v="88 min"/>
    <n v="88"/>
    <x v="4"/>
    <x v="3"/>
    <x v="1"/>
    <x v="7"/>
    <x v="1"/>
    <n v="88"/>
    <n v="422.78"/>
    <n v="422780000"/>
  </r>
  <r>
    <x v="46"/>
    <s v="Bryan Singer"/>
    <n v="-1995"/>
    <x v="21"/>
    <s v="106 min"/>
    <n v="106"/>
    <x v="1"/>
    <x v="1"/>
    <x v="5"/>
    <x v="7"/>
    <x v="1"/>
    <n v="77"/>
    <n v="23.34"/>
    <n v="23340000"/>
  </r>
  <r>
    <x v="47"/>
    <s v="Michael Curtiz"/>
    <n v="-1942"/>
    <x v="33"/>
    <s v="102 min"/>
    <n v="102"/>
    <x v="0"/>
    <x v="5"/>
    <x v="10"/>
    <x v="7"/>
    <x v="1"/>
    <n v="100"/>
    <n v="1.02"/>
    <n v="1020000"/>
  </r>
  <r>
    <x v="48"/>
    <s v="Tony Kaye"/>
    <n v="-1998"/>
    <x v="22"/>
    <s v="119 min"/>
    <n v="119"/>
    <x v="1"/>
    <x v="1"/>
    <x v="0"/>
    <x v="7"/>
    <x v="1"/>
    <n v="62"/>
    <n v="6.72"/>
    <n v="6720000"/>
  </r>
  <r>
    <x v="49"/>
    <s v="Alfred Hitchcock"/>
    <n v="-1960"/>
    <x v="34"/>
    <s v="109 min"/>
    <n v="109"/>
    <x v="7"/>
    <x v="12"/>
    <x v="7"/>
    <x v="7"/>
    <x v="1"/>
    <n v="97"/>
    <n v="32"/>
    <n v="32000000"/>
  </r>
  <r>
    <x v="50"/>
    <s v="Roman Polanski"/>
    <n v="-2002"/>
    <x v="12"/>
    <s v="150 min"/>
    <n v="150"/>
    <x v="3"/>
    <x v="1"/>
    <x v="11"/>
    <x v="7"/>
    <x v="1"/>
    <n v="85"/>
    <n v="32.57"/>
    <n v="32570000"/>
  </r>
  <r>
    <x v="51"/>
    <s v="Olivier Nakache"/>
    <n v="-2011"/>
    <x v="35"/>
    <s v="112 min"/>
    <n v="112"/>
    <x v="3"/>
    <x v="7"/>
    <x v="1"/>
    <x v="7"/>
    <x v="1"/>
    <n v="57"/>
    <n v="13.18"/>
    <n v="13180000"/>
  </r>
  <r>
    <x v="52"/>
    <s v="Sergio Leone"/>
    <n v="-1968"/>
    <x v="36"/>
    <s v="165 min"/>
    <n v="165"/>
    <x v="8"/>
    <x v="0"/>
    <x v="0"/>
    <x v="7"/>
    <x v="1"/>
    <n v="82"/>
    <n v="5.32"/>
    <n v="5320000"/>
  </r>
  <r>
    <x v="53"/>
    <s v="Isao Takahata"/>
    <n v="-1988"/>
    <x v="37"/>
    <s v="89 min"/>
    <n v="89"/>
    <x v="4"/>
    <x v="1"/>
    <x v="10"/>
    <x v="7"/>
    <x v="1"/>
    <n v="94"/>
    <n v="0"/>
    <n v="0"/>
  </r>
  <r>
    <x v="54"/>
    <s v="Alfred Hitchcock"/>
    <n v="-1954"/>
    <x v="25"/>
    <s v="112 min"/>
    <n v="112"/>
    <x v="9"/>
    <x v="11"/>
    <x v="0"/>
    <x v="7"/>
    <x v="1"/>
    <n v="100"/>
    <n v="36.76"/>
    <n v="36760000"/>
  </r>
  <r>
    <x v="55"/>
    <s v="Giuseppe Tornatore"/>
    <n v="-1988"/>
    <x v="37"/>
    <s v="155 min"/>
    <n v="155"/>
    <x v="0"/>
    <x v="5"/>
    <x v="0"/>
    <x v="7"/>
    <x v="1"/>
    <n v="80"/>
    <n v="11.99"/>
    <n v="11990000"/>
  </r>
  <r>
    <x v="56"/>
    <s v="Charles Chaplin"/>
    <n v="-1936"/>
    <x v="38"/>
    <s v="87 min"/>
    <n v="87"/>
    <x v="6"/>
    <x v="1"/>
    <x v="9"/>
    <x v="7"/>
    <x v="1"/>
    <n v="96"/>
    <n v="0.16"/>
    <n v="160000"/>
  </r>
  <r>
    <x v="57"/>
    <s v="Charles Chaplin"/>
    <n v="-1931"/>
    <x v="39"/>
    <s v="87 min"/>
    <n v="87"/>
    <x v="6"/>
    <x v="1"/>
    <x v="9"/>
    <x v="7"/>
    <x v="1"/>
    <n v="99"/>
    <n v="0.02"/>
    <n v="20000"/>
  </r>
  <r>
    <x v="58"/>
    <s v="C. Prem Kumar"/>
    <s v="(II) (2018)"/>
    <x v="40"/>
    <s v="158 min"/>
    <n v="158"/>
    <x v="0"/>
    <x v="5"/>
    <x v="0"/>
    <x v="7"/>
    <x v="1"/>
    <n v="0"/>
    <n v="0"/>
    <n v="0"/>
  </r>
  <r>
    <x v="59"/>
    <s v="Steven Spielberg"/>
    <n v="-1981"/>
    <x v="41"/>
    <s v="115 min"/>
    <n v="115"/>
    <x v="2"/>
    <x v="3"/>
    <x v="0"/>
    <x v="8"/>
    <x v="1"/>
    <n v="85"/>
    <n v="248.16"/>
    <n v="248160000"/>
  </r>
  <r>
    <x v="60"/>
    <s v="Bob Persichetti"/>
    <n v="-2018"/>
    <x v="40"/>
    <s v="117 min"/>
    <n v="117"/>
    <x v="4"/>
    <x v="4"/>
    <x v="3"/>
    <x v="8"/>
    <x v="1"/>
    <n v="87"/>
    <n v="190.24"/>
    <n v="190240000"/>
  </r>
  <r>
    <x v="61"/>
    <s v="Anthony Russo"/>
    <n v="-2019"/>
    <x v="32"/>
    <s v="181 min"/>
    <n v="181"/>
    <x v="2"/>
    <x v="3"/>
    <x v="1"/>
    <x v="8"/>
    <x v="1"/>
    <n v="78"/>
    <n v="858.37"/>
    <n v="858370000"/>
  </r>
  <r>
    <x v="62"/>
    <s v="Quentin Tarantino"/>
    <n v="-2012"/>
    <x v="42"/>
    <s v="165 min"/>
    <n v="165"/>
    <x v="0"/>
    <x v="6"/>
    <x v="0"/>
    <x v="8"/>
    <x v="1"/>
    <n v="81"/>
    <n v="162.81"/>
    <n v="162810000"/>
  </r>
  <r>
    <x v="63"/>
    <s v="Francis Ford Coppola"/>
    <n v="-1979"/>
    <x v="31"/>
    <s v="147 min"/>
    <n v="147"/>
    <x v="0"/>
    <x v="12"/>
    <x v="10"/>
    <x v="8"/>
    <x v="1"/>
    <n v="94"/>
    <n v="83.47"/>
    <n v="83470000"/>
  </r>
  <r>
    <x v="64"/>
    <s v="James Cameron"/>
    <n v="-1986"/>
    <x v="43"/>
    <s v="137 min"/>
    <n v="137"/>
    <x v="2"/>
    <x v="3"/>
    <x v="4"/>
    <x v="8"/>
    <x v="1"/>
    <n v="84"/>
    <n v="85.16"/>
    <n v="85160000"/>
  </r>
  <r>
    <x v="65"/>
    <s v="Todd Phillips"/>
    <s v="(I) (2019)"/>
    <x v="32"/>
    <s v="122 min"/>
    <n v="122"/>
    <x v="1"/>
    <x v="1"/>
    <x v="7"/>
    <x v="8"/>
    <x v="1"/>
    <n v="59"/>
    <n v="335.45"/>
    <n v="335450000"/>
  </r>
  <r>
    <x v="66"/>
    <s v="Christopher Nolan"/>
    <n v="-2012"/>
    <x v="42"/>
    <s v="164 min"/>
    <n v="164"/>
    <x v="2"/>
    <x v="1"/>
    <x v="7"/>
    <x v="8"/>
    <x v="1"/>
    <n v="78"/>
    <n v="448.14"/>
    <n v="448140000"/>
  </r>
  <r>
    <x v="67"/>
    <s v="Anthony Russo"/>
    <n v="-2018"/>
    <x v="40"/>
    <s v="149 min"/>
    <n v="149"/>
    <x v="2"/>
    <x v="3"/>
    <x v="4"/>
    <x v="8"/>
    <x v="1"/>
    <n v="68"/>
    <n v="678.82"/>
    <n v="678820000"/>
  </r>
  <r>
    <x v="68"/>
    <s v="Stanley Kubrick"/>
    <n v="-1980"/>
    <x v="18"/>
    <s v="146 min"/>
    <n v="146"/>
    <x v="0"/>
    <x v="14"/>
    <x v="0"/>
    <x v="8"/>
    <x v="1"/>
    <n v="66"/>
    <n v="44.02"/>
    <n v="44020000"/>
  </r>
  <r>
    <x v="69"/>
    <s v="Park Chan-wook"/>
    <n v="-2003"/>
    <x v="5"/>
    <s v="120 min"/>
    <n v="120"/>
    <x v="2"/>
    <x v="1"/>
    <x v="5"/>
    <x v="8"/>
    <x v="1"/>
    <n v="77"/>
    <n v="0.71"/>
    <n v="710000"/>
  </r>
  <r>
    <x v="70"/>
    <s v="Christopher Nolan"/>
    <n v="-2000"/>
    <x v="30"/>
    <s v="113 min"/>
    <n v="113"/>
    <x v="9"/>
    <x v="11"/>
    <x v="0"/>
    <x v="8"/>
    <x v="1"/>
    <n v="83"/>
    <n v="25.54"/>
    <n v="25540000"/>
  </r>
  <r>
    <x v="71"/>
    <s v="Milos Forman"/>
    <n v="-1984"/>
    <x v="44"/>
    <s v="160 min"/>
    <n v="160"/>
    <x v="3"/>
    <x v="1"/>
    <x v="11"/>
    <x v="8"/>
    <x v="1"/>
    <n v="88"/>
    <n v="51.97"/>
    <n v="51970000"/>
  </r>
  <r>
    <x v="72"/>
    <s v="Elem Klimov"/>
    <n v="-1985"/>
    <x v="28"/>
    <s v="142 min"/>
    <n v="142"/>
    <x v="0"/>
    <x v="11"/>
    <x v="10"/>
    <x v="8"/>
    <x v="1"/>
    <n v="0"/>
    <n v="0"/>
    <n v="0"/>
  </r>
  <r>
    <x v="73"/>
    <s v="Lee Unkrich"/>
    <s v="(I) (2017)"/>
    <x v="45"/>
    <s v="105 min"/>
    <n v="105"/>
    <x v="4"/>
    <x v="3"/>
    <x v="1"/>
    <x v="8"/>
    <x v="1"/>
    <n v="81"/>
    <n v="209.73"/>
    <n v="209730000"/>
  </r>
  <r>
    <x v="74"/>
    <s v="Makoto Shinkai"/>
    <n v="-2016"/>
    <x v="46"/>
    <s v="106 min"/>
    <n v="106"/>
    <x v="4"/>
    <x v="1"/>
    <x v="6"/>
    <x v="8"/>
    <x v="1"/>
    <n v="81"/>
    <n v="5.0199999999999996"/>
    <n v="5020000"/>
  </r>
  <r>
    <x v="75"/>
    <s v="Andrew Stanton"/>
    <n v="-2008"/>
    <x v="2"/>
    <s v="98 min"/>
    <n v="98"/>
    <x v="4"/>
    <x v="3"/>
    <x v="8"/>
    <x v="8"/>
    <x v="1"/>
    <n v="95"/>
    <n v="223.81"/>
    <n v="223810000"/>
  </r>
  <r>
    <x v="76"/>
    <s v="Rajkumar Hirani"/>
    <n v="-2009"/>
    <x v="47"/>
    <s v="170 min"/>
    <n v="170"/>
    <x v="6"/>
    <x v="1"/>
    <x v="0"/>
    <x v="8"/>
    <x v="1"/>
    <n v="67"/>
    <n v="6.53"/>
    <n v="6530000"/>
  </r>
  <r>
    <x v="77"/>
    <s v="Florian Henckel von Donnersmarck"/>
    <n v="-2006"/>
    <x v="29"/>
    <s v="137 min"/>
    <n v="137"/>
    <x v="0"/>
    <x v="12"/>
    <x v="7"/>
    <x v="8"/>
    <x v="1"/>
    <n v="89"/>
    <n v="11.29"/>
    <n v="11290000"/>
  </r>
  <r>
    <x v="78"/>
    <s v="Stanley Kubrick"/>
    <n v="-1964"/>
    <x v="48"/>
    <s v="95 min"/>
    <n v="95"/>
    <x v="6"/>
    <x v="9"/>
    <x v="0"/>
    <x v="8"/>
    <x v="1"/>
    <n v="97"/>
    <n v="0.28000000000000003"/>
    <n v="280000"/>
  </r>
  <r>
    <x v="79"/>
    <s v="Wolfgang Petersen"/>
    <n v="-1981"/>
    <x v="41"/>
    <s v="149 min"/>
    <n v="149"/>
    <x v="0"/>
    <x v="9"/>
    <x v="0"/>
    <x v="8"/>
    <x v="1"/>
    <n v="86"/>
    <n v="11.49"/>
    <n v="11490000"/>
  </r>
  <r>
    <x v="80"/>
    <s v="Nadine Labaki"/>
    <n v="-2018"/>
    <x v="40"/>
    <s v="126 min"/>
    <n v="126"/>
    <x v="0"/>
    <x v="0"/>
    <x v="0"/>
    <x v="8"/>
    <x v="1"/>
    <n v="75"/>
    <n v="1.66"/>
    <n v="1660000"/>
  </r>
  <r>
    <x v="81"/>
    <s v="Billy Wilder"/>
    <n v="-1950"/>
    <x v="49"/>
    <s v="110 min"/>
    <n v="110"/>
    <x v="0"/>
    <x v="15"/>
    <x v="0"/>
    <x v="8"/>
    <x v="1"/>
    <n v="94"/>
    <n v="0"/>
    <n v="0"/>
  </r>
  <r>
    <x v="82"/>
    <s v="Stanley Kubrick"/>
    <n v="-1957"/>
    <x v="4"/>
    <s v="88 min"/>
    <n v="88"/>
    <x v="0"/>
    <x v="9"/>
    <x v="0"/>
    <x v="8"/>
    <x v="1"/>
    <n v="90"/>
    <n v="0"/>
    <n v="0"/>
  </r>
  <r>
    <x v="83"/>
    <s v="Billy Wilder"/>
    <n v="-1957"/>
    <x v="4"/>
    <s v="116 min"/>
    <n v="116"/>
    <x v="1"/>
    <x v="1"/>
    <x v="5"/>
    <x v="8"/>
    <x v="1"/>
    <n v="76"/>
    <n v="8.18"/>
    <n v="8180000"/>
  </r>
  <r>
    <x v="84"/>
    <s v="Charles Chaplin"/>
    <n v="-1940"/>
    <x v="50"/>
    <s v="125 min"/>
    <n v="125"/>
    <x v="6"/>
    <x v="1"/>
    <x v="10"/>
    <x v="8"/>
    <x v="1"/>
    <n v="0"/>
    <n v="0.28999999999999998"/>
    <n v="290000"/>
  </r>
  <r>
    <x v="85"/>
    <s v="Akira Kurosawa"/>
    <n v="-1963"/>
    <x v="51"/>
    <s v="143 min"/>
    <n v="143"/>
    <x v="1"/>
    <x v="1"/>
    <x v="5"/>
    <x v="8"/>
    <x v="1"/>
    <n v="90"/>
    <n v="0"/>
    <n v="0"/>
  </r>
  <r>
    <x v="86"/>
    <s v="Lokesh Kanagaraj"/>
    <n v="-2019"/>
    <x v="32"/>
    <s v="145 min"/>
    <n v="145"/>
    <x v="2"/>
    <x v="3"/>
    <x v="12"/>
    <x v="8"/>
    <x v="1"/>
    <n v="0"/>
    <n v="0"/>
    <n v="0"/>
  </r>
  <r>
    <x v="87"/>
    <s v="Shoojit Sircar"/>
    <n v="-2021"/>
    <x v="13"/>
    <s v="164 min"/>
    <n v="164"/>
    <x v="3"/>
    <x v="2"/>
    <x v="1"/>
    <x v="8"/>
    <x v="1"/>
    <n v="0"/>
    <n v="0"/>
    <n v="0"/>
  </r>
  <r>
    <x v="88"/>
    <s v="Vetrimaaran"/>
    <n v="-2019"/>
    <x v="32"/>
    <s v="141 min"/>
    <n v="141"/>
    <x v="2"/>
    <x v="1"/>
    <x v="0"/>
    <x v="8"/>
    <x v="1"/>
    <n v="0"/>
    <n v="0"/>
    <n v="0"/>
  </r>
  <r>
    <x v="89"/>
    <s v="Jeethu Joseph"/>
    <n v="-2021"/>
    <x v="13"/>
    <s v="152 min"/>
    <n v="152"/>
    <x v="1"/>
    <x v="1"/>
    <x v="7"/>
    <x v="8"/>
    <x v="1"/>
    <n v="0"/>
    <n v="0"/>
    <n v="0"/>
  </r>
  <r>
    <x v="90"/>
    <s v="Joseph Kosinski"/>
    <n v="-2022"/>
    <x v="14"/>
    <s v="130 min"/>
    <n v="130"/>
    <x v="2"/>
    <x v="1"/>
    <x v="0"/>
    <x v="9"/>
    <x v="1"/>
    <n v="78"/>
    <n v="718.73"/>
    <n v="718730000"/>
  </r>
  <r>
    <x v="91"/>
    <s v="Michael Mann"/>
    <n v="-1995"/>
    <x v="21"/>
    <s v="170 min"/>
    <n v="170"/>
    <x v="2"/>
    <x v="2"/>
    <x v="1"/>
    <x v="9"/>
    <x v="1"/>
    <n v="76"/>
    <n v="67.44"/>
    <n v="67440000"/>
  </r>
  <r>
    <x v="92"/>
    <s v="Quentin Tarantino"/>
    <n v="-2009"/>
    <x v="47"/>
    <s v="153 min"/>
    <n v="153"/>
    <x v="5"/>
    <x v="1"/>
    <x v="10"/>
    <x v="9"/>
    <x v="1"/>
    <n v="69"/>
    <n v="120.54"/>
    <n v="120540000"/>
  </r>
  <r>
    <x v="93"/>
    <s v="Stanley Kubrick"/>
    <n v="-1987"/>
    <x v="52"/>
    <s v="116 min"/>
    <n v="116"/>
    <x v="0"/>
    <x v="9"/>
    <x v="0"/>
    <x v="9"/>
    <x v="1"/>
    <n v="78"/>
    <n v="46.36"/>
    <n v="46360000"/>
  </r>
  <r>
    <x v="94"/>
    <s v="Brian De Palma"/>
    <n v="-1983"/>
    <x v="53"/>
    <s v="170 min"/>
    <n v="170"/>
    <x v="1"/>
    <x v="1"/>
    <x v="0"/>
    <x v="9"/>
    <x v="1"/>
    <n v="65"/>
    <n v="45.6"/>
    <n v="45600000"/>
  </r>
  <r>
    <x v="95"/>
    <s v="Sam Mendes"/>
    <n v="-1999"/>
    <x v="10"/>
    <s v="122 min"/>
    <n v="122"/>
    <x v="0"/>
    <x v="0"/>
    <x v="0"/>
    <x v="9"/>
    <x v="1"/>
    <n v="84"/>
    <n v="130.1"/>
    <n v="130100000"/>
  </r>
  <r>
    <x v="96"/>
    <s v="Darren Aronofsky"/>
    <n v="-2000"/>
    <x v="30"/>
    <s v="102 min"/>
    <n v="102"/>
    <x v="0"/>
    <x v="0"/>
    <x v="0"/>
    <x v="9"/>
    <x v="1"/>
    <n v="71"/>
    <n v="3.64"/>
    <n v="3640000"/>
  </r>
  <r>
    <x v="97"/>
    <s v="Gus Van Sant"/>
    <n v="-1997"/>
    <x v="24"/>
    <s v="126 min"/>
    <n v="126"/>
    <x v="0"/>
    <x v="5"/>
    <x v="0"/>
    <x v="9"/>
    <x v="1"/>
    <n v="70"/>
    <n v="138.43"/>
    <n v="138430000"/>
  </r>
  <r>
    <x v="98"/>
    <s v="Michel Gondry"/>
    <n v="-2004"/>
    <x v="54"/>
    <s v="108 min"/>
    <n v="108"/>
    <x v="0"/>
    <x v="5"/>
    <x v="4"/>
    <x v="9"/>
    <x v="1"/>
    <n v="89"/>
    <n v="34.4"/>
    <n v="34400000"/>
  </r>
  <r>
    <x v="99"/>
    <s v="Stanley Kubrick"/>
    <n v="-1971"/>
    <x v="55"/>
    <s v="136 min"/>
    <n v="136"/>
    <x v="1"/>
    <x v="8"/>
    <x v="0"/>
    <x v="9"/>
    <x v="1"/>
    <n v="77"/>
    <n v="6.21"/>
    <n v="6210000"/>
  </r>
  <r>
    <x v="100"/>
    <s v="Alfred Hitchcock"/>
    <n v="-1958"/>
    <x v="56"/>
    <s v="128 min"/>
    <n v="128"/>
    <x v="9"/>
    <x v="5"/>
    <x v="7"/>
    <x v="9"/>
    <x v="1"/>
    <n v="100"/>
    <n v="3.2"/>
    <n v="3200000"/>
  </r>
  <r>
    <x v="101"/>
    <s v="Mel Gibson"/>
    <n v="-1995"/>
    <x v="21"/>
    <s v="178 min"/>
    <n v="178"/>
    <x v="3"/>
    <x v="1"/>
    <x v="2"/>
    <x v="9"/>
    <x v="1"/>
    <n v="68"/>
    <n v="75.599999999999994"/>
    <n v="75600000"/>
  </r>
  <r>
    <x v="102"/>
    <s v="Stanley Kubrick"/>
    <n v="-1968"/>
    <x v="36"/>
    <s v="149 min"/>
    <n v="149"/>
    <x v="5"/>
    <x v="8"/>
    <x v="0"/>
    <x v="9"/>
    <x v="1"/>
    <n v="84"/>
    <n v="56.95"/>
    <n v="56950000"/>
  </r>
  <r>
    <x v="103"/>
    <s v="Quentin Tarantino"/>
    <n v="-1992"/>
    <x v="57"/>
    <s v="99 min"/>
    <n v="99"/>
    <x v="1"/>
    <x v="11"/>
    <x v="0"/>
    <x v="9"/>
    <x v="1"/>
    <n v="81"/>
    <n v="2.83"/>
    <n v="2830000"/>
  </r>
  <r>
    <x v="104"/>
    <s v="Sergio Leone"/>
    <n v="-1984"/>
    <x v="44"/>
    <s v="229 min"/>
    <n v="229"/>
    <x v="1"/>
    <x v="1"/>
    <x v="0"/>
    <x v="9"/>
    <x v="1"/>
    <n v="75"/>
    <n v="5.32"/>
    <n v="5320000"/>
  </r>
  <r>
    <x v="105"/>
    <s v="Thomas Vinterberg"/>
    <n v="-2012"/>
    <x v="42"/>
    <s v="115 min"/>
    <n v="115"/>
    <x v="0"/>
    <x v="0"/>
    <x v="0"/>
    <x v="9"/>
    <x v="1"/>
    <n v="77"/>
    <n v="0.69"/>
    <n v="690000"/>
  </r>
  <r>
    <x v="106"/>
    <s v="John Lasseter"/>
    <n v="-1995"/>
    <x v="21"/>
    <s v="81 min"/>
    <n v="81"/>
    <x v="4"/>
    <x v="3"/>
    <x v="13"/>
    <x v="9"/>
    <x v="1"/>
    <n v="96"/>
    <n v="191.8"/>
    <n v="191800000"/>
  </r>
  <r>
    <x v="107"/>
    <s v="Thomas Kail"/>
    <n v="-2020"/>
    <x v="19"/>
    <s v="160 min"/>
    <n v="160"/>
    <x v="3"/>
    <x v="1"/>
    <x v="2"/>
    <x v="9"/>
    <x v="1"/>
    <n v="89"/>
    <n v="0"/>
    <n v="0"/>
  </r>
  <r>
    <x v="108"/>
    <s v="Pete Docter"/>
    <n v="-2009"/>
    <x v="47"/>
    <s v="96 min"/>
    <n v="96"/>
    <x v="4"/>
    <x v="3"/>
    <x v="13"/>
    <x v="9"/>
    <x v="1"/>
    <n v="88"/>
    <n v="293"/>
    <n v="293000000"/>
  </r>
  <r>
    <x v="109"/>
    <s v="Richard Marquand"/>
    <n v="-1983"/>
    <x v="53"/>
    <s v="131 min"/>
    <n v="131"/>
    <x v="2"/>
    <x v="3"/>
    <x v="6"/>
    <x v="9"/>
    <x v="1"/>
    <n v="58"/>
    <n v="309.13"/>
    <n v="309130000"/>
  </r>
  <r>
    <x v="110"/>
    <s v="Jean-Pierre Jeunet"/>
    <n v="-2001"/>
    <x v="9"/>
    <s v="122 min"/>
    <n v="122"/>
    <x v="6"/>
    <x v="5"/>
    <x v="0"/>
    <x v="9"/>
    <x v="1"/>
    <n v="69"/>
    <n v="33.229999999999997"/>
    <n v="33229999.999999996"/>
  </r>
  <r>
    <x v="111"/>
    <s v="Denis Villeneuve"/>
    <n v="-2010"/>
    <x v="8"/>
    <s v="131 min"/>
    <n v="131"/>
    <x v="0"/>
    <x v="12"/>
    <x v="0"/>
    <x v="9"/>
    <x v="1"/>
    <n v="80"/>
    <n v="6.86"/>
    <n v="6860000"/>
  </r>
  <r>
    <x v="112"/>
    <s v="David Lean"/>
    <n v="-1962"/>
    <x v="27"/>
    <s v="218 min"/>
    <n v="218"/>
    <x v="5"/>
    <x v="16"/>
    <x v="1"/>
    <x v="9"/>
    <x v="1"/>
    <n v="100"/>
    <n v="44.82"/>
    <n v="44820000"/>
  </r>
  <r>
    <x v="113"/>
    <s v="Lee Unkrich"/>
    <n v="-2010"/>
    <x v="8"/>
    <s v="103 min"/>
    <n v="103"/>
    <x v="4"/>
    <x v="3"/>
    <x v="13"/>
    <x v="9"/>
    <x v="1"/>
    <n v="92"/>
    <n v="415"/>
    <n v="415000000"/>
  </r>
  <r>
    <x v="114"/>
    <s v="Hayao Miyazaki"/>
    <n v="-1997"/>
    <x v="24"/>
    <s v="134 min"/>
    <n v="134"/>
    <x v="4"/>
    <x v="4"/>
    <x v="3"/>
    <x v="9"/>
    <x v="1"/>
    <n v="76"/>
    <n v="2.38"/>
    <n v="2380000"/>
  </r>
  <r>
    <x v="115"/>
    <s v="Alfred Hitchcock"/>
    <n v="-1959"/>
    <x v="58"/>
    <s v="136 min"/>
    <n v="136"/>
    <x v="2"/>
    <x v="3"/>
    <x v="5"/>
    <x v="9"/>
    <x v="1"/>
    <n v="98"/>
    <n v="13.28"/>
    <n v="13280000"/>
  </r>
  <r>
    <x v="116"/>
    <s v="Robert Mulligan"/>
    <n v="-1962"/>
    <x v="27"/>
    <s v="129 min"/>
    <n v="129"/>
    <x v="1"/>
    <x v="1"/>
    <x v="0"/>
    <x v="9"/>
    <x v="1"/>
    <n v="88"/>
    <n v="0"/>
    <n v="0"/>
  </r>
  <r>
    <x v="117"/>
    <s v="Orson Welles"/>
    <n v="-1941"/>
    <x v="59"/>
    <s v="119 min"/>
    <n v="119"/>
    <x v="0"/>
    <x v="12"/>
    <x v="0"/>
    <x v="9"/>
    <x v="1"/>
    <n v="100"/>
    <n v="1.59"/>
    <n v="1590000"/>
  </r>
  <r>
    <x v="118"/>
    <s v="Stanley Donen"/>
    <n v="-1952"/>
    <x v="60"/>
    <s v="103 min"/>
    <n v="103"/>
    <x v="6"/>
    <x v="17"/>
    <x v="9"/>
    <x v="9"/>
    <x v="1"/>
    <n v="99"/>
    <n v="8.82"/>
    <n v="8820000"/>
  </r>
  <r>
    <x v="119"/>
    <s v="Fritz Lang"/>
    <n v="-1927"/>
    <x v="61"/>
    <s v="153 min"/>
    <n v="153"/>
    <x v="0"/>
    <x v="8"/>
    <x v="0"/>
    <x v="9"/>
    <x v="1"/>
    <n v="98"/>
    <n v="1.24"/>
    <n v="1240000"/>
  </r>
  <r>
    <x v="120"/>
    <s v="George Roy Hill"/>
    <n v="-1973"/>
    <x v="62"/>
    <s v="129 min"/>
    <n v="129"/>
    <x v="6"/>
    <x v="2"/>
    <x v="1"/>
    <x v="9"/>
    <x v="1"/>
    <n v="83"/>
    <n v="159.6"/>
    <n v="159600000"/>
  </r>
  <r>
    <x v="121"/>
    <s v="Asghar Farhadi"/>
    <n v="-2011"/>
    <x v="35"/>
    <s v="123 min"/>
    <n v="123"/>
    <x v="0"/>
    <x v="0"/>
    <x v="0"/>
    <x v="9"/>
    <x v="1"/>
    <n v="95"/>
    <n v="7.1"/>
    <n v="7100000"/>
  </r>
  <r>
    <x v="122"/>
    <s v="Fritz Lang"/>
    <n v="-1931"/>
    <x v="39"/>
    <s v="99 min"/>
    <n v="99"/>
    <x v="1"/>
    <x v="12"/>
    <x v="7"/>
    <x v="9"/>
    <x v="1"/>
    <n v="0"/>
    <n v="0.03"/>
    <n v="30000"/>
  </r>
  <r>
    <x v="123"/>
    <s v="Billy Wilder"/>
    <n v="-1960"/>
    <x v="34"/>
    <s v="125 min"/>
    <n v="125"/>
    <x v="6"/>
    <x v="1"/>
    <x v="9"/>
    <x v="9"/>
    <x v="1"/>
    <n v="94"/>
    <n v="18.600000000000001"/>
    <n v="18600000"/>
  </r>
  <r>
    <x v="124"/>
    <s v="Nitesh Tiwari"/>
    <n v="-2016"/>
    <x v="46"/>
    <s v="161 min"/>
    <n v="161"/>
    <x v="2"/>
    <x v="16"/>
    <x v="1"/>
    <x v="9"/>
    <x v="1"/>
    <n v="0"/>
    <n v="12.39"/>
    <n v="12390000"/>
  </r>
  <r>
    <x v="125"/>
    <s v="Akira Kurosawa"/>
    <n v="-1952"/>
    <x v="60"/>
    <s v="143 min"/>
    <n v="143"/>
    <x v="0"/>
    <x v="0"/>
    <x v="0"/>
    <x v="9"/>
    <x v="1"/>
    <n v="92"/>
    <n v="0.06"/>
    <n v="60000"/>
  </r>
  <r>
    <x v="126"/>
    <s v="Stanley Kramer"/>
    <n v="-1961"/>
    <x v="63"/>
    <s v="179 min"/>
    <n v="179"/>
    <x v="0"/>
    <x v="9"/>
    <x v="0"/>
    <x v="9"/>
    <x v="1"/>
    <n v="60"/>
    <n v="0"/>
    <n v="0"/>
  </r>
  <r>
    <x v="127"/>
    <s v="Rishab Shetty"/>
    <n v="-2022"/>
    <x v="14"/>
    <s v="148 min"/>
    <n v="148"/>
    <x v="2"/>
    <x v="3"/>
    <x v="1"/>
    <x v="9"/>
    <x v="1"/>
    <n v="0"/>
    <n v="0"/>
    <n v="0"/>
  </r>
  <r>
    <x v="128"/>
    <s v="Billy Wilder"/>
    <n v="-1944"/>
    <x v="64"/>
    <s v="107 min"/>
    <n v="107"/>
    <x v="1"/>
    <x v="1"/>
    <x v="14"/>
    <x v="9"/>
    <x v="1"/>
    <n v="95"/>
    <n v="5.72"/>
    <n v="5720000"/>
  </r>
  <r>
    <x v="129"/>
    <s v="Aamir Khan"/>
    <n v="-2007"/>
    <x v="65"/>
    <s v="165 min"/>
    <n v="165"/>
    <x v="0"/>
    <x v="10"/>
    <x v="0"/>
    <x v="9"/>
    <x v="1"/>
    <n v="0"/>
    <n v="1.22"/>
    <n v="1220000"/>
  </r>
  <r>
    <x v="130"/>
    <s v="Vittorio De Sica"/>
    <n v="-1948"/>
    <x v="66"/>
    <s v="89 min"/>
    <n v="89"/>
    <x v="0"/>
    <x v="0"/>
    <x v="0"/>
    <x v="9"/>
    <x v="1"/>
    <n v="0"/>
    <n v="0.33"/>
    <n v="330000"/>
  </r>
  <r>
    <x v="131"/>
    <s v="Can Ulkay"/>
    <n v="-2017"/>
    <x v="45"/>
    <s v="125 min"/>
    <n v="125"/>
    <x v="3"/>
    <x v="1"/>
    <x v="2"/>
    <x v="9"/>
    <x v="1"/>
    <n v="0"/>
    <n v="0"/>
    <n v="0"/>
  </r>
  <r>
    <x v="132"/>
    <s v="Prashanth Neel"/>
    <n v="-2022"/>
    <x v="14"/>
    <s v="168 min"/>
    <n v="168"/>
    <x v="2"/>
    <x v="2"/>
    <x v="1"/>
    <x v="9"/>
    <x v="1"/>
    <n v="0"/>
    <n v="6.6"/>
    <n v="6600000"/>
  </r>
  <r>
    <x v="133"/>
    <s v="Lokesh Kanagaraj"/>
    <n v="-2022"/>
    <x v="14"/>
    <s v="175 min"/>
    <n v="175"/>
    <x v="2"/>
    <x v="2"/>
    <x v="7"/>
    <x v="9"/>
    <x v="1"/>
    <n v="0"/>
    <n v="0"/>
    <n v="0"/>
  </r>
  <r>
    <x v="134"/>
    <s v="Nitesh Tiwari"/>
    <n v="-2019"/>
    <x v="32"/>
    <s v="143 min"/>
    <n v="143"/>
    <x v="6"/>
    <x v="1"/>
    <x v="9"/>
    <x v="9"/>
    <x v="1"/>
    <n v="0"/>
    <n v="0.9"/>
    <n v="900000"/>
  </r>
  <r>
    <x v="135"/>
    <s v="Charles Chaplin"/>
    <n v="-1921"/>
    <x v="67"/>
    <s v="68 min"/>
    <n v="68"/>
    <x v="6"/>
    <x v="1"/>
    <x v="8"/>
    <x v="9"/>
    <x v="1"/>
    <n v="0"/>
    <n v="5.45"/>
    <n v="5450000"/>
  </r>
  <r>
    <x v="136"/>
    <s v="Vishnuvardhan"/>
    <n v="-2021"/>
    <x v="13"/>
    <s v="135 min"/>
    <n v="135"/>
    <x v="2"/>
    <x v="16"/>
    <x v="1"/>
    <x v="9"/>
    <x v="1"/>
    <n v="0"/>
    <n v="0"/>
    <n v="0"/>
  </r>
  <r>
    <x v="137"/>
    <s v="Ram Kumar"/>
    <n v="-2018"/>
    <x v="40"/>
    <s v="170 min"/>
    <n v="170"/>
    <x v="2"/>
    <x v="2"/>
    <x v="1"/>
    <x v="9"/>
    <x v="1"/>
    <n v="0"/>
    <n v="0"/>
    <n v="0"/>
  </r>
  <r>
    <x v="138"/>
    <s v="Jeethu Joseph"/>
    <n v="-2013"/>
    <x v="68"/>
    <s v="160 min"/>
    <n v="160"/>
    <x v="1"/>
    <x v="1"/>
    <x v="7"/>
    <x v="9"/>
    <x v="1"/>
    <n v="0"/>
    <n v="0"/>
    <n v="0"/>
  </r>
  <r>
    <x v="139"/>
    <s v="James Gunn"/>
    <n v="-2023"/>
    <x v="7"/>
    <s v="150 min"/>
    <n v="150"/>
    <x v="2"/>
    <x v="3"/>
    <x v="13"/>
    <x v="10"/>
    <x v="1"/>
    <n v="64"/>
    <n v="0"/>
    <n v="0"/>
  </r>
  <r>
    <x v="140"/>
    <s v="Steven Spielberg"/>
    <n v="-1989"/>
    <x v="69"/>
    <s v="127 min"/>
    <n v="127"/>
    <x v="2"/>
    <x v="3"/>
    <x v="0"/>
    <x v="10"/>
    <x v="1"/>
    <n v="65"/>
    <n v="197.17"/>
    <n v="197170000"/>
  </r>
  <r>
    <x v="141"/>
    <s v="Martin Scorsese"/>
    <n v="-2013"/>
    <x v="68"/>
    <s v="180 min"/>
    <n v="180"/>
    <x v="3"/>
    <x v="7"/>
    <x v="12"/>
    <x v="10"/>
    <x v="1"/>
    <n v="75"/>
    <n v="116.9"/>
    <n v="116900000"/>
  </r>
  <r>
    <x v="142"/>
    <s v="Jon Watts"/>
    <n v="-2021"/>
    <x v="13"/>
    <s v="148 min"/>
    <n v="148"/>
    <x v="2"/>
    <x v="3"/>
    <x v="6"/>
    <x v="10"/>
    <x v="1"/>
    <n v="71"/>
    <n v="804.75"/>
    <n v="804750000"/>
  </r>
  <r>
    <x v="143"/>
    <s v="Paul Thomas Anderson"/>
    <n v="-2007"/>
    <x v="65"/>
    <s v="158 min"/>
    <n v="158"/>
    <x v="0"/>
    <x v="0"/>
    <x v="0"/>
    <x v="10"/>
    <x v="1"/>
    <n v="93"/>
    <n v="40.22"/>
    <n v="40220000"/>
  </r>
  <r>
    <x v="144"/>
    <s v="Steven Spielberg"/>
    <n v="-1993"/>
    <x v="3"/>
    <s v="127 min"/>
    <n v="127"/>
    <x v="2"/>
    <x v="3"/>
    <x v="4"/>
    <x v="10"/>
    <x v="1"/>
    <n v="68"/>
    <n v="402.45"/>
    <n v="402450000"/>
  </r>
  <r>
    <x v="145"/>
    <s v="Martin Scorsese"/>
    <n v="-2010"/>
    <x v="8"/>
    <s v="138 min"/>
    <n v="138"/>
    <x v="9"/>
    <x v="11"/>
    <x v="0"/>
    <x v="10"/>
    <x v="1"/>
    <n v="63"/>
    <n v="128.01"/>
    <n v="128009999.99999999"/>
  </r>
  <r>
    <x v="146"/>
    <s v="Ethan Coen"/>
    <n v="-2007"/>
    <x v="65"/>
    <s v="122 min"/>
    <n v="122"/>
    <x v="1"/>
    <x v="1"/>
    <x v="7"/>
    <x v="10"/>
    <x v="1"/>
    <n v="92"/>
    <n v="74.28"/>
    <n v="74280000"/>
  </r>
  <r>
    <x v="147"/>
    <s v="John Carpenter"/>
    <n v="-1982"/>
    <x v="70"/>
    <s v="109 min"/>
    <n v="109"/>
    <x v="7"/>
    <x v="12"/>
    <x v="4"/>
    <x v="10"/>
    <x v="1"/>
    <n v="57"/>
    <n v="13.78"/>
    <n v="13780000"/>
  </r>
  <r>
    <x v="148"/>
    <s v="Christopher Nolan"/>
    <n v="-2005"/>
    <x v="71"/>
    <s v="140 min"/>
    <n v="140"/>
    <x v="2"/>
    <x v="2"/>
    <x v="1"/>
    <x v="10"/>
    <x v="1"/>
    <n v="70"/>
    <n v="206.85"/>
    <n v="206850000"/>
  </r>
  <r>
    <x v="149"/>
    <s v="Martin Scorsese"/>
    <n v="-1976"/>
    <x v="72"/>
    <s v="114 min"/>
    <n v="114"/>
    <x v="1"/>
    <x v="1"/>
    <x v="0"/>
    <x v="10"/>
    <x v="1"/>
    <n v="94"/>
    <n v="28.26"/>
    <n v="28260000"/>
  </r>
  <r>
    <x v="150"/>
    <s v="Sam Mendes"/>
    <n v="-2019"/>
    <x v="32"/>
    <s v="119 min"/>
    <n v="119"/>
    <x v="2"/>
    <x v="1"/>
    <x v="10"/>
    <x v="10"/>
    <x v="1"/>
    <n v="78"/>
    <n v="159.22999999999999"/>
    <n v="159230000"/>
  </r>
  <r>
    <x v="151"/>
    <s v="Martin Scorsese"/>
    <n v="-1995"/>
    <x v="21"/>
    <s v="178 min"/>
    <n v="178"/>
    <x v="1"/>
    <x v="1"/>
    <x v="0"/>
    <x v="10"/>
    <x v="1"/>
    <n v="73"/>
    <n v="42.44"/>
    <n v="42440000"/>
  </r>
  <r>
    <x v="152"/>
    <s v="Guy Ritchie"/>
    <n v="-2000"/>
    <x v="30"/>
    <s v="102 min"/>
    <n v="102"/>
    <x v="6"/>
    <x v="2"/>
    <x v="0"/>
    <x v="10"/>
    <x v="1"/>
    <n v="55"/>
    <n v="30.33"/>
    <n v="30330000"/>
  </r>
  <r>
    <x v="153"/>
    <s v="Hayao Miyazaki"/>
    <n v="-2004"/>
    <x v="54"/>
    <s v="119 min"/>
    <n v="119"/>
    <x v="4"/>
    <x v="3"/>
    <x v="8"/>
    <x v="10"/>
    <x v="1"/>
    <n v="82"/>
    <n v="4.71"/>
    <n v="4710000"/>
  </r>
  <r>
    <x v="154"/>
    <s v="Clint Eastwood"/>
    <n v="-1992"/>
    <x v="57"/>
    <s v="130 min"/>
    <n v="130"/>
    <x v="0"/>
    <x v="6"/>
    <x v="0"/>
    <x v="10"/>
    <x v="1"/>
    <n v="85"/>
    <n v="101.16"/>
    <n v="101160000"/>
  </r>
  <r>
    <x v="155"/>
    <s v="Peter Weir"/>
    <n v="-1998"/>
    <x v="22"/>
    <s v="103 min"/>
    <n v="103"/>
    <x v="6"/>
    <x v="1"/>
    <x v="0"/>
    <x v="10"/>
    <x v="1"/>
    <n v="90"/>
    <n v="125.62"/>
    <n v="125620000"/>
  </r>
  <r>
    <x v="156"/>
    <s v="Peter Farrelly"/>
    <n v="-2018"/>
    <x v="40"/>
    <s v="130 min"/>
    <n v="130"/>
    <x v="3"/>
    <x v="7"/>
    <x v="1"/>
    <x v="10"/>
    <x v="1"/>
    <n v="69"/>
    <n v="85.08"/>
    <n v="85080000"/>
  </r>
  <r>
    <x v="157"/>
    <s v="Quentin Tarantino"/>
    <n v="-2003"/>
    <x v="5"/>
    <s v="111 min"/>
    <n v="111"/>
    <x v="2"/>
    <x v="2"/>
    <x v="7"/>
    <x v="10"/>
    <x v="1"/>
    <n v="69"/>
    <n v="70.099999999999994"/>
    <n v="70100000"/>
  </r>
  <r>
    <x v="158"/>
    <s v="Curtis Hanson"/>
    <n v="-1997"/>
    <x v="24"/>
    <s v="138 min"/>
    <n v="138"/>
    <x v="1"/>
    <x v="1"/>
    <x v="5"/>
    <x v="10"/>
    <x v="1"/>
    <n v="91"/>
    <n v="64.62"/>
    <n v="64620000.000000007"/>
  </r>
  <r>
    <x v="159"/>
    <s v="M. Night Shyamalan"/>
    <n v="-1999"/>
    <x v="10"/>
    <s v="107 min"/>
    <n v="107"/>
    <x v="0"/>
    <x v="12"/>
    <x v="7"/>
    <x v="10"/>
    <x v="1"/>
    <n v="64"/>
    <n v="293.51"/>
    <n v="293510000"/>
  </r>
  <r>
    <x v="160"/>
    <s v="Andrew Stanton"/>
    <n v="-2003"/>
    <x v="5"/>
    <s v="100 min"/>
    <n v="100"/>
    <x v="4"/>
    <x v="3"/>
    <x v="13"/>
    <x v="10"/>
    <x v="1"/>
    <n v="90"/>
    <n v="380.84"/>
    <n v="380840000"/>
  </r>
  <r>
    <x v="161"/>
    <s v="John McTiernan"/>
    <n v="-1988"/>
    <x v="37"/>
    <s v="132 min"/>
    <n v="132"/>
    <x v="2"/>
    <x v="11"/>
    <x v="0"/>
    <x v="10"/>
    <x v="1"/>
    <n v="72"/>
    <n v="83.01"/>
    <n v="83010000"/>
  </r>
  <r>
    <x v="162"/>
    <s v="Ron Howard"/>
    <n v="-2001"/>
    <x v="9"/>
    <s v="135 min"/>
    <n v="135"/>
    <x v="3"/>
    <x v="1"/>
    <x v="0"/>
    <x v="10"/>
    <x v="1"/>
    <n v="72"/>
    <n v="170.74"/>
    <n v="170740000"/>
  </r>
  <r>
    <x v="163"/>
    <s v="Florian Zeller"/>
    <s v="(I) (2020)"/>
    <x v="19"/>
    <s v="97 min"/>
    <n v="97"/>
    <x v="0"/>
    <x v="12"/>
    <x v="0"/>
    <x v="10"/>
    <x v="1"/>
    <n v="88"/>
    <n v="0"/>
    <n v="0"/>
  </r>
  <r>
    <x v="164"/>
    <s v="Oliver Hirschbiegel"/>
    <n v="-2004"/>
    <x v="54"/>
    <s v="156 min"/>
    <n v="156"/>
    <x v="3"/>
    <x v="1"/>
    <x v="2"/>
    <x v="10"/>
    <x v="1"/>
    <n v="82"/>
    <n v="5.51"/>
    <n v="5510000"/>
  </r>
  <r>
    <x v="165"/>
    <s v="Victor Fleming"/>
    <n v="-1939"/>
    <x v="73"/>
    <s v="238 min"/>
    <n v="238"/>
    <x v="0"/>
    <x v="5"/>
    <x v="10"/>
    <x v="10"/>
    <x v="1"/>
    <n v="97"/>
    <n v="198.68"/>
    <n v="198680000"/>
  </r>
  <r>
    <x v="166"/>
    <s v="Roman Polanski"/>
    <n v="-1974"/>
    <x v="6"/>
    <s v="130 min"/>
    <n v="130"/>
    <x v="0"/>
    <x v="12"/>
    <x v="7"/>
    <x v="10"/>
    <x v="1"/>
    <n v="92"/>
    <n v="8.49"/>
    <n v="8490000"/>
  </r>
  <r>
    <x v="167"/>
    <s v="James McTeigue"/>
    <n v="-2005"/>
    <x v="71"/>
    <s v="132 min"/>
    <n v="132"/>
    <x v="2"/>
    <x v="1"/>
    <x v="4"/>
    <x v="10"/>
    <x v="1"/>
    <n v="62"/>
    <n v="70.510000000000005"/>
    <n v="70510000"/>
  </r>
  <r>
    <x v="168"/>
    <s v="Guillermo del Toro"/>
    <n v="-2006"/>
    <x v="29"/>
    <s v="118 min"/>
    <n v="118"/>
    <x v="0"/>
    <x v="18"/>
    <x v="10"/>
    <x v="10"/>
    <x v="1"/>
    <n v="98"/>
    <n v="37.630000000000003"/>
    <n v="37630000"/>
  </r>
  <r>
    <x v="169"/>
    <s v="John Sturges"/>
    <n v="-1963"/>
    <x v="51"/>
    <s v="172 min"/>
    <n v="172"/>
    <x v="5"/>
    <x v="1"/>
    <x v="2"/>
    <x v="10"/>
    <x v="1"/>
    <n v="86"/>
    <n v="12.1"/>
    <n v="12100000"/>
  </r>
  <r>
    <x v="170"/>
    <s v="Billy Wilder"/>
    <n v="-1959"/>
    <x v="58"/>
    <s v="121 min"/>
    <n v="121"/>
    <x v="6"/>
    <x v="13"/>
    <x v="9"/>
    <x v="10"/>
    <x v="1"/>
    <n v="98"/>
    <n v="25"/>
    <n v="25000000"/>
  </r>
  <r>
    <x v="171"/>
    <s v="Terry Gilliam"/>
    <n v="-1975"/>
    <x v="17"/>
    <s v="91 min"/>
    <n v="91"/>
    <x v="5"/>
    <x v="7"/>
    <x v="6"/>
    <x v="10"/>
    <x v="1"/>
    <n v="91"/>
    <n v="1.23"/>
    <n v="1230000"/>
  </r>
  <r>
    <x v="172"/>
    <s v="David Lynch"/>
    <n v="-1980"/>
    <x v="18"/>
    <s v="124 min"/>
    <n v="124"/>
    <x v="3"/>
    <x v="1"/>
    <x v="0"/>
    <x v="10"/>
    <x v="1"/>
    <n v="78"/>
    <n v="0"/>
    <n v="0"/>
  </r>
  <r>
    <x v="173"/>
    <s v="Haruo Sotozaki"/>
    <n v="-2020"/>
    <x v="19"/>
    <s v="117 min"/>
    <n v="117"/>
    <x v="4"/>
    <x v="4"/>
    <x v="3"/>
    <x v="10"/>
    <x v="1"/>
    <n v="72"/>
    <n v="47.7"/>
    <n v="47700000"/>
  </r>
  <r>
    <x v="174"/>
    <s v="Juan JosÃ© Campanella"/>
    <n v="-2009"/>
    <x v="47"/>
    <s v="129 min"/>
    <n v="129"/>
    <x v="0"/>
    <x v="12"/>
    <x v="9"/>
    <x v="10"/>
    <x v="1"/>
    <n v="80"/>
    <n v="6.39"/>
    <n v="6390000"/>
  </r>
  <r>
    <x v="175"/>
    <s v="Sergio Leone"/>
    <n v="-1965"/>
    <x v="74"/>
    <s v="132 min"/>
    <n v="132"/>
    <x v="0"/>
    <x v="6"/>
    <x v="0"/>
    <x v="10"/>
    <x v="1"/>
    <n v="74"/>
    <n v="15"/>
    <n v="15000000"/>
  </r>
  <r>
    <x v="176"/>
    <s v="Akira Kurosawa"/>
    <n v="-1985"/>
    <x v="28"/>
    <s v="162 min"/>
    <n v="162"/>
    <x v="2"/>
    <x v="1"/>
    <x v="10"/>
    <x v="10"/>
    <x v="1"/>
    <n v="97"/>
    <n v="4.1399999999999997"/>
    <n v="4139999.9999999995"/>
  </r>
  <r>
    <x v="177"/>
    <s v="Sergio Pablos"/>
    <n v="-2019"/>
    <x v="32"/>
    <s v="96 min"/>
    <n v="96"/>
    <x v="4"/>
    <x v="3"/>
    <x v="13"/>
    <x v="10"/>
    <x v="1"/>
    <n v="65"/>
    <n v="0"/>
    <n v="0"/>
  </r>
  <r>
    <x v="89"/>
    <s v="Abhishek Pathak"/>
    <n v="-2022"/>
    <x v="14"/>
    <s v="140 min"/>
    <n v="140"/>
    <x v="1"/>
    <x v="1"/>
    <x v="5"/>
    <x v="10"/>
    <x v="1"/>
    <n v="0"/>
    <n v="0"/>
    <n v="0"/>
  </r>
  <r>
    <x v="178"/>
    <s v="Alfred Hitchcock"/>
    <n v="-1954"/>
    <x v="25"/>
    <s v="105 min"/>
    <n v="105"/>
    <x v="1"/>
    <x v="11"/>
    <x v="0"/>
    <x v="10"/>
    <x v="1"/>
    <n v="75"/>
    <n v="0.01"/>
    <n v="10000"/>
  </r>
  <r>
    <x v="179"/>
    <s v="Joseph L. Mankiewicz"/>
    <n v="-1950"/>
    <x v="49"/>
    <s v="138 min"/>
    <n v="138"/>
    <x v="0"/>
    <x v="0"/>
    <x v="0"/>
    <x v="10"/>
    <x v="1"/>
    <n v="98"/>
    <n v="0.01"/>
    <n v="10000"/>
  </r>
  <r>
    <x v="180"/>
    <s v="S.S. Rajamouli"/>
    <n v="-2017"/>
    <x v="45"/>
    <s v="167 min"/>
    <n v="167"/>
    <x v="2"/>
    <x v="1"/>
    <x v="0"/>
    <x v="10"/>
    <x v="1"/>
    <n v="0"/>
    <n v="20.190000000000001"/>
    <n v="20190000"/>
  </r>
  <r>
    <x v="181"/>
    <s v="Sriram Raghavan"/>
    <n v="-2018"/>
    <x v="40"/>
    <s v="139 min"/>
    <n v="139"/>
    <x v="1"/>
    <x v="12"/>
    <x v="7"/>
    <x v="10"/>
    <x v="1"/>
    <n v="0"/>
    <n v="1.37"/>
    <n v="1370000"/>
  </r>
  <r>
    <x v="182"/>
    <s v="Anurag Kashyap"/>
    <n v="-2012"/>
    <x v="42"/>
    <s v="321 min"/>
    <n v="321"/>
    <x v="2"/>
    <x v="7"/>
    <x v="12"/>
    <x v="10"/>
    <x v="1"/>
    <n v="89"/>
    <n v="0"/>
    <n v="0"/>
  </r>
  <r>
    <x v="183"/>
    <s v="Akira Kurosawa"/>
    <n v="-1950"/>
    <x v="49"/>
    <s v="88 min"/>
    <n v="88"/>
    <x v="1"/>
    <x v="1"/>
    <x v="5"/>
    <x v="10"/>
    <x v="1"/>
    <n v="98"/>
    <n v="0.1"/>
    <n v="100000"/>
  </r>
  <r>
    <x v="184"/>
    <s v="John Huston"/>
    <n v="-1948"/>
    <x v="66"/>
    <s v="126 min"/>
    <n v="126"/>
    <x v="5"/>
    <x v="1"/>
    <x v="15"/>
    <x v="10"/>
    <x v="1"/>
    <n v="98"/>
    <n v="5.01"/>
    <n v="5010000"/>
  </r>
  <r>
    <x v="185"/>
    <s v="Akira Kurosawa"/>
    <n v="-1961"/>
    <x v="63"/>
    <s v="110 min"/>
    <n v="110"/>
    <x v="2"/>
    <x v="1"/>
    <x v="7"/>
    <x v="10"/>
    <x v="1"/>
    <n v="93"/>
    <n v="0"/>
    <n v="0"/>
  </r>
  <r>
    <x v="186"/>
    <s v="Ernst Lubitsch"/>
    <n v="-1942"/>
    <x v="33"/>
    <s v="99 min"/>
    <n v="99"/>
    <x v="6"/>
    <x v="5"/>
    <x v="10"/>
    <x v="10"/>
    <x v="1"/>
    <n v="86"/>
    <n v="0"/>
    <n v="0"/>
  </r>
  <r>
    <x v="138"/>
    <s v="Nishikant Kamat"/>
    <n v="-2015"/>
    <x v="75"/>
    <s v="163 min"/>
    <n v="163"/>
    <x v="1"/>
    <x v="1"/>
    <x v="5"/>
    <x v="10"/>
    <x v="1"/>
    <n v="0"/>
    <n v="0.74"/>
    <n v="740000"/>
  </r>
  <r>
    <x v="187"/>
    <s v="Rahi Anil Barve"/>
    <n v="-2018"/>
    <x v="40"/>
    <s v="104 min"/>
    <n v="104"/>
    <x v="0"/>
    <x v="18"/>
    <x v="16"/>
    <x v="10"/>
    <x v="1"/>
    <n v="0"/>
    <n v="0"/>
    <n v="0"/>
  </r>
  <r>
    <x v="188"/>
    <s v="Zoya Akhtar"/>
    <n v="-2011"/>
    <x v="35"/>
    <s v="155 min"/>
    <n v="155"/>
    <x v="6"/>
    <x v="1"/>
    <x v="17"/>
    <x v="10"/>
    <x v="1"/>
    <n v="0"/>
    <n v="3.11"/>
    <n v="3110000"/>
  </r>
  <r>
    <x v="189"/>
    <s v="Mehmet Ada Ã–ztekin"/>
    <n v="-2019"/>
    <x v="32"/>
    <s v="132 min"/>
    <n v="132"/>
    <x v="0"/>
    <x v="0"/>
    <x v="0"/>
    <x v="10"/>
    <x v="1"/>
    <n v="0"/>
    <n v="0"/>
    <n v="0"/>
  </r>
  <r>
    <x v="190"/>
    <s v="Satyajit Ray"/>
    <n v="-1955"/>
    <x v="76"/>
    <s v="125 min"/>
    <n v="125"/>
    <x v="0"/>
    <x v="0"/>
    <x v="0"/>
    <x v="10"/>
    <x v="1"/>
    <n v="0"/>
    <n v="0.54"/>
    <n v="540000"/>
  </r>
  <r>
    <x v="191"/>
    <s v="Costa-Gavras"/>
    <n v="-1969"/>
    <x v="77"/>
    <s v="127 min"/>
    <n v="127"/>
    <x v="1"/>
    <x v="1"/>
    <x v="7"/>
    <x v="10"/>
    <x v="1"/>
    <n v="86"/>
    <n v="0.08"/>
    <n v="80000"/>
  </r>
  <r>
    <x v="192"/>
    <s v="YasujirÃ´ Ozu"/>
    <n v="-1953"/>
    <x v="78"/>
    <s v="136 min"/>
    <n v="136"/>
    <x v="0"/>
    <x v="0"/>
    <x v="0"/>
    <x v="10"/>
    <x v="1"/>
    <n v="100"/>
    <n v="0"/>
    <n v="0"/>
  </r>
  <r>
    <x v="193"/>
    <s v="Majid Majidi"/>
    <n v="-1997"/>
    <x v="24"/>
    <s v="89 min"/>
    <n v="89"/>
    <x v="0"/>
    <x v="10"/>
    <x v="18"/>
    <x v="10"/>
    <x v="1"/>
    <n v="77"/>
    <n v="0.93"/>
    <n v="930000"/>
  </r>
  <r>
    <x v="194"/>
    <s v="Aditya Dhar"/>
    <n v="-2019"/>
    <x v="32"/>
    <s v="138 min"/>
    <n v="138"/>
    <x v="2"/>
    <x v="1"/>
    <x v="2"/>
    <x v="10"/>
    <x v="1"/>
    <n v="0"/>
    <n v="4.1900000000000004"/>
    <n v="4190000.0000000005"/>
  </r>
  <r>
    <x v="195"/>
    <s v="Ashutosh Gowariker"/>
    <n v="-2004"/>
    <x v="54"/>
    <s v="189 min"/>
    <n v="189"/>
    <x v="0"/>
    <x v="17"/>
    <x v="0"/>
    <x v="10"/>
    <x v="1"/>
    <n v="0"/>
    <n v="1.22"/>
    <n v="1220000"/>
  </r>
  <r>
    <x v="196"/>
    <s v="Henri-Georges Clouzot"/>
    <n v="-1953"/>
    <x v="78"/>
    <s v="131 min"/>
    <n v="131"/>
    <x v="5"/>
    <x v="1"/>
    <x v="7"/>
    <x v="10"/>
    <x v="1"/>
    <n v="85"/>
    <n v="0"/>
    <n v="0"/>
  </r>
  <r>
    <x v="197"/>
    <s v="Prashanth Neel"/>
    <n v="-2018"/>
    <x v="40"/>
    <s v="156 min"/>
    <n v="156"/>
    <x v="2"/>
    <x v="2"/>
    <x v="1"/>
    <x v="10"/>
    <x v="1"/>
    <n v="0"/>
    <n v="0"/>
    <n v="0"/>
  </r>
  <r>
    <x v="198"/>
    <s v="Carl Theodor Dreyer"/>
    <n v="-1928"/>
    <x v="79"/>
    <s v="114 min"/>
    <n v="114"/>
    <x v="3"/>
    <x v="1"/>
    <x v="2"/>
    <x v="10"/>
    <x v="1"/>
    <n v="98"/>
    <n v="0.02"/>
    <n v="20000"/>
  </r>
  <r>
    <x v="199"/>
    <s v="Ã‡agan Irmak"/>
    <n v="-2005"/>
    <x v="71"/>
    <s v="112 min"/>
    <n v="112"/>
    <x v="0"/>
    <x v="10"/>
    <x v="0"/>
    <x v="10"/>
    <x v="1"/>
    <n v="0"/>
    <n v="0"/>
    <n v="0"/>
  </r>
  <r>
    <x v="200"/>
    <s v="Buster Keaton"/>
    <n v="-1924"/>
    <x v="80"/>
    <s v="45 min"/>
    <n v="45"/>
    <x v="2"/>
    <x v="7"/>
    <x v="9"/>
    <x v="10"/>
    <x v="1"/>
    <n v="0"/>
    <n v="0.98"/>
    <n v="980000"/>
  </r>
  <r>
    <x v="201"/>
    <s v="Akira Kurosawa"/>
    <n v="-1975"/>
    <x v="17"/>
    <s v="142 min"/>
    <n v="142"/>
    <x v="5"/>
    <x v="16"/>
    <x v="1"/>
    <x v="10"/>
    <x v="1"/>
    <n v="0"/>
    <n v="0"/>
    <n v="0"/>
  </r>
  <r>
    <x v="202"/>
    <s v="Vittorio De Sica"/>
    <n v="-1952"/>
    <x v="60"/>
    <s v="89 min"/>
    <n v="89"/>
    <x v="0"/>
    <x v="0"/>
    <x v="0"/>
    <x v="10"/>
    <x v="1"/>
    <n v="92"/>
    <n v="7.0000000000000007E-2"/>
    <n v="70000"/>
  </r>
  <r>
    <x v="203"/>
    <s v="Gayatri"/>
    <n v="-2017"/>
    <x v="45"/>
    <s v="147 min"/>
    <n v="147"/>
    <x v="2"/>
    <x v="2"/>
    <x v="1"/>
    <x v="10"/>
    <x v="1"/>
    <n v="0"/>
    <n v="0"/>
    <n v="0"/>
  </r>
  <r>
    <x v="204"/>
    <s v="Tigmanshu Dhulia"/>
    <n v="-2012"/>
    <x v="42"/>
    <s v="135 min"/>
    <n v="135"/>
    <x v="2"/>
    <x v="16"/>
    <x v="12"/>
    <x v="10"/>
    <x v="1"/>
    <n v="0"/>
    <n v="0.04"/>
    <n v="40000"/>
  </r>
  <r>
    <x v="205"/>
    <s v="Sukumar"/>
    <n v="-2018"/>
    <x v="40"/>
    <s v="170 min"/>
    <n v="170"/>
    <x v="2"/>
    <x v="1"/>
    <x v="0"/>
    <x v="10"/>
    <x v="1"/>
    <n v="0"/>
    <n v="3.51"/>
    <n v="3510000"/>
  </r>
  <r>
    <x v="206"/>
    <s v="Rakeysh Omprakash Mehra"/>
    <n v="-2013"/>
    <x v="68"/>
    <s v="186 min"/>
    <n v="186"/>
    <x v="3"/>
    <x v="1"/>
    <x v="18"/>
    <x v="10"/>
    <x v="1"/>
    <n v="0"/>
    <n v="1.63"/>
    <n v="1630000"/>
  </r>
  <r>
    <x v="207"/>
    <s v="Steven Spielberg"/>
    <n v="-1975"/>
    <x v="17"/>
    <s v="124 min"/>
    <n v="124"/>
    <x v="5"/>
    <x v="12"/>
    <x v="7"/>
    <x v="11"/>
    <x v="1"/>
    <n v="87"/>
    <n v="260"/>
    <n v="260000000"/>
  </r>
  <r>
    <x v="208"/>
    <s v="Wes Anderson"/>
    <n v="-2014"/>
    <x v="15"/>
    <s v="99 min"/>
    <n v="99"/>
    <x v="5"/>
    <x v="7"/>
    <x v="12"/>
    <x v="11"/>
    <x v="1"/>
    <n v="88"/>
    <n v="59.1"/>
    <n v="59100000"/>
  </r>
  <r>
    <x v="209"/>
    <s v="Denis Villeneuve"/>
    <n v="-2013"/>
    <x v="68"/>
    <s v="153 min"/>
    <n v="153"/>
    <x v="1"/>
    <x v="1"/>
    <x v="5"/>
    <x v="11"/>
    <x v="1"/>
    <n v="70"/>
    <n v="61"/>
    <n v="61000000"/>
  </r>
  <r>
    <x v="210"/>
    <s v="Gore Verbinski"/>
    <n v="-2003"/>
    <x v="5"/>
    <s v="143 min"/>
    <n v="143"/>
    <x v="2"/>
    <x v="3"/>
    <x v="6"/>
    <x v="11"/>
    <x v="1"/>
    <n v="63"/>
    <n v="305.41000000000003"/>
    <n v="305410000"/>
  </r>
  <r>
    <x v="211"/>
    <s v="Ridley Scott"/>
    <n v="-1982"/>
    <x v="70"/>
    <s v="117 min"/>
    <n v="117"/>
    <x v="2"/>
    <x v="1"/>
    <x v="4"/>
    <x v="11"/>
    <x v="1"/>
    <n v="84"/>
    <n v="32.869999999999997"/>
    <n v="32869999.999999996"/>
  </r>
  <r>
    <x v="212"/>
    <s v="James Cameron"/>
    <n v="-1984"/>
    <x v="44"/>
    <s v="107 min"/>
    <n v="107"/>
    <x v="2"/>
    <x v="8"/>
    <x v="0"/>
    <x v="11"/>
    <x v="1"/>
    <n v="84"/>
    <n v="38.4"/>
    <n v="38400000"/>
  </r>
  <r>
    <x v="213"/>
    <s v="George Miller"/>
    <n v="-2015"/>
    <x v="75"/>
    <s v="120 min"/>
    <n v="120"/>
    <x v="2"/>
    <x v="3"/>
    <x v="4"/>
    <x v="11"/>
    <x v="1"/>
    <n v="90"/>
    <n v="154.06"/>
    <n v="154060000"/>
  </r>
  <r>
    <x v="214"/>
    <s v="David Fincher"/>
    <n v="-2014"/>
    <x v="15"/>
    <s v="149 min"/>
    <n v="149"/>
    <x v="0"/>
    <x v="12"/>
    <x v="7"/>
    <x v="11"/>
    <x v="1"/>
    <n v="79"/>
    <n v="167.77"/>
    <n v="167770000"/>
  </r>
  <r>
    <x v="215"/>
    <s v="James Mangold"/>
    <n v="-2019"/>
    <x v="32"/>
    <s v="152 min"/>
    <n v="152"/>
    <x v="2"/>
    <x v="16"/>
    <x v="1"/>
    <x v="11"/>
    <x v="1"/>
    <n v="81"/>
    <n v="117.62"/>
    <n v="117620000"/>
  </r>
  <r>
    <x v="216"/>
    <s v="Tate Taylor"/>
    <n v="-2011"/>
    <x v="35"/>
    <s v="146 min"/>
    <n v="146"/>
    <x v="0"/>
    <x v="0"/>
    <x v="0"/>
    <x v="11"/>
    <x v="1"/>
    <n v="62"/>
    <n v="169.71"/>
    <n v="169710000"/>
  </r>
  <r>
    <x v="217"/>
    <s v="James Mangold"/>
    <n v="-2017"/>
    <x v="45"/>
    <s v="137 min"/>
    <n v="137"/>
    <x v="2"/>
    <x v="1"/>
    <x v="4"/>
    <x v="11"/>
    <x v="1"/>
    <n v="77"/>
    <n v="226.28"/>
    <n v="226280000"/>
  </r>
  <r>
    <x v="218"/>
    <s v="Steven Spielberg"/>
    <n v="-2002"/>
    <x v="12"/>
    <s v="141 min"/>
    <n v="141"/>
    <x v="3"/>
    <x v="2"/>
    <x v="1"/>
    <x v="11"/>
    <x v="1"/>
    <n v="75"/>
    <n v="164.62"/>
    <n v="164620000"/>
  </r>
  <r>
    <x v="219"/>
    <s v="Joel Coen"/>
    <n v="-1998"/>
    <x v="22"/>
    <s v="117 min"/>
    <n v="117"/>
    <x v="6"/>
    <x v="2"/>
    <x v="0"/>
    <x v="11"/>
    <x v="1"/>
    <n v="71"/>
    <n v="17.5"/>
    <n v="17500000"/>
  </r>
  <r>
    <x v="220"/>
    <s v="Mel Gibson"/>
    <n v="-2016"/>
    <x v="46"/>
    <s v="139 min"/>
    <n v="139"/>
    <x v="3"/>
    <x v="1"/>
    <x v="2"/>
    <x v="11"/>
    <x v="1"/>
    <n v="71"/>
    <n v="67.209999999999994"/>
    <n v="67210000"/>
  </r>
  <r>
    <x v="221"/>
    <s v="Rob Reiner"/>
    <n v="-1986"/>
    <x v="43"/>
    <s v="89 min"/>
    <n v="89"/>
    <x v="5"/>
    <x v="1"/>
    <x v="0"/>
    <x v="11"/>
    <x v="1"/>
    <n v="75"/>
    <n v="52.29"/>
    <n v="52290000"/>
  </r>
  <r>
    <x v="222"/>
    <s v="Brad Bird"/>
    <n v="-2007"/>
    <x v="65"/>
    <s v="111 min"/>
    <n v="111"/>
    <x v="4"/>
    <x v="3"/>
    <x v="13"/>
    <x v="11"/>
    <x v="1"/>
    <n v="96"/>
    <n v="206.45"/>
    <n v="206450000"/>
  </r>
  <r>
    <x v="223"/>
    <s v="David Yates"/>
    <n v="-2011"/>
    <x v="35"/>
    <s v="130 min"/>
    <n v="130"/>
    <x v="5"/>
    <x v="10"/>
    <x v="6"/>
    <x v="11"/>
    <x v="1"/>
    <n v="85"/>
    <n v="381.01"/>
    <n v="381010000"/>
  </r>
  <r>
    <x v="224"/>
    <s v="William Friedkin"/>
    <n v="-1973"/>
    <x v="62"/>
    <s v="122 min"/>
    <n v="122"/>
    <x v="7"/>
    <x v="0"/>
    <x v="0"/>
    <x v="11"/>
    <x v="1"/>
    <n v="81"/>
    <n v="232.91"/>
    <n v="232910000"/>
  </r>
  <r>
    <x v="225"/>
    <s v="Pete Docter"/>
    <s v="(I) (2015)"/>
    <x v="75"/>
    <s v="95 min"/>
    <n v="95"/>
    <x v="4"/>
    <x v="3"/>
    <x v="13"/>
    <x v="11"/>
    <x v="1"/>
    <n v="94"/>
    <n v="356.46"/>
    <n v="356460000"/>
  </r>
  <r>
    <x v="226"/>
    <s v="Park Chan-wook"/>
    <n v="-2016"/>
    <x v="46"/>
    <s v="145 min"/>
    <n v="145"/>
    <x v="0"/>
    <x v="5"/>
    <x v="7"/>
    <x v="11"/>
    <x v="1"/>
    <n v="85"/>
    <n v="2.0099999999999998"/>
    <n v="2009999.9999999998"/>
  </r>
  <r>
    <x v="227"/>
    <s v="John G. Avildsen"/>
    <n v="-1976"/>
    <x v="72"/>
    <s v="120 min"/>
    <n v="120"/>
    <x v="0"/>
    <x v="19"/>
    <x v="0"/>
    <x v="11"/>
    <x v="1"/>
    <n v="70"/>
    <n v="117.24"/>
    <n v="117240000"/>
  </r>
  <r>
    <x v="228"/>
    <s v="Elia Kazan"/>
    <n v="-1954"/>
    <x v="25"/>
    <s v="108 min"/>
    <n v="108"/>
    <x v="1"/>
    <x v="1"/>
    <x v="7"/>
    <x v="11"/>
    <x v="1"/>
    <n v="91"/>
    <n v="9.6"/>
    <n v="9600000"/>
  </r>
  <r>
    <x v="229"/>
    <s v="Joel Coen"/>
    <n v="-1996"/>
    <x v="81"/>
    <s v="98 min"/>
    <n v="98"/>
    <x v="1"/>
    <x v="11"/>
    <x v="0"/>
    <x v="11"/>
    <x v="1"/>
    <n v="86"/>
    <n v="24.61"/>
    <n v="24610000"/>
  </r>
  <r>
    <x v="230"/>
    <s v="Danny Boyle"/>
    <n v="-1996"/>
    <x v="81"/>
    <s v="93 min"/>
    <n v="93"/>
    <x v="0"/>
    <x v="0"/>
    <x v="0"/>
    <x v="11"/>
    <x v="1"/>
    <n v="83"/>
    <n v="16.5"/>
    <n v="16500000"/>
  </r>
  <r>
    <x v="231"/>
    <s v="Victor Fleming"/>
    <n v="-1939"/>
    <x v="73"/>
    <s v="102 min"/>
    <n v="102"/>
    <x v="5"/>
    <x v="10"/>
    <x v="6"/>
    <x v="11"/>
    <x v="1"/>
    <n v="92"/>
    <n v="2.08"/>
    <n v="2080000"/>
  </r>
  <r>
    <x v="232"/>
    <s v="Martin McDonagh"/>
    <n v="-2017"/>
    <x v="45"/>
    <s v="115 min"/>
    <n v="115"/>
    <x v="6"/>
    <x v="2"/>
    <x v="1"/>
    <x v="11"/>
    <x v="1"/>
    <n v="88"/>
    <n v="54.51"/>
    <n v="54510000"/>
  </r>
  <r>
    <x v="233"/>
    <s v="Peter Weir"/>
    <n v="-1989"/>
    <x v="69"/>
    <s v="128 min"/>
    <n v="128"/>
    <x v="6"/>
    <x v="1"/>
    <x v="0"/>
    <x v="11"/>
    <x v="1"/>
    <n v="79"/>
    <n v="95.86"/>
    <n v="95860000"/>
  </r>
  <r>
    <x v="234"/>
    <s v="Sean Penn"/>
    <n v="-2007"/>
    <x v="65"/>
    <s v="148 min"/>
    <n v="148"/>
    <x v="5"/>
    <x v="16"/>
    <x v="1"/>
    <x v="11"/>
    <x v="1"/>
    <n v="73"/>
    <n v="18.350000000000001"/>
    <n v="18350000"/>
  </r>
  <r>
    <x v="235"/>
    <s v="Michael Cimino"/>
    <n v="-1978"/>
    <x v="82"/>
    <s v="183 min"/>
    <n v="183"/>
    <x v="0"/>
    <x v="9"/>
    <x v="0"/>
    <x v="11"/>
    <x v="1"/>
    <n v="86"/>
    <n v="48.98"/>
    <n v="48980000"/>
  </r>
  <r>
    <x v="236"/>
    <s v="Pete Docter"/>
    <n v="-2001"/>
    <x v="9"/>
    <s v="92 min"/>
    <n v="92"/>
    <x v="4"/>
    <x v="3"/>
    <x v="13"/>
    <x v="11"/>
    <x v="1"/>
    <n v="79"/>
    <n v="289.92"/>
    <n v="289920000"/>
  </r>
  <r>
    <x v="237"/>
    <s v="Bong Joon Ho"/>
    <n v="-2003"/>
    <x v="5"/>
    <s v="132 min"/>
    <n v="132"/>
    <x v="1"/>
    <x v="1"/>
    <x v="5"/>
    <x v="11"/>
    <x v="1"/>
    <n v="82"/>
    <n v="0.01"/>
    <n v="10000"/>
  </r>
  <r>
    <x v="238"/>
    <s v="Lenny Abrahamson"/>
    <s v="(I) (2015)"/>
    <x v="75"/>
    <s v="118 min"/>
    <n v="118"/>
    <x v="0"/>
    <x v="11"/>
    <x v="0"/>
    <x v="11"/>
    <x v="1"/>
    <n v="86"/>
    <n v="14.68"/>
    <n v="14680000"/>
  </r>
  <r>
    <x v="239"/>
    <s v="Richard Linklater"/>
    <n v="-1995"/>
    <x v="21"/>
    <s v="101 min"/>
    <n v="101"/>
    <x v="0"/>
    <x v="5"/>
    <x v="0"/>
    <x v="11"/>
    <x v="1"/>
    <n v="77"/>
    <n v="5.54"/>
    <n v="5540000"/>
  </r>
  <r>
    <x v="240"/>
    <s v="Ron Howard"/>
    <s v="(I) (2013)"/>
    <x v="68"/>
    <s v="123 min"/>
    <n v="123"/>
    <x v="2"/>
    <x v="16"/>
    <x v="1"/>
    <x v="11"/>
    <x v="1"/>
    <n v="74"/>
    <n v="26.95"/>
    <n v="26950000"/>
  </r>
  <r>
    <x v="241"/>
    <s v="Steve McQueen"/>
    <n v="-2013"/>
    <x v="68"/>
    <s v="134 min"/>
    <n v="134"/>
    <x v="3"/>
    <x v="1"/>
    <x v="2"/>
    <x v="11"/>
    <x v="1"/>
    <n v="96"/>
    <n v="56.67"/>
    <n v="56670000"/>
  </r>
  <r>
    <x v="242"/>
    <s v="Tom McCarthy"/>
    <s v="(I) (2015)"/>
    <x v="75"/>
    <s v="129 min"/>
    <n v="129"/>
    <x v="3"/>
    <x v="2"/>
    <x v="1"/>
    <x v="11"/>
    <x v="1"/>
    <n v="93"/>
    <n v="45.06"/>
    <n v="45060000"/>
  </r>
  <r>
    <x v="243"/>
    <s v="Robert Wise"/>
    <n v="-1965"/>
    <x v="74"/>
    <s v="172 min"/>
    <n v="172"/>
    <x v="3"/>
    <x v="1"/>
    <x v="8"/>
    <x v="11"/>
    <x v="1"/>
    <n v="63"/>
    <n v="163.21"/>
    <n v="163210000"/>
  </r>
  <r>
    <x v="244"/>
    <s v="Oliver Stone"/>
    <n v="-1986"/>
    <x v="43"/>
    <s v="120 min"/>
    <n v="120"/>
    <x v="0"/>
    <x v="9"/>
    <x v="0"/>
    <x v="11"/>
    <x v="1"/>
    <n v="92"/>
    <n v="138.53"/>
    <n v="138530000"/>
  </r>
  <r>
    <x v="245"/>
    <s v="Dean DeBlois"/>
    <n v="-2010"/>
    <x v="8"/>
    <s v="98 min"/>
    <n v="98"/>
    <x v="4"/>
    <x v="4"/>
    <x v="3"/>
    <x v="11"/>
    <x v="1"/>
    <n v="75"/>
    <n v="217.58"/>
    <n v="217580000"/>
  </r>
  <r>
    <x v="246"/>
    <s v="Guy Ritchie"/>
    <n v="-1998"/>
    <x v="22"/>
    <s v="107 min"/>
    <n v="107"/>
    <x v="2"/>
    <x v="7"/>
    <x v="12"/>
    <x v="11"/>
    <x v="1"/>
    <n v="66"/>
    <n v="3.9"/>
    <n v="3900000"/>
  </r>
  <r>
    <x v="247"/>
    <s v="Gavin O'Connor"/>
    <n v="-2011"/>
    <x v="35"/>
    <s v="140 min"/>
    <n v="140"/>
    <x v="2"/>
    <x v="1"/>
    <x v="18"/>
    <x v="11"/>
    <x v="1"/>
    <n v="71"/>
    <n v="13.66"/>
    <n v="13660000"/>
  </r>
  <r>
    <x v="248"/>
    <s v="CÃ©line Sciamma"/>
    <n v="-2019"/>
    <x v="32"/>
    <s v="122 min"/>
    <n v="122"/>
    <x v="0"/>
    <x v="0"/>
    <x v="0"/>
    <x v="11"/>
    <x v="1"/>
    <n v="95"/>
    <n v="3.76"/>
    <n v="3760000"/>
  </r>
  <r>
    <x v="249"/>
    <s v="Clint Eastwood"/>
    <n v="-2008"/>
    <x v="2"/>
    <s v="116 min"/>
    <n v="116"/>
    <x v="0"/>
    <x v="0"/>
    <x v="0"/>
    <x v="11"/>
    <x v="1"/>
    <n v="72"/>
    <n v="148.1"/>
    <n v="148100000"/>
  </r>
  <r>
    <x v="250"/>
    <s v="Clint Eastwood"/>
    <n v="-2004"/>
    <x v="54"/>
    <s v="132 min"/>
    <n v="132"/>
    <x v="0"/>
    <x v="19"/>
    <x v="0"/>
    <x v="11"/>
    <x v="1"/>
    <n v="86"/>
    <n v="100.49"/>
    <n v="100490000"/>
  </r>
  <r>
    <x v="251"/>
    <s v="Stanley Kubrick"/>
    <n v="-1975"/>
    <x v="17"/>
    <s v="185 min"/>
    <n v="185"/>
    <x v="5"/>
    <x v="1"/>
    <x v="10"/>
    <x v="11"/>
    <x v="1"/>
    <n v="89"/>
    <n v="0"/>
    <n v="0"/>
  </r>
  <r>
    <x v="252"/>
    <s v="Kar-Wai Wong"/>
    <n v="-2000"/>
    <x v="30"/>
    <s v="98 min"/>
    <n v="98"/>
    <x v="0"/>
    <x v="5"/>
    <x v="0"/>
    <x v="11"/>
    <x v="1"/>
    <n v="87"/>
    <n v="2.73"/>
    <n v="2730000"/>
  </r>
  <r>
    <x v="253"/>
    <s v="Mathieu Kassovitz"/>
    <n v="-1995"/>
    <x v="21"/>
    <s v="98 min"/>
    <n v="98"/>
    <x v="1"/>
    <x v="1"/>
    <x v="0"/>
    <x v="11"/>
    <x v="1"/>
    <n v="0"/>
    <n v="0.31"/>
    <n v="310000"/>
  </r>
  <r>
    <x v="254"/>
    <s v="Lasse HallstrÃ¶m"/>
    <n v="-2009"/>
    <x v="47"/>
    <s v="93 min"/>
    <n v="93"/>
    <x v="3"/>
    <x v="1"/>
    <x v="8"/>
    <x v="11"/>
    <x v="1"/>
    <n v="0"/>
    <n v="0"/>
    <n v="0"/>
  </r>
  <r>
    <x v="255"/>
    <s v="Hayao Miyazaki"/>
    <n v="-1988"/>
    <x v="37"/>
    <s v="86 min"/>
    <n v="86"/>
    <x v="4"/>
    <x v="7"/>
    <x v="8"/>
    <x v="11"/>
    <x v="1"/>
    <n v="86"/>
    <n v="1.1100000000000001"/>
    <n v="1110000"/>
  </r>
  <r>
    <x v="256"/>
    <s v="Martin Scorsese"/>
    <n v="-1980"/>
    <x v="18"/>
    <s v="129 min"/>
    <n v="129"/>
    <x v="3"/>
    <x v="1"/>
    <x v="18"/>
    <x v="11"/>
    <x v="1"/>
    <n v="90"/>
    <n v="23.38"/>
    <n v="23380000"/>
  </r>
  <r>
    <x v="257"/>
    <s v="Stuart Rosenberg"/>
    <n v="-1967"/>
    <x v="83"/>
    <s v="127 min"/>
    <n v="127"/>
    <x v="1"/>
    <x v="1"/>
    <x v="0"/>
    <x v="11"/>
    <x v="1"/>
    <n v="92"/>
    <n v="16.22"/>
    <n v="16219999.999999998"/>
  </r>
  <r>
    <x v="258"/>
    <s v="Brad Bird"/>
    <n v="-1999"/>
    <x v="10"/>
    <s v="86 min"/>
    <n v="86"/>
    <x v="4"/>
    <x v="4"/>
    <x v="3"/>
    <x v="11"/>
    <x v="1"/>
    <n v="85"/>
    <n v="23.16"/>
    <n v="23160000"/>
  </r>
  <r>
    <x v="259"/>
    <s v="DamiÃ¡n Szifron"/>
    <n v="-2014"/>
    <x v="15"/>
    <s v="122 min"/>
    <n v="122"/>
    <x v="6"/>
    <x v="1"/>
    <x v="7"/>
    <x v="11"/>
    <x v="1"/>
    <n v="77"/>
    <n v="3.11"/>
    <n v="3110000"/>
  </r>
  <r>
    <x v="260"/>
    <s v="Richard Linklater"/>
    <n v="-2004"/>
    <x v="54"/>
    <s v="80 min"/>
    <n v="80"/>
    <x v="0"/>
    <x v="5"/>
    <x v="0"/>
    <x v="11"/>
    <x v="1"/>
    <n v="91"/>
    <n v="5.82"/>
    <n v="5820000"/>
  </r>
  <r>
    <x v="261"/>
    <s v="Andrei Tarkovsky"/>
    <n v="-1979"/>
    <x v="31"/>
    <s v="162 min"/>
    <n v="162"/>
    <x v="0"/>
    <x v="8"/>
    <x v="0"/>
    <x v="11"/>
    <x v="1"/>
    <n v="85"/>
    <n v="0.23"/>
    <n v="230000"/>
  </r>
  <r>
    <x v="262"/>
    <s v="Naoko Yamada"/>
    <n v="-2016"/>
    <x v="46"/>
    <s v="130 min"/>
    <n v="130"/>
    <x v="4"/>
    <x v="1"/>
    <x v="0"/>
    <x v="11"/>
    <x v="1"/>
    <n v="78"/>
    <n v="0"/>
    <n v="0"/>
  </r>
  <r>
    <x v="263"/>
    <s v="Sidney Lumet"/>
    <n v="-1976"/>
    <x v="72"/>
    <s v="121 min"/>
    <n v="121"/>
    <x v="0"/>
    <x v="0"/>
    <x v="0"/>
    <x v="11"/>
    <x v="1"/>
    <n v="83"/>
    <n v="0"/>
    <n v="0"/>
  </r>
  <r>
    <x v="264"/>
    <s v="William Wyler"/>
    <n v="-1959"/>
    <x v="58"/>
    <s v="212 min"/>
    <n v="212"/>
    <x v="5"/>
    <x v="1"/>
    <x v="0"/>
    <x v="11"/>
    <x v="1"/>
    <n v="90"/>
    <n v="74.7"/>
    <n v="74700000"/>
  </r>
  <r>
    <x v="265"/>
    <s v="Wim Wenders"/>
    <n v="-1984"/>
    <x v="44"/>
    <s v="145 min"/>
    <n v="145"/>
    <x v="0"/>
    <x v="0"/>
    <x v="0"/>
    <x v="11"/>
    <x v="1"/>
    <n v="81"/>
    <n v="2.1800000000000002"/>
    <n v="2180000"/>
  </r>
  <r>
    <x v="266"/>
    <s v="Ingmar Bergman"/>
    <n v="-1957"/>
    <x v="4"/>
    <s v="96 min"/>
    <n v="96"/>
    <x v="0"/>
    <x v="18"/>
    <x v="0"/>
    <x v="11"/>
    <x v="1"/>
    <n v="88"/>
    <n v="0"/>
    <n v="0"/>
  </r>
  <r>
    <x v="267"/>
    <s v="David Lean"/>
    <n v="-1957"/>
    <x v="4"/>
    <s v="161 min"/>
    <n v="161"/>
    <x v="5"/>
    <x v="1"/>
    <x v="10"/>
    <x v="11"/>
    <x v="1"/>
    <n v="87"/>
    <n v="44.91"/>
    <n v="44910000"/>
  </r>
  <r>
    <x v="268"/>
    <s v="Ingmar Bergman"/>
    <n v="-1966"/>
    <x v="11"/>
    <s v="83 min"/>
    <n v="83"/>
    <x v="0"/>
    <x v="11"/>
    <x v="0"/>
    <x v="11"/>
    <x v="1"/>
    <n v="86"/>
    <n v="0"/>
    <n v="0"/>
  </r>
  <r>
    <x v="269"/>
    <s v="Jim Sheridan"/>
    <n v="-1993"/>
    <x v="3"/>
    <s v="133 min"/>
    <n v="133"/>
    <x v="3"/>
    <x v="2"/>
    <x v="1"/>
    <x v="11"/>
    <x v="1"/>
    <n v="84"/>
    <n v="25.01"/>
    <n v="25010000"/>
  </r>
  <r>
    <x v="270"/>
    <s v="Terry George"/>
    <n v="-2004"/>
    <x v="54"/>
    <s v="121 min"/>
    <n v="121"/>
    <x v="3"/>
    <x v="1"/>
    <x v="2"/>
    <x v="11"/>
    <x v="1"/>
    <n v="79"/>
    <n v="23.53"/>
    <n v="23530000"/>
  </r>
  <r>
    <x v="271"/>
    <s v="Alejandro G. IÃ±Ã¡rritu"/>
    <n v="-2000"/>
    <x v="30"/>
    <s v="154 min"/>
    <n v="154"/>
    <x v="0"/>
    <x v="11"/>
    <x v="0"/>
    <x v="11"/>
    <x v="1"/>
    <n v="83"/>
    <n v="5.38"/>
    <n v="5380000"/>
  </r>
  <r>
    <x v="272"/>
    <s v="Moustapha Akkad"/>
    <n v="-1976"/>
    <x v="72"/>
    <s v="177 min"/>
    <n v="177"/>
    <x v="3"/>
    <x v="1"/>
    <x v="2"/>
    <x v="11"/>
    <x v="1"/>
    <n v="0"/>
    <n v="0"/>
    <n v="0"/>
  </r>
  <r>
    <x v="273"/>
    <s v="Alfred Hitchcock"/>
    <n v="-1940"/>
    <x v="50"/>
    <s v="130 min"/>
    <n v="130"/>
    <x v="0"/>
    <x v="15"/>
    <x v="5"/>
    <x v="11"/>
    <x v="1"/>
    <n v="86"/>
    <n v="4.3600000000000003"/>
    <n v="4360000"/>
  </r>
  <r>
    <x v="274"/>
    <s v="Hideaki Anno"/>
    <n v="-1997"/>
    <x v="24"/>
    <s v="87 min"/>
    <n v="87"/>
    <x v="4"/>
    <x v="4"/>
    <x v="1"/>
    <x v="11"/>
    <x v="1"/>
    <n v="0"/>
    <n v="0"/>
    <n v="0"/>
  </r>
  <r>
    <x v="275"/>
    <s v="John Ford"/>
    <n v="-1962"/>
    <x v="27"/>
    <s v="123 min"/>
    <n v="123"/>
    <x v="0"/>
    <x v="6"/>
    <x v="0"/>
    <x v="11"/>
    <x v="1"/>
    <n v="94"/>
    <n v="0"/>
    <n v="0"/>
  </r>
  <r>
    <x v="276"/>
    <s v="Stanley Kramer"/>
    <n v="-1960"/>
    <x v="34"/>
    <s v="128 min"/>
    <n v="128"/>
    <x v="3"/>
    <x v="1"/>
    <x v="2"/>
    <x v="11"/>
    <x v="1"/>
    <n v="75"/>
    <n v="0"/>
    <n v="0"/>
  </r>
  <r>
    <x v="277"/>
    <s v="Carol Reed"/>
    <n v="-1949"/>
    <x v="84"/>
    <s v="93 min"/>
    <n v="93"/>
    <x v="10"/>
    <x v="12"/>
    <x v="7"/>
    <x v="11"/>
    <x v="1"/>
    <n v="97"/>
    <n v="0.45"/>
    <n v="450000"/>
  </r>
  <r>
    <x v="278"/>
    <s v="Peter Bogdanovich"/>
    <n v="-1973"/>
    <x v="62"/>
    <s v="102 min"/>
    <n v="102"/>
    <x v="6"/>
    <x v="2"/>
    <x v="1"/>
    <x v="11"/>
    <x v="1"/>
    <n v="77"/>
    <n v="30.93"/>
    <n v="30930000"/>
  </r>
  <r>
    <x v="279"/>
    <s v="William Wyler"/>
    <n v="-1946"/>
    <x v="26"/>
    <s v="170 min"/>
    <n v="170"/>
    <x v="0"/>
    <x v="5"/>
    <x v="10"/>
    <x v="11"/>
    <x v="1"/>
    <n v="93"/>
    <n v="23.65"/>
    <n v="23650000"/>
  </r>
  <r>
    <x v="280"/>
    <s v="John Ford"/>
    <n v="-1940"/>
    <x v="50"/>
    <s v="129 min"/>
    <n v="129"/>
    <x v="0"/>
    <x v="0"/>
    <x v="0"/>
    <x v="11"/>
    <x v="1"/>
    <n v="96"/>
    <n v="0.06"/>
    <n v="60000"/>
  </r>
  <r>
    <x v="281"/>
    <s v="Lewis Milestone"/>
    <n v="-1930"/>
    <x v="85"/>
    <s v="152 min"/>
    <n v="152"/>
    <x v="0"/>
    <x v="9"/>
    <x v="0"/>
    <x v="11"/>
    <x v="1"/>
    <n v="91"/>
    <n v="3.27"/>
    <n v="3270000"/>
  </r>
  <r>
    <x v="282"/>
    <s v="Adam Elliot"/>
    <n v="-2009"/>
    <x v="47"/>
    <s v="92 min"/>
    <n v="92"/>
    <x v="4"/>
    <x v="7"/>
    <x v="1"/>
    <x v="11"/>
    <x v="1"/>
    <n v="0"/>
    <n v="0"/>
    <n v="0"/>
  </r>
  <r>
    <x v="283"/>
    <s v="John Cassavetes"/>
    <n v="-1974"/>
    <x v="6"/>
    <s v="155 min"/>
    <n v="155"/>
    <x v="0"/>
    <x v="5"/>
    <x v="0"/>
    <x v="11"/>
    <x v="1"/>
    <n v="88"/>
    <n v="13.34"/>
    <n v="13340000"/>
  </r>
  <r>
    <x v="284"/>
    <s v="FranÃ§ois Truffaut"/>
    <n v="-1959"/>
    <x v="58"/>
    <s v="99 min"/>
    <n v="99"/>
    <x v="1"/>
    <x v="1"/>
    <x v="0"/>
    <x v="11"/>
    <x v="1"/>
    <n v="0"/>
    <n v="0"/>
    <n v="0"/>
  </r>
  <r>
    <x v="285"/>
    <s v="Krzysztof Kieslowski"/>
    <n v="-1994"/>
    <x v="0"/>
    <s v="99 min"/>
    <n v="99"/>
    <x v="0"/>
    <x v="12"/>
    <x v="9"/>
    <x v="11"/>
    <x v="1"/>
    <n v="100"/>
    <n v="4.04"/>
    <n v="4040000"/>
  </r>
  <r>
    <x v="286"/>
    <s v="Thomas Vinterberg"/>
    <n v="-1998"/>
    <x v="22"/>
    <s v="105 min"/>
    <n v="105"/>
    <x v="0"/>
    <x v="0"/>
    <x v="0"/>
    <x v="11"/>
    <x v="1"/>
    <n v="82"/>
    <n v="1.65"/>
    <n v="1650000"/>
  </r>
  <r>
    <x v="287"/>
    <s v="Rajkumar Hirani"/>
    <n v="-2014"/>
    <x v="15"/>
    <s v="153 min"/>
    <n v="153"/>
    <x v="6"/>
    <x v="1"/>
    <x v="4"/>
    <x v="11"/>
    <x v="1"/>
    <n v="0"/>
    <n v="10.62"/>
    <n v="10620000"/>
  </r>
  <r>
    <x v="288"/>
    <s v="Frank Capra"/>
    <n v="-1934"/>
    <x v="86"/>
    <s v="105 min"/>
    <n v="105"/>
    <x v="6"/>
    <x v="5"/>
    <x v="0"/>
    <x v="11"/>
    <x v="1"/>
    <n v="87"/>
    <n v="4.3600000000000003"/>
    <n v="4360000"/>
  </r>
  <r>
    <x v="289"/>
    <s v="Ingmar Bergman"/>
    <n v="-1982"/>
    <x v="70"/>
    <s v="188 min"/>
    <n v="188"/>
    <x v="0"/>
    <x v="0"/>
    <x v="0"/>
    <x v="11"/>
    <x v="1"/>
    <n v="100"/>
    <n v="4.97"/>
    <n v="4970000"/>
  </r>
  <r>
    <x v="290"/>
    <s v="Kabir Khan"/>
    <n v="-2015"/>
    <x v="75"/>
    <s v="163 min"/>
    <n v="163"/>
    <x v="2"/>
    <x v="3"/>
    <x v="13"/>
    <x v="11"/>
    <x v="1"/>
    <n v="0"/>
    <n v="8.18"/>
    <n v="8180000"/>
  </r>
  <r>
    <x v="291"/>
    <s v="Ingmar Bergman"/>
    <n v="-1957"/>
    <x v="4"/>
    <s v="91 min"/>
    <n v="91"/>
    <x v="0"/>
    <x v="5"/>
    <x v="0"/>
    <x v="11"/>
    <x v="1"/>
    <n v="88"/>
    <n v="0"/>
    <n v="0"/>
  </r>
  <r>
    <x v="292"/>
    <s v="Michael Powell"/>
    <n v="-1948"/>
    <x v="66"/>
    <s v="135 min"/>
    <n v="135"/>
    <x v="0"/>
    <x v="13"/>
    <x v="9"/>
    <x v="11"/>
    <x v="1"/>
    <n v="0"/>
    <n v="10.9"/>
    <n v="10900000"/>
  </r>
  <r>
    <x v="293"/>
    <s v="Ashutosh Gowariker"/>
    <n v="-2001"/>
    <x v="9"/>
    <s v="224 min"/>
    <n v="224"/>
    <x v="0"/>
    <x v="17"/>
    <x v="18"/>
    <x v="11"/>
    <x v="1"/>
    <n v="84"/>
    <n v="7.0000000000000007E-2"/>
    <n v="70000"/>
  </r>
  <r>
    <x v="294"/>
    <s v="Edward Yang"/>
    <n v="-2000"/>
    <x v="30"/>
    <s v="173 min"/>
    <n v="173"/>
    <x v="0"/>
    <x v="5"/>
    <x v="0"/>
    <x v="11"/>
    <x v="1"/>
    <n v="94"/>
    <n v="1.1399999999999999"/>
    <n v="1140000"/>
  </r>
  <r>
    <x v="295"/>
    <s v="Emir Kusturica"/>
    <n v="-1995"/>
    <x v="21"/>
    <s v="167 min"/>
    <n v="167"/>
    <x v="6"/>
    <x v="1"/>
    <x v="6"/>
    <x v="11"/>
    <x v="1"/>
    <n v="79"/>
    <n v="0.17"/>
    <n v="170000"/>
  </r>
  <r>
    <x v="296"/>
    <s v="Gillo Pontecorvo"/>
    <n v="-1966"/>
    <x v="11"/>
    <s v="121 min"/>
    <n v="121"/>
    <x v="0"/>
    <x v="9"/>
    <x v="0"/>
    <x v="11"/>
    <x v="1"/>
    <n v="96"/>
    <n v="0.06"/>
    <n v="60000"/>
  </r>
  <r>
    <x v="297"/>
    <s v="Kaige Chen"/>
    <n v="-1993"/>
    <x v="3"/>
    <s v="171 min"/>
    <n v="171"/>
    <x v="0"/>
    <x v="13"/>
    <x v="9"/>
    <x v="11"/>
    <x v="1"/>
    <n v="83"/>
    <n v="5.22"/>
    <n v="5220000"/>
  </r>
  <r>
    <x v="298"/>
    <s v="Frank Capra"/>
    <n v="-1939"/>
    <x v="73"/>
    <s v="129 min"/>
    <n v="129"/>
    <x v="6"/>
    <x v="1"/>
    <x v="0"/>
    <x v="11"/>
    <x v="1"/>
    <n v="73"/>
    <n v="9.6"/>
    <n v="9600000"/>
  </r>
  <r>
    <x v="299"/>
    <s v="Nuri Bilge Ceylan"/>
    <n v="-2014"/>
    <x v="15"/>
    <s v="196 min"/>
    <n v="196"/>
    <x v="0"/>
    <x v="0"/>
    <x v="0"/>
    <x v="11"/>
    <x v="1"/>
    <n v="88"/>
    <n v="0.17"/>
    <n v="170000"/>
  </r>
  <r>
    <x v="300"/>
    <s v="Henri-Georges Clouzot"/>
    <n v="-1955"/>
    <x v="76"/>
    <s v="117 min"/>
    <n v="117"/>
    <x v="1"/>
    <x v="1"/>
    <x v="16"/>
    <x v="11"/>
    <x v="1"/>
    <n v="0"/>
    <n v="1.0900000000000001"/>
    <n v="1090000"/>
  </r>
  <r>
    <x v="301"/>
    <s v="Andrei Tarkovsky"/>
    <n v="-1966"/>
    <x v="11"/>
    <s v="205 min"/>
    <n v="205"/>
    <x v="3"/>
    <x v="1"/>
    <x v="2"/>
    <x v="11"/>
    <x v="1"/>
    <n v="0"/>
    <n v="0.1"/>
    <n v="100000"/>
  </r>
  <r>
    <x v="302"/>
    <s v="Farhan Akhtar"/>
    <n v="-2001"/>
    <x v="9"/>
    <s v="183 min"/>
    <n v="183"/>
    <x v="6"/>
    <x v="1"/>
    <x v="9"/>
    <x v="11"/>
    <x v="1"/>
    <n v="0"/>
    <n v="0.3"/>
    <n v="300000"/>
  </r>
  <r>
    <x v="303"/>
    <s v="Mamoru Hosoda"/>
    <n v="-2012"/>
    <x v="42"/>
    <s v="117 min"/>
    <n v="117"/>
    <x v="4"/>
    <x v="1"/>
    <x v="8"/>
    <x v="11"/>
    <x v="1"/>
    <n v="71"/>
    <n v="0"/>
    <n v="0"/>
  </r>
  <r>
    <x v="304"/>
    <s v="Akira Kurosawa"/>
    <n v="-1958"/>
    <x v="56"/>
    <s v="126 min"/>
    <n v="126"/>
    <x v="2"/>
    <x v="3"/>
    <x v="1"/>
    <x v="11"/>
    <x v="1"/>
    <n v="89"/>
    <n v="0"/>
    <n v="0"/>
  </r>
  <r>
    <x v="305"/>
    <s v="Billy Wilder"/>
    <n v="-1951"/>
    <x v="87"/>
    <s v="111 min"/>
    <n v="111"/>
    <x v="0"/>
    <x v="15"/>
    <x v="0"/>
    <x v="11"/>
    <x v="1"/>
    <n v="72"/>
    <n v="3.97"/>
    <n v="3970000"/>
  </r>
  <r>
    <x v="306"/>
    <s v="Raoul Walsh"/>
    <n v="-1949"/>
    <x v="84"/>
    <s v="114 min"/>
    <n v="114"/>
    <x v="2"/>
    <x v="2"/>
    <x v="1"/>
    <x v="11"/>
    <x v="1"/>
    <n v="0"/>
    <n v="0"/>
    <n v="0"/>
  </r>
  <r>
    <x v="307"/>
    <s v="Clyde Bruckman"/>
    <n v="-1926"/>
    <x v="88"/>
    <s v="78 min"/>
    <n v="78"/>
    <x v="2"/>
    <x v="3"/>
    <x v="13"/>
    <x v="11"/>
    <x v="1"/>
    <n v="0"/>
    <n v="1.03"/>
    <n v="1030000"/>
  </r>
  <r>
    <x v="308"/>
    <s v="Neeraj Ghaywan"/>
    <n v="-2015"/>
    <x v="75"/>
    <s v="109 min"/>
    <n v="109"/>
    <x v="0"/>
    <x v="0"/>
    <x v="0"/>
    <x v="11"/>
    <x v="1"/>
    <n v="0"/>
    <n v="0"/>
    <n v="0"/>
  </r>
  <r>
    <x v="309"/>
    <s v="Charles Chaplin"/>
    <n v="-1925"/>
    <x v="89"/>
    <s v="95 min"/>
    <n v="95"/>
    <x v="5"/>
    <x v="7"/>
    <x v="1"/>
    <x v="11"/>
    <x v="1"/>
    <n v="0"/>
    <n v="5.45"/>
    <n v="5450000"/>
  </r>
  <r>
    <x v="310"/>
    <s v="Akira Kurosawa"/>
    <n v="-1957"/>
    <x v="4"/>
    <s v="110 min"/>
    <n v="110"/>
    <x v="0"/>
    <x v="0"/>
    <x v="0"/>
    <x v="11"/>
    <x v="1"/>
    <n v="0"/>
    <n v="0"/>
    <n v="0"/>
  </r>
  <r>
    <x v="311"/>
    <s v="Anurag Basu"/>
    <n v="-2012"/>
    <x v="42"/>
    <s v="151 min"/>
    <n v="151"/>
    <x v="6"/>
    <x v="1"/>
    <x v="9"/>
    <x v="11"/>
    <x v="1"/>
    <n v="0"/>
    <n v="2.8"/>
    <n v="2800000"/>
  </r>
  <r>
    <x v="312"/>
    <s v="Meghna Gulzar"/>
    <n v="-2015"/>
    <x v="75"/>
    <s v="132 min"/>
    <n v="132"/>
    <x v="1"/>
    <x v="1"/>
    <x v="5"/>
    <x v="11"/>
    <x v="1"/>
    <n v="0"/>
    <n v="0.34"/>
    <n v="340000"/>
  </r>
  <r>
    <x v="313"/>
    <s v="F.W. Murnau"/>
    <n v="-1927"/>
    <x v="61"/>
    <s v="94 min"/>
    <n v="94"/>
    <x v="0"/>
    <x v="5"/>
    <x v="0"/>
    <x v="11"/>
    <x v="1"/>
    <n v="95"/>
    <n v="0.54"/>
    <n v="540000"/>
  </r>
  <r>
    <x v="314"/>
    <s v="Ingmar Bergman"/>
    <n v="-1978"/>
    <x v="82"/>
    <s v="99 min"/>
    <n v="99"/>
    <x v="0"/>
    <x v="13"/>
    <x v="0"/>
    <x v="11"/>
    <x v="1"/>
    <n v="0"/>
    <n v="0"/>
    <n v="0"/>
  </r>
  <r>
    <x v="315"/>
    <s v="Neeraj Pandey"/>
    <n v="-2008"/>
    <x v="2"/>
    <s v="104 min"/>
    <n v="104"/>
    <x v="2"/>
    <x v="2"/>
    <x v="1"/>
    <x v="11"/>
    <x v="1"/>
    <n v="0"/>
    <n v="0"/>
    <n v="0"/>
  </r>
  <r>
    <x v="316"/>
    <s v="Jules Dassin"/>
    <n v="-1955"/>
    <x v="76"/>
    <s v="118 min"/>
    <n v="118"/>
    <x v="1"/>
    <x v="1"/>
    <x v="7"/>
    <x v="11"/>
    <x v="1"/>
    <n v="97"/>
    <n v="0.06"/>
    <n v="60000"/>
  </r>
  <r>
    <x v="317"/>
    <s v="Rakeysh Omprakash Mehra"/>
    <n v="-2006"/>
    <x v="29"/>
    <s v="167 min"/>
    <n v="167"/>
    <x v="6"/>
    <x v="2"/>
    <x v="1"/>
    <x v="11"/>
    <x v="1"/>
    <n v="0"/>
    <n v="2.2000000000000002"/>
    <n v="2200000"/>
  </r>
  <r>
    <x v="318"/>
    <s v="Jean Renoir"/>
    <n v="-1937"/>
    <x v="90"/>
    <s v="113 min"/>
    <n v="113"/>
    <x v="0"/>
    <x v="9"/>
    <x v="0"/>
    <x v="11"/>
    <x v="1"/>
    <n v="0"/>
    <n v="0.17"/>
    <n v="170000"/>
  </r>
  <r>
    <x v="319"/>
    <s v="Yimou Zhang"/>
    <n v="-1991"/>
    <x v="20"/>
    <s v="125 min"/>
    <n v="125"/>
    <x v="0"/>
    <x v="5"/>
    <x v="0"/>
    <x v="11"/>
    <x v="1"/>
    <n v="0"/>
    <n v="2.6"/>
    <n v="2600000"/>
  </r>
  <r>
    <x v="320"/>
    <s v="Federico Fellini"/>
    <n v="-1957"/>
    <x v="4"/>
    <s v="110 min"/>
    <n v="110"/>
    <x v="0"/>
    <x v="0"/>
    <x v="0"/>
    <x v="11"/>
    <x v="1"/>
    <n v="0"/>
    <n v="0.75"/>
    <n v="750000"/>
  </r>
  <r>
    <x v="321"/>
    <s v="Aniruddha Roy Chowdhury"/>
    <s v="(III) (2016)"/>
    <x v="46"/>
    <s v="136 min"/>
    <n v="136"/>
    <x v="1"/>
    <x v="1"/>
    <x v="7"/>
    <x v="11"/>
    <x v="1"/>
    <n v="0"/>
    <n v="1.24"/>
    <n v="1240000"/>
  </r>
  <r>
    <x v="322"/>
    <s v="Shimit Amin"/>
    <n v="-2007"/>
    <x v="65"/>
    <s v="153 min"/>
    <n v="153"/>
    <x v="0"/>
    <x v="10"/>
    <x v="18"/>
    <x v="11"/>
    <x v="1"/>
    <n v="68"/>
    <n v="1.1100000000000001"/>
    <n v="1110000"/>
  </r>
  <r>
    <x v="323"/>
    <s v="Ingmar Bergman"/>
    <n v="-1960"/>
    <x v="34"/>
    <s v="89 min"/>
    <n v="89"/>
    <x v="0"/>
    <x v="0"/>
    <x v="0"/>
    <x v="11"/>
    <x v="1"/>
    <n v="0"/>
    <n v="1.53"/>
    <n v="1530000"/>
  </r>
  <r>
    <x v="324"/>
    <s v="Vikas Bahl"/>
    <n v="-2013"/>
    <x v="68"/>
    <s v="146 min"/>
    <n v="146"/>
    <x v="5"/>
    <x v="7"/>
    <x v="1"/>
    <x v="11"/>
    <x v="1"/>
    <n v="0"/>
    <n v="1.43"/>
    <n v="1430000"/>
  </r>
  <r>
    <x v="325"/>
    <s v="Claude Berri"/>
    <n v="-1986"/>
    <x v="43"/>
    <s v="120 min"/>
    <n v="120"/>
    <x v="6"/>
    <x v="1"/>
    <x v="0"/>
    <x v="11"/>
    <x v="1"/>
    <n v="0"/>
    <n v="4.9400000000000004"/>
    <n v="4940000"/>
  </r>
  <r>
    <x v="326"/>
    <s v="Anubhav Sinha"/>
    <n v="-2019"/>
    <x v="32"/>
    <s v="130 min"/>
    <n v="130"/>
    <x v="1"/>
    <x v="1"/>
    <x v="5"/>
    <x v="11"/>
    <x v="1"/>
    <n v="0"/>
    <n v="0"/>
    <n v="0"/>
  </r>
  <r>
    <x v="327"/>
    <s v="Emir Kusturica"/>
    <n v="-1988"/>
    <x v="37"/>
    <s v="142 min"/>
    <n v="142"/>
    <x v="6"/>
    <x v="2"/>
    <x v="1"/>
    <x v="11"/>
    <x v="1"/>
    <n v="0"/>
    <n v="0.28000000000000003"/>
    <n v="280000"/>
  </r>
  <r>
    <x v="328"/>
    <s v="Ramesh Sippy"/>
    <n v="-1975"/>
    <x v="17"/>
    <s v="162 min"/>
    <n v="162"/>
    <x v="2"/>
    <x v="3"/>
    <x v="13"/>
    <x v="11"/>
    <x v="1"/>
    <n v="0"/>
    <n v="0"/>
    <n v="0"/>
  </r>
  <r>
    <x v="329"/>
    <s v="Rajkumar Hirani"/>
    <n v="-2003"/>
    <x v="5"/>
    <s v="156 min"/>
    <n v="156"/>
    <x v="6"/>
    <x v="1"/>
    <x v="0"/>
    <x v="11"/>
    <x v="1"/>
    <n v="0"/>
    <n v="0"/>
    <n v="0"/>
  </r>
  <r>
    <x v="330"/>
    <s v="Zaza Urushadze"/>
    <n v="-2013"/>
    <x v="68"/>
    <s v="87 min"/>
    <n v="87"/>
    <x v="0"/>
    <x v="9"/>
    <x v="0"/>
    <x v="11"/>
    <x v="1"/>
    <n v="73"/>
    <n v="0.14000000000000001"/>
    <n v="140000"/>
  </r>
  <r>
    <x v="331"/>
    <s v="Sujoy Ghosh"/>
    <n v="-2012"/>
    <x v="42"/>
    <s v="122 min"/>
    <n v="122"/>
    <x v="9"/>
    <x v="11"/>
    <x v="0"/>
    <x v="11"/>
    <x v="1"/>
    <n v="0"/>
    <n v="1.04"/>
    <n v="1040000"/>
  </r>
  <r>
    <x v="332"/>
    <s v="Priyadarshan"/>
    <n v="-2000"/>
    <x v="30"/>
    <s v="156 min"/>
    <n v="156"/>
    <x v="2"/>
    <x v="7"/>
    <x v="12"/>
    <x v="11"/>
    <x v="1"/>
    <n v="0"/>
    <n v="0"/>
    <n v="0"/>
  </r>
  <r>
    <x v="333"/>
    <s v="Yavuz Turgul"/>
    <n v="-1996"/>
    <x v="81"/>
    <s v="128 min"/>
    <n v="128"/>
    <x v="1"/>
    <x v="1"/>
    <x v="7"/>
    <x v="11"/>
    <x v="1"/>
    <n v="0"/>
    <n v="0"/>
    <n v="0"/>
  </r>
  <r>
    <x v="334"/>
    <s v="Charles Chaplin"/>
    <n v="-1928"/>
    <x v="79"/>
    <s v="72 min"/>
    <n v="72"/>
    <x v="6"/>
    <x v="10"/>
    <x v="9"/>
    <x v="11"/>
    <x v="1"/>
    <n v="90"/>
    <n v="0"/>
    <n v="0"/>
  </r>
  <r>
    <x v="335"/>
    <s v="Vikramaditya Motwane"/>
    <n v="-2010"/>
    <x v="8"/>
    <s v="134 min"/>
    <n v="134"/>
    <x v="0"/>
    <x v="0"/>
    <x v="0"/>
    <x v="11"/>
    <x v="1"/>
    <n v="0"/>
    <n v="0.01"/>
    <n v="10000"/>
  </r>
  <r>
    <x v="336"/>
    <s v="Umesh Shukla"/>
    <n v="-2012"/>
    <x v="42"/>
    <s v="125 min"/>
    <n v="125"/>
    <x v="6"/>
    <x v="1"/>
    <x v="6"/>
    <x v="11"/>
    <x v="1"/>
    <n v="0"/>
    <n v="0.92"/>
    <n v="920000"/>
  </r>
  <r>
    <x v="337"/>
    <s v="Sanjay Leela Bhansali"/>
    <n v="-2005"/>
    <x v="71"/>
    <s v="122 min"/>
    <n v="122"/>
    <x v="0"/>
    <x v="0"/>
    <x v="0"/>
    <x v="11"/>
    <x v="1"/>
    <n v="0"/>
    <n v="0.73"/>
    <n v="730000"/>
  </r>
  <r>
    <x v="338"/>
    <s v="Ã–mer Vargi"/>
    <n v="-1998"/>
    <x v="22"/>
    <s v="107 min"/>
    <n v="107"/>
    <x v="6"/>
    <x v="1"/>
    <x v="7"/>
    <x v="11"/>
    <x v="1"/>
    <n v="0"/>
    <n v="0"/>
    <n v="0"/>
  </r>
  <r>
    <x v="339"/>
    <s v="John Mathew Matthan"/>
    <n v="-1999"/>
    <x v="10"/>
    <s v="174 min"/>
    <n v="174"/>
    <x v="2"/>
    <x v="1"/>
    <x v="7"/>
    <x v="11"/>
    <x v="1"/>
    <n v="0"/>
    <n v="0"/>
    <n v="0"/>
  </r>
  <r>
    <x v="340"/>
    <s v="Hrishikesh Mukherjee"/>
    <n v="-1971"/>
    <x v="55"/>
    <s v="122 min"/>
    <n v="122"/>
    <x v="0"/>
    <x v="17"/>
    <x v="0"/>
    <x v="11"/>
    <x v="1"/>
    <n v="0"/>
    <n v="0"/>
    <n v="0"/>
  </r>
  <r>
    <x v="341"/>
    <s v="Denis Villeneuve"/>
    <n v="-2021"/>
    <x v="13"/>
    <s v="155 min"/>
    <n v="155"/>
    <x v="2"/>
    <x v="3"/>
    <x v="1"/>
    <x v="12"/>
    <x v="1"/>
    <n v="74"/>
    <n v="108.33"/>
    <n v="108330000"/>
  </r>
  <r>
    <x v="342"/>
    <s v="Denis Villeneuve"/>
    <n v="-2017"/>
    <x v="45"/>
    <s v="164 min"/>
    <n v="164"/>
    <x v="2"/>
    <x v="1"/>
    <x v="5"/>
    <x v="12"/>
    <x v="1"/>
    <n v="81"/>
    <n v="92.05"/>
    <n v="92050000"/>
  </r>
  <r>
    <x v="343"/>
    <s v="James Gunn"/>
    <n v="-2014"/>
    <x v="15"/>
    <s v="121 min"/>
    <n v="121"/>
    <x v="2"/>
    <x v="3"/>
    <x v="13"/>
    <x v="12"/>
    <x v="1"/>
    <n v="76"/>
    <n v="333.18"/>
    <n v="333180000"/>
  </r>
  <r>
    <x v="344"/>
    <s v="Tim Miller"/>
    <n v="-2016"/>
    <x v="46"/>
    <s v="108 min"/>
    <n v="108"/>
    <x v="2"/>
    <x v="7"/>
    <x v="0"/>
    <x v="12"/>
    <x v="1"/>
    <n v="65"/>
    <n v="363.07"/>
    <n v="363070000"/>
  </r>
  <r>
    <x v="345"/>
    <s v="Barry Levinson"/>
    <n v="-1988"/>
    <x v="37"/>
    <s v="133 min"/>
    <n v="133"/>
    <x v="0"/>
    <x v="0"/>
    <x v="0"/>
    <x v="12"/>
    <x v="1"/>
    <n v="65"/>
    <n v="178.8"/>
    <n v="178800000"/>
  </r>
  <r>
    <x v="346"/>
    <s v="Darren Aronofsky"/>
    <n v="-2010"/>
    <x v="8"/>
    <s v="108 min"/>
    <n v="108"/>
    <x v="0"/>
    <x v="11"/>
    <x v="0"/>
    <x v="12"/>
    <x v="1"/>
    <n v="79"/>
    <n v="106.95"/>
    <n v="106950000"/>
  </r>
  <r>
    <x v="347"/>
    <s v="Rob Reiner"/>
    <n v="-1987"/>
    <x v="52"/>
    <s v="98 min"/>
    <n v="98"/>
    <x v="5"/>
    <x v="7"/>
    <x v="8"/>
    <x v="12"/>
    <x v="1"/>
    <n v="77"/>
    <n v="30.86"/>
    <n v="30860000"/>
  </r>
  <r>
    <x v="348"/>
    <s v="Joss Whedon"/>
    <n v="-2012"/>
    <x v="42"/>
    <s v="143 min"/>
    <n v="143"/>
    <x v="2"/>
    <x v="8"/>
    <x v="0"/>
    <x v="12"/>
    <x v="1"/>
    <n v="69"/>
    <n v="623.28"/>
    <n v="623280000"/>
  </r>
  <r>
    <x v="349"/>
    <s v="Damien Chazelle"/>
    <n v="-2016"/>
    <x v="46"/>
    <s v="128 min"/>
    <n v="128"/>
    <x v="6"/>
    <x v="1"/>
    <x v="11"/>
    <x v="12"/>
    <x v="1"/>
    <n v="94"/>
    <n v="151.1"/>
    <n v="151100000"/>
  </r>
  <r>
    <x v="350"/>
    <s v="Ridley Scott"/>
    <n v="-2015"/>
    <x v="75"/>
    <s v="144 min"/>
    <n v="144"/>
    <x v="5"/>
    <x v="1"/>
    <x v="4"/>
    <x v="12"/>
    <x v="1"/>
    <n v="80"/>
    <n v="228.43"/>
    <n v="228430000"/>
  </r>
  <r>
    <x v="351"/>
    <s v="Richard Kelly"/>
    <n v="-2001"/>
    <x v="9"/>
    <s v="113 min"/>
    <n v="113"/>
    <x v="0"/>
    <x v="12"/>
    <x v="4"/>
    <x v="12"/>
    <x v="1"/>
    <n v="88"/>
    <n v="1.48"/>
    <n v="1480000"/>
  </r>
  <r>
    <x v="352"/>
    <s v="Brad Bird"/>
    <n v="-2004"/>
    <x v="54"/>
    <s v="115 min"/>
    <n v="115"/>
    <x v="4"/>
    <x v="4"/>
    <x v="3"/>
    <x v="12"/>
    <x v="1"/>
    <n v="90"/>
    <n v="261.44"/>
    <n v="261440000"/>
  </r>
  <r>
    <x v="353"/>
    <s v="Spike Jonze"/>
    <n v="-2013"/>
    <x v="68"/>
    <s v="126 min"/>
    <n v="126"/>
    <x v="0"/>
    <x v="5"/>
    <x v="4"/>
    <x v="12"/>
    <x v="1"/>
    <n v="91"/>
    <n v="25.57"/>
    <n v="25570000"/>
  </r>
  <r>
    <x v="354"/>
    <s v="Byron Howard"/>
    <n v="-2016"/>
    <x v="46"/>
    <s v="108 min"/>
    <n v="108"/>
    <x v="4"/>
    <x v="3"/>
    <x v="13"/>
    <x v="12"/>
    <x v="1"/>
    <n v="78"/>
    <n v="341.27"/>
    <n v="341270000"/>
  </r>
  <r>
    <x v="355"/>
    <s v="Mike Nichols"/>
    <n v="-1967"/>
    <x v="83"/>
    <s v="106 min"/>
    <n v="106"/>
    <x v="6"/>
    <x v="1"/>
    <x v="9"/>
    <x v="12"/>
    <x v="1"/>
    <n v="83"/>
    <n v="104.95"/>
    <n v="104950000"/>
  </r>
  <r>
    <x v="356"/>
    <s v="Martin Campbell"/>
    <n v="-2006"/>
    <x v="29"/>
    <s v="144 min"/>
    <n v="144"/>
    <x v="2"/>
    <x v="3"/>
    <x v="7"/>
    <x v="12"/>
    <x v="1"/>
    <n v="80"/>
    <n v="167.45"/>
    <n v="167450000"/>
  </r>
  <r>
    <x v="357"/>
    <s v="Alejandro G. Iñárritu"/>
    <s v="(I) (2015)"/>
    <x v="75"/>
    <s v="156 min"/>
    <n v="156"/>
    <x v="2"/>
    <x v="3"/>
    <x v="1"/>
    <x v="12"/>
    <x v="1"/>
    <n v="76"/>
    <n v="183.64"/>
    <n v="183640000"/>
  </r>
  <r>
    <x v="358"/>
    <s v="Morten Tyldum"/>
    <n v="-2014"/>
    <x v="15"/>
    <s v="114 min"/>
    <n v="114"/>
    <x v="3"/>
    <x v="1"/>
    <x v="7"/>
    <x v="12"/>
    <x v="1"/>
    <n v="71"/>
    <n v="91.13"/>
    <n v="91130000"/>
  </r>
  <r>
    <x v="359"/>
    <s v="Frank Miller"/>
    <n v="-2005"/>
    <x v="71"/>
    <s v="124 min"/>
    <n v="124"/>
    <x v="1"/>
    <x v="11"/>
    <x v="0"/>
    <x v="12"/>
    <x v="1"/>
    <n v="74"/>
    <n v="74.099999999999994"/>
    <n v="74100000"/>
  </r>
  <r>
    <x v="360"/>
    <s v="Sian Heder"/>
    <n v="-2021"/>
    <x v="13"/>
    <s v="111 min"/>
    <n v="111"/>
    <x v="6"/>
    <x v="1"/>
    <x v="11"/>
    <x v="12"/>
    <x v="1"/>
    <n v="72"/>
    <n v="0"/>
    <n v="0"/>
  </r>
  <r>
    <x v="361"/>
    <s v="Kevin Costner"/>
    <n v="-1990"/>
    <x v="16"/>
    <s v="181 min"/>
    <n v="181"/>
    <x v="5"/>
    <x v="1"/>
    <x v="15"/>
    <x v="12"/>
    <x v="1"/>
    <n v="72"/>
    <n v="184.21"/>
    <n v="184210000"/>
  </r>
  <r>
    <x v="362"/>
    <s v="Paul Thomas Anderson"/>
    <n v="-1999"/>
    <x v="10"/>
    <s v="188 min"/>
    <n v="188"/>
    <x v="0"/>
    <x v="0"/>
    <x v="0"/>
    <x v="12"/>
    <x v="1"/>
    <n v="78"/>
    <n v="22.46"/>
    <n v="22460000"/>
  </r>
  <r>
    <x v="363"/>
    <s v="Danny Boyle"/>
    <n v="-2008"/>
    <x v="2"/>
    <s v="120 min"/>
    <n v="120"/>
    <x v="1"/>
    <x v="1"/>
    <x v="9"/>
    <x v="12"/>
    <x v="1"/>
    <n v="84"/>
    <n v="141.32"/>
    <n v="141320000"/>
  </r>
  <r>
    <x v="364"/>
    <s v="Martin Brest"/>
    <n v="-1992"/>
    <x v="57"/>
    <s v="156 min"/>
    <n v="156"/>
    <x v="0"/>
    <x v="0"/>
    <x v="0"/>
    <x v="12"/>
    <x v="1"/>
    <n v="59"/>
    <n v="63.9"/>
    <n v="63900000"/>
  </r>
  <r>
    <x v="365"/>
    <s v="Pete Docter"/>
    <n v="-2020"/>
    <x v="19"/>
    <s v="100 min"/>
    <n v="100"/>
    <x v="4"/>
    <x v="3"/>
    <x v="13"/>
    <x v="12"/>
    <x v="1"/>
    <n v="83"/>
    <n v="0"/>
    <n v="0"/>
  </r>
  <r>
    <x v="366"/>
    <s v="Harold Ramis"/>
    <n v="-1993"/>
    <x v="3"/>
    <s v="101 min"/>
    <n v="101"/>
    <x v="6"/>
    <x v="1"/>
    <x v="6"/>
    <x v="12"/>
    <x v="1"/>
    <n v="72"/>
    <n v="70.91"/>
    <n v="70910000"/>
  </r>
  <r>
    <x v="367"/>
    <s v="Spike Lee"/>
    <n v="-1989"/>
    <x v="69"/>
    <s v="120 min"/>
    <n v="120"/>
    <x v="6"/>
    <x v="1"/>
    <x v="0"/>
    <x v="12"/>
    <x v="1"/>
    <n v="93"/>
    <n v="27.55"/>
    <n v="27550000"/>
  </r>
  <r>
    <x v="368"/>
    <s v="Sidney Lumet"/>
    <n v="-1975"/>
    <x v="17"/>
    <s v="125 min"/>
    <n v="125"/>
    <x v="3"/>
    <x v="2"/>
    <x v="1"/>
    <x v="12"/>
    <x v="1"/>
    <n v="86"/>
    <n v="50"/>
    <n v="50000000"/>
  </r>
  <r>
    <x v="369"/>
    <s v="Mel Brooks"/>
    <n v="-1974"/>
    <x v="6"/>
    <s v="106 min"/>
    <n v="106"/>
    <x v="6"/>
    <x v="0"/>
    <x v="0"/>
    <x v="12"/>
    <x v="1"/>
    <n v="83"/>
    <n v="86.3"/>
    <n v="86300000"/>
  </r>
  <r>
    <x v="370"/>
    <s v="Ron Clements"/>
    <n v="-1992"/>
    <x v="57"/>
    <s v="90 min"/>
    <n v="90"/>
    <x v="4"/>
    <x v="3"/>
    <x v="13"/>
    <x v="12"/>
    <x v="1"/>
    <n v="86"/>
    <n v="217.35"/>
    <n v="217350000"/>
  </r>
  <r>
    <x v="371"/>
    <s v="Edward Zwick"/>
    <n v="-2006"/>
    <x v="29"/>
    <s v="143 min"/>
    <n v="143"/>
    <x v="5"/>
    <x v="1"/>
    <x v="7"/>
    <x v="12"/>
    <x v="1"/>
    <n v="64"/>
    <n v="57.37"/>
    <n v="57370000"/>
  </r>
  <r>
    <x v="372"/>
    <s v="Terry Gilliam"/>
    <n v="-1995"/>
    <x v="21"/>
    <s v="129 min"/>
    <n v="129"/>
    <x v="9"/>
    <x v="8"/>
    <x v="7"/>
    <x v="12"/>
    <x v="1"/>
    <n v="74"/>
    <n v="57.14"/>
    <n v="57140000"/>
  </r>
  <r>
    <x v="373"/>
    <s v="Gabriele Muccino"/>
    <n v="-2006"/>
    <x v="29"/>
    <s v="117 min"/>
    <n v="117"/>
    <x v="3"/>
    <x v="1"/>
    <x v="0"/>
    <x v="12"/>
    <x v="1"/>
    <n v="64"/>
    <n v="163.57"/>
    <n v="163570000"/>
  </r>
  <r>
    <x v="374"/>
    <s v="Tim Burton"/>
    <n v="-2003"/>
    <x v="5"/>
    <s v="125 min"/>
    <n v="125"/>
    <x v="5"/>
    <x v="1"/>
    <x v="6"/>
    <x v="12"/>
    <x v="1"/>
    <n v="58"/>
    <n v="66.260000000000005"/>
    <n v="66260000.000000007"/>
  </r>
  <r>
    <x v="375"/>
    <s v="Gary Trousdale"/>
    <n v="-1991"/>
    <x v="20"/>
    <s v="84 min"/>
    <n v="84"/>
    <x v="4"/>
    <x v="10"/>
    <x v="6"/>
    <x v="12"/>
    <x v="1"/>
    <n v="95"/>
    <n v="218.97"/>
    <n v="218970000"/>
  </r>
  <r>
    <x v="376"/>
    <s v="Oliver Stone"/>
    <n v="-1991"/>
    <x v="20"/>
    <s v="189 min"/>
    <n v="189"/>
    <x v="0"/>
    <x v="20"/>
    <x v="7"/>
    <x v="12"/>
    <x v="1"/>
    <n v="72"/>
    <n v="70.41"/>
    <n v="70410000"/>
  </r>
  <r>
    <x v="377"/>
    <s v="Fred Zinnemann"/>
    <n v="-1952"/>
    <x v="60"/>
    <s v="85 min"/>
    <n v="85"/>
    <x v="0"/>
    <x v="11"/>
    <x v="15"/>
    <x v="12"/>
    <x v="1"/>
    <n v="89"/>
    <n v="9.4499999999999993"/>
    <n v="9450000"/>
  </r>
  <r>
    <x v="378"/>
    <s v="Franklin J. Schaffner"/>
    <n v="-1968"/>
    <x v="36"/>
    <s v="112 min"/>
    <n v="112"/>
    <x v="5"/>
    <x v="8"/>
    <x v="0"/>
    <x v="12"/>
    <x v="1"/>
    <n v="79"/>
    <n v="33.4"/>
    <n v="33400000"/>
  </r>
  <r>
    <x v="379"/>
    <s v="Paul Greengrass"/>
    <n v="-2007"/>
    <x v="65"/>
    <s v="115 min"/>
    <n v="115"/>
    <x v="2"/>
    <x v="12"/>
    <x v="7"/>
    <x v="12"/>
    <x v="1"/>
    <n v="85"/>
    <n v="227.47"/>
    <n v="227470000"/>
  </r>
  <r>
    <x v="380"/>
    <s v="Katsuhiro Ã”tomo"/>
    <n v="-1988"/>
    <x v="37"/>
    <s v="124 min"/>
    <n v="124"/>
    <x v="4"/>
    <x v="4"/>
    <x v="1"/>
    <x v="12"/>
    <x v="1"/>
    <n v="67"/>
    <n v="0.55000000000000004"/>
    <n v="550000"/>
  </r>
  <r>
    <x v="381"/>
    <s v="Roman Polanski"/>
    <n v="-1968"/>
    <x v="36"/>
    <s v="137 min"/>
    <n v="137"/>
    <x v="0"/>
    <x v="14"/>
    <x v="0"/>
    <x v="12"/>
    <x v="1"/>
    <n v="96"/>
    <n v="0"/>
    <n v="0"/>
  </r>
  <r>
    <x v="382"/>
    <s v="Satoshi Kon"/>
    <n v="-1997"/>
    <x v="24"/>
    <s v="81 min"/>
    <n v="81"/>
    <x v="4"/>
    <x v="2"/>
    <x v="1"/>
    <x v="12"/>
    <x v="1"/>
    <n v="67"/>
    <n v="0.78"/>
    <n v="780000"/>
  </r>
  <r>
    <x v="383"/>
    <s v="Oriol Paulo"/>
    <n v="-2016"/>
    <x v="46"/>
    <s v="106 min"/>
    <n v="106"/>
    <x v="1"/>
    <x v="1"/>
    <x v="5"/>
    <x v="12"/>
    <x v="1"/>
    <n v="0"/>
    <n v="0"/>
    <n v="0"/>
  </r>
  <r>
    <x v="384"/>
    <s v="Quentin Tarantino"/>
    <n v="-2004"/>
    <x v="54"/>
    <s v="137 min"/>
    <n v="137"/>
    <x v="2"/>
    <x v="2"/>
    <x v="7"/>
    <x v="12"/>
    <x v="1"/>
    <n v="83"/>
    <n v="66.209999999999994"/>
    <n v="66209999.999999993"/>
  </r>
  <r>
    <x v="385"/>
    <s v="Terry Jones"/>
    <n v="-1979"/>
    <x v="31"/>
    <s v="94 min"/>
    <n v="94"/>
    <x v="6"/>
    <x v="0"/>
    <x v="0"/>
    <x v="12"/>
    <x v="1"/>
    <n v="77"/>
    <n v="20.05"/>
    <n v="20050000"/>
  </r>
  <r>
    <x v="386"/>
    <s v="George Roy Hill"/>
    <n v="-1969"/>
    <x v="77"/>
    <s v="110 min"/>
    <n v="110"/>
    <x v="3"/>
    <x v="2"/>
    <x v="1"/>
    <x v="12"/>
    <x v="1"/>
    <n v="66"/>
    <n v="102.31"/>
    <n v="102310000"/>
  </r>
  <r>
    <x v="387"/>
    <s v="Tom Hooper"/>
    <n v="-2010"/>
    <x v="8"/>
    <s v="118 min"/>
    <n v="118"/>
    <x v="3"/>
    <x v="1"/>
    <x v="2"/>
    <x v="12"/>
    <x v="1"/>
    <n v="88"/>
    <n v="138.80000000000001"/>
    <n v="138800000"/>
  </r>
  <r>
    <x v="388"/>
    <s v="Lars von Trier"/>
    <n v="-2003"/>
    <x v="5"/>
    <s v="178 min"/>
    <n v="178"/>
    <x v="1"/>
    <x v="1"/>
    <x v="0"/>
    <x v="12"/>
    <x v="1"/>
    <n v="61"/>
    <n v="1.53"/>
    <n v="1530000"/>
  </r>
  <r>
    <x v="389"/>
    <s v="Norman Jewison"/>
    <n v="-1971"/>
    <x v="55"/>
    <s v="181 min"/>
    <n v="181"/>
    <x v="0"/>
    <x v="10"/>
    <x v="17"/>
    <x v="12"/>
    <x v="1"/>
    <n v="67"/>
    <n v="80.5"/>
    <n v="80500000"/>
  </r>
  <r>
    <x v="390"/>
    <s v="Garth Davis"/>
    <n v="-2016"/>
    <x v="46"/>
    <s v="118 min"/>
    <n v="118"/>
    <x v="3"/>
    <x v="1"/>
    <x v="0"/>
    <x v="12"/>
    <x v="1"/>
    <n v="69"/>
    <n v="51.74"/>
    <n v="51740000"/>
  </r>
  <r>
    <x v="391"/>
    <s v="Robert Aldrich"/>
    <n v="-1962"/>
    <x v="27"/>
    <s v="134 min"/>
    <n v="134"/>
    <x v="0"/>
    <x v="14"/>
    <x v="7"/>
    <x v="12"/>
    <x v="1"/>
    <n v="75"/>
    <n v="4.05"/>
    <n v="4050000"/>
  </r>
  <r>
    <x v="392"/>
    <s v="Wilson Yip"/>
    <n v="-2008"/>
    <x v="2"/>
    <s v="106 min"/>
    <n v="106"/>
    <x v="2"/>
    <x v="16"/>
    <x v="1"/>
    <x v="12"/>
    <x v="1"/>
    <n v="59"/>
    <n v="0"/>
    <n v="0"/>
  </r>
  <r>
    <x v="393"/>
    <s v="Billy Bob Thornton"/>
    <n v="-1996"/>
    <x v="81"/>
    <s v="135 min"/>
    <n v="135"/>
    <x v="0"/>
    <x v="0"/>
    <x v="0"/>
    <x v="12"/>
    <x v="1"/>
    <n v="84"/>
    <n v="24.48"/>
    <n v="24480000"/>
  </r>
  <r>
    <x v="394"/>
    <s v="Kar-Wai Wong"/>
    <n v="-1994"/>
    <x v="0"/>
    <s v="102 min"/>
    <n v="102"/>
    <x v="6"/>
    <x v="2"/>
    <x v="1"/>
    <x v="12"/>
    <x v="1"/>
    <n v="78"/>
    <n v="0.6"/>
    <n v="600000"/>
  </r>
  <r>
    <x v="395"/>
    <s v="William Wyler"/>
    <n v="-1953"/>
    <x v="78"/>
    <s v="118 min"/>
    <n v="118"/>
    <x v="6"/>
    <x v="5"/>
    <x v="0"/>
    <x v="12"/>
    <x v="1"/>
    <n v="78"/>
    <n v="0"/>
    <n v="0"/>
  </r>
  <r>
    <x v="396"/>
    <s v="Franklin J. Schaffner"/>
    <n v="-1973"/>
    <x v="62"/>
    <s v="151 min"/>
    <n v="151"/>
    <x v="3"/>
    <x v="2"/>
    <x v="1"/>
    <x v="12"/>
    <x v="1"/>
    <n v="58"/>
    <n v="53.27"/>
    <n v="53270000"/>
  </r>
  <r>
    <x v="397"/>
    <s v="Xavier Dolan"/>
    <s v="(I) (2014)"/>
    <x v="15"/>
    <s v="139 min"/>
    <n v="139"/>
    <x v="0"/>
    <x v="0"/>
    <x v="0"/>
    <x v="12"/>
    <x v="1"/>
    <n v="74"/>
    <n v="3.49"/>
    <n v="3490000"/>
  </r>
  <r>
    <x v="398"/>
    <s v="Hal Ashby"/>
    <n v="-1979"/>
    <x v="31"/>
    <s v="130 min"/>
    <n v="130"/>
    <x v="6"/>
    <x v="1"/>
    <x v="0"/>
    <x v="12"/>
    <x v="1"/>
    <n v="83"/>
    <n v="30.18"/>
    <n v="30180000"/>
  </r>
  <r>
    <x v="399"/>
    <s v="Peter Bogdanovich"/>
    <n v="-1971"/>
    <x v="55"/>
    <s v="118 min"/>
    <n v="118"/>
    <x v="0"/>
    <x v="5"/>
    <x v="0"/>
    <x v="12"/>
    <x v="1"/>
    <n v="93"/>
    <n v="29.13"/>
    <n v="29130000"/>
  </r>
  <r>
    <x v="400"/>
    <s v="Federico Fellini"/>
    <n v="-1963"/>
    <x v="51"/>
    <s v="138 min"/>
    <n v="138"/>
    <x v="3"/>
    <x v="1"/>
    <x v="0"/>
    <x v="12"/>
    <x v="1"/>
    <n v="93"/>
    <n v="0.05"/>
    <n v="50000"/>
  </r>
  <r>
    <x v="401"/>
    <s v="Woody Allen"/>
    <n v="-1977"/>
    <x v="23"/>
    <s v="93 min"/>
    <n v="93"/>
    <x v="6"/>
    <x v="5"/>
    <x v="0"/>
    <x v="12"/>
    <x v="1"/>
    <n v="92"/>
    <n v="39.200000000000003"/>
    <n v="39200000"/>
  </r>
  <r>
    <x v="402"/>
    <s v="Hayao Miyazaki"/>
    <n v="-1984"/>
    <x v="44"/>
    <s v="117 min"/>
    <n v="117"/>
    <x v="4"/>
    <x v="3"/>
    <x v="4"/>
    <x v="12"/>
    <x v="1"/>
    <n v="86"/>
    <n v="0.5"/>
    <n v="500000"/>
  </r>
  <r>
    <x v="403"/>
    <s v="John Huston"/>
    <n v="-1941"/>
    <x v="59"/>
    <s v="100 min"/>
    <n v="100"/>
    <x v="1"/>
    <x v="15"/>
    <x v="5"/>
    <x v="12"/>
    <x v="1"/>
    <n v="97"/>
    <n v="2.11"/>
    <n v="2110000"/>
  </r>
  <r>
    <x v="404"/>
    <s v="Andrei Tarkovsky"/>
    <n v="-1972"/>
    <x v="1"/>
    <s v="167 min"/>
    <n v="167"/>
    <x v="0"/>
    <x v="12"/>
    <x v="4"/>
    <x v="12"/>
    <x v="1"/>
    <n v="93"/>
    <n v="0"/>
    <n v="0"/>
  </r>
  <r>
    <x v="405"/>
    <s v="Hayao Miyazaki"/>
    <n v="-1986"/>
    <x v="43"/>
    <s v="125 min"/>
    <n v="125"/>
    <x v="4"/>
    <x v="3"/>
    <x v="8"/>
    <x v="12"/>
    <x v="1"/>
    <n v="78"/>
    <n v="0"/>
    <n v="0"/>
  </r>
  <r>
    <x v="406"/>
    <s v="Howard Hawks"/>
    <n v="-1959"/>
    <x v="58"/>
    <s v="141 min"/>
    <n v="141"/>
    <x v="0"/>
    <x v="6"/>
    <x v="0"/>
    <x v="12"/>
    <x v="1"/>
    <n v="93"/>
    <n v="12.54"/>
    <n v="12540000"/>
  </r>
  <r>
    <x v="407"/>
    <s v="Alan Parker"/>
    <n v="-1982"/>
    <x v="70"/>
    <s v="95 min"/>
    <n v="95"/>
    <x v="0"/>
    <x v="18"/>
    <x v="11"/>
    <x v="12"/>
    <x v="1"/>
    <n v="47"/>
    <n v="22.24"/>
    <n v="22240000"/>
  </r>
  <r>
    <x v="408"/>
    <s v="Ron Howard"/>
    <n v="-2005"/>
    <x v="71"/>
    <s v="144 min"/>
    <n v="144"/>
    <x v="3"/>
    <x v="1"/>
    <x v="9"/>
    <x v="12"/>
    <x v="1"/>
    <n v="69"/>
    <n v="61.65"/>
    <n v="61650000"/>
  </r>
  <r>
    <x v="409"/>
    <s v="Giuseppe Tornatore"/>
    <n v="-1998"/>
    <x v="22"/>
    <s v="169 min"/>
    <n v="169"/>
    <x v="0"/>
    <x v="13"/>
    <x v="9"/>
    <x v="12"/>
    <x v="1"/>
    <n v="58"/>
    <n v="0.26"/>
    <n v="260000"/>
  </r>
  <r>
    <x v="410"/>
    <s v="Charles Laughton"/>
    <n v="-1955"/>
    <x v="76"/>
    <s v="92 min"/>
    <n v="92"/>
    <x v="1"/>
    <x v="1"/>
    <x v="14"/>
    <x v="12"/>
    <x v="1"/>
    <n v="97"/>
    <n v="0.65"/>
    <n v="650000"/>
  </r>
  <r>
    <x v="411"/>
    <s v="Werner Herzog"/>
    <n v="-1982"/>
    <x v="70"/>
    <s v="158 min"/>
    <n v="158"/>
    <x v="5"/>
    <x v="1"/>
    <x v="0"/>
    <x v="12"/>
    <x v="1"/>
    <n v="0"/>
    <n v="0"/>
    <n v="0"/>
  </r>
  <r>
    <x v="412"/>
    <s v="Federico Fellini"/>
    <n v="-1960"/>
    <x v="34"/>
    <s v="174 min"/>
    <n v="174"/>
    <x v="6"/>
    <x v="1"/>
    <x v="0"/>
    <x v="12"/>
    <x v="1"/>
    <n v="95"/>
    <n v="19.52"/>
    <n v="19520000"/>
  </r>
  <r>
    <x v="413"/>
    <s v="Richard Attenborough"/>
    <n v="-1982"/>
    <x v="70"/>
    <s v="191 min"/>
    <n v="191"/>
    <x v="3"/>
    <x v="1"/>
    <x v="2"/>
    <x v="12"/>
    <x v="1"/>
    <n v="79"/>
    <n v="52.77"/>
    <n v="52770000"/>
  </r>
  <r>
    <x v="414"/>
    <s v="Wim Wenders"/>
    <n v="-1987"/>
    <x v="52"/>
    <s v="128 min"/>
    <n v="128"/>
    <x v="0"/>
    <x v="18"/>
    <x v="9"/>
    <x v="12"/>
    <x v="1"/>
    <n v="79"/>
    <n v="3.33"/>
    <n v="3330000"/>
  </r>
  <r>
    <x v="415"/>
    <s v="Mike Nichols"/>
    <n v="-1966"/>
    <x v="11"/>
    <s v="131 min"/>
    <n v="131"/>
    <x v="0"/>
    <x v="0"/>
    <x v="0"/>
    <x v="12"/>
    <x v="1"/>
    <n v="75"/>
    <n v="0"/>
    <n v="0"/>
  </r>
  <r>
    <x v="416"/>
    <s v="Andrew Lau"/>
    <n v="-2002"/>
    <x v="12"/>
    <s v="101 min"/>
    <n v="101"/>
    <x v="2"/>
    <x v="2"/>
    <x v="1"/>
    <x v="12"/>
    <x v="1"/>
    <n v="75"/>
    <n v="0.17"/>
    <n v="170000"/>
  </r>
  <r>
    <x v="417"/>
    <s v="David Lynch"/>
    <n v="-1999"/>
    <x v="10"/>
    <s v="112 min"/>
    <n v="112"/>
    <x v="3"/>
    <x v="1"/>
    <x v="0"/>
    <x v="12"/>
    <x v="1"/>
    <n v="86"/>
    <n v="6.2"/>
    <n v="6200000"/>
  </r>
  <r>
    <x v="418"/>
    <s v="S.S. Rajamouli"/>
    <n v="-2015"/>
    <x v="75"/>
    <s v="159 min"/>
    <n v="159"/>
    <x v="2"/>
    <x v="1"/>
    <x v="0"/>
    <x v="12"/>
    <x v="1"/>
    <n v="0"/>
    <n v="6.74"/>
    <n v="6740000"/>
  </r>
  <r>
    <x v="419"/>
    <s v="Otto Preminger"/>
    <n v="-1959"/>
    <x v="58"/>
    <s v="161 min"/>
    <n v="161"/>
    <x v="0"/>
    <x v="12"/>
    <x v="0"/>
    <x v="12"/>
    <x v="1"/>
    <n v="95"/>
    <n v="11.9"/>
    <n v="11900000"/>
  </r>
  <r>
    <x v="420"/>
    <s v="Tomm Moore"/>
    <n v="-2020"/>
    <x v="19"/>
    <s v="103 min"/>
    <n v="103"/>
    <x v="4"/>
    <x v="4"/>
    <x v="3"/>
    <x v="12"/>
    <x v="1"/>
    <n v="87"/>
    <n v="0"/>
    <n v="0"/>
  </r>
  <r>
    <x v="421"/>
    <s v="Orson Welles"/>
    <n v="-1958"/>
    <x v="56"/>
    <s v="95 min"/>
    <n v="95"/>
    <x v="1"/>
    <x v="1"/>
    <x v="14"/>
    <x v="12"/>
    <x v="1"/>
    <n v="99"/>
    <n v="2.2400000000000002"/>
    <n v="2240000"/>
  </r>
  <r>
    <x v="422"/>
    <s v="Andrei Tarkovsky"/>
    <n v="-1975"/>
    <x v="17"/>
    <s v="107 min"/>
    <n v="107"/>
    <x v="3"/>
    <x v="1"/>
    <x v="0"/>
    <x v="12"/>
    <x v="1"/>
    <n v="82"/>
    <n v="0.18"/>
    <n v="180000"/>
  </r>
  <r>
    <x v="423"/>
    <s v="Robert Wiene"/>
    <n v="-1920"/>
    <x v="91"/>
    <s v="67 min"/>
    <n v="67"/>
    <x v="7"/>
    <x v="12"/>
    <x v="7"/>
    <x v="12"/>
    <x v="1"/>
    <n v="0"/>
    <n v="0"/>
    <n v="0"/>
  </r>
  <r>
    <x v="424"/>
    <s v="Robert Rossen"/>
    <n v="-1961"/>
    <x v="63"/>
    <s v="134 min"/>
    <n v="134"/>
    <x v="0"/>
    <x v="19"/>
    <x v="0"/>
    <x v="12"/>
    <x v="1"/>
    <n v="90"/>
    <n v="8.2799999999999994"/>
    <n v="8279999.9999999991"/>
  </r>
  <r>
    <x v="425"/>
    <s v="Luchino Visconti"/>
    <n v="-1963"/>
    <x v="51"/>
    <s v="186 min"/>
    <n v="186"/>
    <x v="0"/>
    <x v="20"/>
    <x v="0"/>
    <x v="12"/>
    <x v="1"/>
    <n v="100"/>
    <n v="0"/>
    <n v="0"/>
  </r>
  <r>
    <x v="426"/>
    <s v="Jacques Tourneur"/>
    <n v="-1947"/>
    <x v="92"/>
    <s v="97 min"/>
    <n v="97"/>
    <x v="1"/>
    <x v="1"/>
    <x v="14"/>
    <x v="12"/>
    <x v="1"/>
    <n v="85"/>
    <n v="0"/>
    <n v="0"/>
  </r>
  <r>
    <x v="427"/>
    <s v="Jean-Pierre Melville"/>
    <n v="-1967"/>
    <x v="83"/>
    <s v="101 min"/>
    <n v="101"/>
    <x v="1"/>
    <x v="1"/>
    <x v="7"/>
    <x v="12"/>
    <x v="1"/>
    <n v="0"/>
    <n v="0.04"/>
    <n v="40000"/>
  </r>
  <r>
    <x v="428"/>
    <s v="JosÃ© Padilha"/>
    <n v="-2007"/>
    <x v="65"/>
    <s v="115 min"/>
    <n v="115"/>
    <x v="2"/>
    <x v="2"/>
    <x v="1"/>
    <x v="12"/>
    <x v="1"/>
    <n v="33"/>
    <n v="0.01"/>
    <n v="10000"/>
  </r>
  <r>
    <x v="429"/>
    <s v="Alexander Mackendrick"/>
    <n v="-1957"/>
    <x v="4"/>
    <s v="96 min"/>
    <n v="96"/>
    <x v="0"/>
    <x v="15"/>
    <x v="0"/>
    <x v="12"/>
    <x v="1"/>
    <n v="100"/>
    <n v="0"/>
    <n v="0"/>
  </r>
  <r>
    <x v="430"/>
    <s v="Isao Takahata"/>
    <n v="-2013"/>
    <x v="68"/>
    <s v="137 min"/>
    <n v="137"/>
    <x v="4"/>
    <x v="1"/>
    <x v="8"/>
    <x v="12"/>
    <x v="1"/>
    <n v="89"/>
    <n v="1.51"/>
    <n v="1510000"/>
  </r>
  <r>
    <x v="431"/>
    <s v="Kore-eda Hirokazu"/>
    <n v="-2004"/>
    <x v="54"/>
    <s v="141 min"/>
    <n v="141"/>
    <x v="0"/>
    <x v="0"/>
    <x v="0"/>
    <x v="12"/>
    <x v="1"/>
    <n v="88"/>
    <n v="0.68"/>
    <n v="680000"/>
  </r>
  <r>
    <x v="432"/>
    <s v="Joseph L. Mankiewicz"/>
    <n v="-1972"/>
    <x v="1"/>
    <s v="138 min"/>
    <n v="138"/>
    <x v="9"/>
    <x v="11"/>
    <x v="0"/>
    <x v="12"/>
    <x v="1"/>
    <n v="0"/>
    <n v="4.08"/>
    <n v="4080000"/>
  </r>
  <r>
    <x v="433"/>
    <s v="Billy Wilder"/>
    <n v="-1953"/>
    <x v="78"/>
    <s v="120 min"/>
    <n v="120"/>
    <x v="6"/>
    <x v="1"/>
    <x v="10"/>
    <x v="12"/>
    <x v="1"/>
    <n v="84"/>
    <n v="0"/>
    <n v="0"/>
  </r>
  <r>
    <x v="434"/>
    <s v="Mike Leigh"/>
    <n v="-1996"/>
    <x v="81"/>
    <s v="136 min"/>
    <n v="136"/>
    <x v="6"/>
    <x v="1"/>
    <x v="0"/>
    <x v="12"/>
    <x v="1"/>
    <n v="91"/>
    <n v="13.42"/>
    <n v="13420000"/>
  </r>
  <r>
    <x v="435"/>
    <s v="Julian Schnabel"/>
    <n v="-2007"/>
    <x v="65"/>
    <s v="112 min"/>
    <n v="112"/>
    <x v="3"/>
    <x v="1"/>
    <x v="0"/>
    <x v="12"/>
    <x v="1"/>
    <n v="92"/>
    <n v="5.99"/>
    <n v="5990000"/>
  </r>
  <r>
    <x v="436"/>
    <s v="Tomm Moore"/>
    <n v="-2014"/>
    <x v="15"/>
    <s v="93 min"/>
    <n v="93"/>
    <x v="4"/>
    <x v="3"/>
    <x v="1"/>
    <x v="12"/>
    <x v="1"/>
    <n v="85"/>
    <n v="0.86"/>
    <n v="860000"/>
  </r>
  <r>
    <x v="437"/>
    <s v="Alejandro AmenÃ¡bar"/>
    <s v="(I) (2004)"/>
    <x v="54"/>
    <s v="126 min"/>
    <n v="126"/>
    <x v="3"/>
    <x v="1"/>
    <x v="0"/>
    <x v="12"/>
    <x v="1"/>
    <n v="74"/>
    <n v="2.09"/>
    <n v="2089999.9999999998"/>
  </r>
  <r>
    <x v="438"/>
    <s v="Jae-young Kwak"/>
    <n v="-2001"/>
    <x v="9"/>
    <s v="137 min"/>
    <n v="137"/>
    <x v="6"/>
    <x v="1"/>
    <x v="9"/>
    <x v="12"/>
    <x v="1"/>
    <n v="0"/>
    <n v="0"/>
    <n v="0"/>
  </r>
  <r>
    <x v="439"/>
    <s v="Ingmar Bergman"/>
    <n v="-1972"/>
    <x v="1"/>
    <s v="91 min"/>
    <n v="91"/>
    <x v="0"/>
    <x v="0"/>
    <x v="0"/>
    <x v="12"/>
    <x v="1"/>
    <n v="0"/>
    <n v="1.74"/>
    <n v="1740000"/>
  </r>
  <r>
    <x v="440"/>
    <s v="David Lean"/>
    <n v="-1945"/>
    <x v="93"/>
    <s v="86 min"/>
    <n v="86"/>
    <x v="0"/>
    <x v="5"/>
    <x v="0"/>
    <x v="12"/>
    <x v="1"/>
    <n v="92"/>
    <n v="0"/>
    <n v="0"/>
  </r>
  <r>
    <x v="441"/>
    <s v="Andrei Tarkovsky"/>
    <n v="-1983"/>
    <x v="53"/>
    <s v="125 min"/>
    <n v="125"/>
    <x v="0"/>
    <x v="0"/>
    <x v="0"/>
    <x v="12"/>
    <x v="1"/>
    <n v="0"/>
    <n v="0.01"/>
    <n v="10000"/>
  </r>
  <r>
    <x v="442"/>
    <s v="Aditya Chopra"/>
    <n v="-1995"/>
    <x v="21"/>
    <s v="181 min"/>
    <n v="181"/>
    <x v="0"/>
    <x v="5"/>
    <x v="0"/>
    <x v="12"/>
    <x v="1"/>
    <n v="0"/>
    <n v="0"/>
    <n v="0"/>
  </r>
  <r>
    <x v="443"/>
    <s v="YÃ´jirÃ´ Takita"/>
    <n v="-2008"/>
    <x v="2"/>
    <s v="130 min"/>
    <n v="130"/>
    <x v="0"/>
    <x v="0"/>
    <x v="0"/>
    <x v="12"/>
    <x v="1"/>
    <n v="68"/>
    <n v="1.5"/>
    <n v="1500000"/>
  </r>
  <r>
    <x v="444"/>
    <s v="Vincent Paronnaud"/>
    <n v="-2007"/>
    <x v="65"/>
    <s v="96 min"/>
    <n v="96"/>
    <x v="4"/>
    <x v="16"/>
    <x v="1"/>
    <x v="12"/>
    <x v="1"/>
    <n v="90"/>
    <n v="4.45"/>
    <n v="4450000"/>
  </r>
  <r>
    <x v="445"/>
    <s v="Mathur Goswami"/>
    <n v="-2016"/>
    <x v="46"/>
    <s v="184 min"/>
    <n v="184"/>
    <x v="3"/>
    <x v="1"/>
    <x v="18"/>
    <x v="12"/>
    <x v="1"/>
    <n v="0"/>
    <n v="1.78"/>
    <n v="1780000"/>
  </r>
  <r>
    <x v="446"/>
    <s v="Federico Fellini"/>
    <n v="-1954"/>
    <x v="25"/>
    <s v="108 min"/>
    <n v="108"/>
    <x v="0"/>
    <x v="0"/>
    <x v="0"/>
    <x v="12"/>
    <x v="1"/>
    <n v="0"/>
    <n v="0"/>
    <n v="0"/>
  </r>
  <r>
    <x v="447"/>
    <s v="Emir Kusturica"/>
    <n v="-1998"/>
    <x v="22"/>
    <s v="127 min"/>
    <n v="127"/>
    <x v="6"/>
    <x v="2"/>
    <x v="9"/>
    <x v="12"/>
    <x v="1"/>
    <n v="73"/>
    <n v="0.35"/>
    <n v="350000"/>
  </r>
  <r>
    <x v="448"/>
    <s v="Jasmila Zbanic"/>
    <n v="-2020"/>
    <x v="19"/>
    <s v="101 min"/>
    <n v="101"/>
    <x v="0"/>
    <x v="20"/>
    <x v="10"/>
    <x v="12"/>
    <x v="1"/>
    <n v="97"/>
    <n v="0"/>
    <n v="0"/>
  </r>
  <r>
    <x v="449"/>
    <s v="Nuri Bilge Ceylan"/>
    <n v="-2018"/>
    <x v="40"/>
    <s v="188 min"/>
    <n v="188"/>
    <x v="0"/>
    <x v="0"/>
    <x v="0"/>
    <x v="12"/>
    <x v="1"/>
    <n v="86"/>
    <n v="0.03"/>
    <n v="30000"/>
  </r>
  <r>
    <x v="450"/>
    <s v="Louis Malle"/>
    <n v="-1987"/>
    <x v="52"/>
    <s v="104 min"/>
    <n v="104"/>
    <x v="0"/>
    <x v="9"/>
    <x v="0"/>
    <x v="12"/>
    <x v="1"/>
    <n v="88"/>
    <n v="4.54"/>
    <n v="4540000"/>
  </r>
  <r>
    <x v="451"/>
    <s v="Andrei Tarkovsky"/>
    <n v="-1962"/>
    <x v="27"/>
    <s v="95 min"/>
    <n v="95"/>
    <x v="0"/>
    <x v="9"/>
    <x v="0"/>
    <x v="12"/>
    <x v="1"/>
    <n v="0"/>
    <n v="0"/>
    <n v="0"/>
  </r>
  <r>
    <x v="452"/>
    <s v="Kim Ki-duk"/>
    <n v="-2003"/>
    <x v="5"/>
    <s v="103 min"/>
    <n v="103"/>
    <x v="0"/>
    <x v="5"/>
    <x v="0"/>
    <x v="12"/>
    <x v="1"/>
    <n v="85"/>
    <n v="2.38"/>
    <n v="2380000"/>
  </r>
  <r>
    <x v="453"/>
    <s v="Vishal Bhardwaj"/>
    <n v="-2014"/>
    <x v="15"/>
    <s v="160 min"/>
    <n v="160"/>
    <x v="2"/>
    <x v="2"/>
    <x v="1"/>
    <x v="12"/>
    <x v="1"/>
    <n v="0"/>
    <n v="0.9"/>
    <n v="900000"/>
  </r>
  <r>
    <x v="454"/>
    <s v="JosÃ© Padilha"/>
    <n v="-2010"/>
    <x v="8"/>
    <s v="115 min"/>
    <n v="115"/>
    <x v="2"/>
    <x v="2"/>
    <x v="1"/>
    <x v="12"/>
    <x v="1"/>
    <n v="71"/>
    <n v="0.1"/>
    <n v="100000"/>
  </r>
  <r>
    <x v="455"/>
    <s v="Ernst Lubitsch"/>
    <n v="-1940"/>
    <x v="50"/>
    <s v="99 min"/>
    <n v="99"/>
    <x v="6"/>
    <x v="1"/>
    <x v="9"/>
    <x v="12"/>
    <x v="1"/>
    <n v="96"/>
    <n v="0.2"/>
    <n v="200000"/>
  </r>
  <r>
    <x v="456"/>
    <s v="Robert Hamer"/>
    <n v="-1949"/>
    <x v="84"/>
    <s v="106 min"/>
    <n v="106"/>
    <x v="6"/>
    <x v="2"/>
    <x v="0"/>
    <x v="12"/>
    <x v="1"/>
    <n v="0"/>
    <n v="0"/>
    <n v="0"/>
  </r>
  <r>
    <x v="457"/>
    <s v="Akira Kurosawa"/>
    <n v="-1962"/>
    <x v="27"/>
    <s v="96 min"/>
    <n v="96"/>
    <x v="2"/>
    <x v="1"/>
    <x v="7"/>
    <x v="12"/>
    <x v="1"/>
    <n v="0"/>
    <n v="0"/>
    <n v="0"/>
  </r>
  <r>
    <x v="458"/>
    <s v="Luis BuÃ±uel"/>
    <n v="-1962"/>
    <x v="27"/>
    <s v="95 min"/>
    <n v="95"/>
    <x v="0"/>
    <x v="18"/>
    <x v="0"/>
    <x v="12"/>
    <x v="1"/>
    <n v="0"/>
    <n v="0"/>
    <n v="0"/>
  </r>
  <r>
    <x v="459"/>
    <s v="Walter Salles"/>
    <n v="-1998"/>
    <x v="22"/>
    <s v="110 min"/>
    <n v="110"/>
    <x v="0"/>
    <x v="0"/>
    <x v="0"/>
    <x v="12"/>
    <x v="1"/>
    <n v="80"/>
    <n v="5.6"/>
    <n v="5600000"/>
  </r>
  <r>
    <x v="460"/>
    <s v="Ã–mer Faruk Sorak"/>
    <n v="-2004"/>
    <x v="54"/>
    <s v="127 min"/>
    <n v="127"/>
    <x v="5"/>
    <x v="7"/>
    <x v="4"/>
    <x v="12"/>
    <x v="1"/>
    <n v="0"/>
    <n v="0"/>
    <n v="0"/>
  </r>
  <r>
    <x v="461"/>
    <s v="Roberto Rossellini"/>
    <n v="-1945"/>
    <x v="93"/>
    <s v="103 min"/>
    <n v="103"/>
    <x v="0"/>
    <x v="11"/>
    <x v="10"/>
    <x v="12"/>
    <x v="1"/>
    <n v="0"/>
    <n v="0"/>
    <n v="0"/>
  </r>
  <r>
    <x v="462"/>
    <s v="Je-kyu Kang"/>
    <n v="-2004"/>
    <x v="54"/>
    <s v="140 min"/>
    <n v="140"/>
    <x v="2"/>
    <x v="1"/>
    <x v="10"/>
    <x v="12"/>
    <x v="1"/>
    <n v="64"/>
    <n v="1.1100000000000001"/>
    <n v="1110000"/>
  </r>
  <r>
    <x v="463"/>
    <s v="Ingmar Bergman"/>
    <n v="-1963"/>
    <x v="51"/>
    <s v="81 min"/>
    <n v="81"/>
    <x v="0"/>
    <x v="0"/>
    <x v="0"/>
    <x v="12"/>
    <x v="1"/>
    <n v="0"/>
    <n v="0"/>
    <n v="0"/>
  </r>
  <r>
    <x v="464"/>
    <s v="Rajkumar Hirani"/>
    <n v="-2006"/>
    <x v="29"/>
    <s v="144 min"/>
    <n v="144"/>
    <x v="6"/>
    <x v="1"/>
    <x v="9"/>
    <x v="12"/>
    <x v="1"/>
    <n v="0"/>
    <n v="2.2200000000000002"/>
    <n v="2220000"/>
  </r>
  <r>
    <x v="465"/>
    <s v="Neeraj Pandey"/>
    <n v="-2013"/>
    <x v="68"/>
    <s v="144 min"/>
    <n v="144"/>
    <x v="1"/>
    <x v="1"/>
    <x v="7"/>
    <x v="12"/>
    <x v="1"/>
    <n v="0"/>
    <n v="1.08"/>
    <n v="1080000"/>
  </r>
  <r>
    <x v="466"/>
    <s v="Levent Semerci"/>
    <n v="-2009"/>
    <x v="47"/>
    <s v="128 min"/>
    <n v="128"/>
    <x v="2"/>
    <x v="1"/>
    <x v="7"/>
    <x v="12"/>
    <x v="1"/>
    <n v="0"/>
    <n v="0"/>
    <n v="0"/>
  </r>
  <r>
    <x v="467"/>
    <s v="Rajkumar Santoshi"/>
    <n v="-1994"/>
    <x v="0"/>
    <s v="160 min"/>
    <n v="160"/>
    <x v="2"/>
    <x v="7"/>
    <x v="9"/>
    <x v="12"/>
    <x v="1"/>
    <n v="0"/>
    <n v="0"/>
    <n v="0"/>
  </r>
  <r>
    <x v="468"/>
    <s v="Yilmaz Erdogan"/>
    <n v="-2001"/>
    <x v="9"/>
    <s v="110 min"/>
    <n v="110"/>
    <x v="6"/>
    <x v="1"/>
    <x v="0"/>
    <x v="12"/>
    <x v="1"/>
    <n v="0"/>
    <n v="0"/>
    <n v="0"/>
  </r>
  <r>
    <x v="469"/>
    <s v="James Cameron"/>
    <n v="-1997"/>
    <x v="24"/>
    <s v="194 min"/>
    <n v="194"/>
    <x v="0"/>
    <x v="5"/>
    <x v="0"/>
    <x v="13"/>
    <x v="2"/>
    <n v="75"/>
    <n v="659.33"/>
    <n v="659330000"/>
  </r>
  <r>
    <x v="470"/>
    <s v="Chad Stahelski"/>
    <n v="-2023"/>
    <x v="7"/>
    <s v="169 min"/>
    <n v="169"/>
    <x v="2"/>
    <x v="2"/>
    <x v="7"/>
    <x v="13"/>
    <x v="2"/>
    <n v="78"/>
    <n v="0"/>
    <n v="0"/>
  </r>
  <r>
    <x v="471"/>
    <s v="James Cameron"/>
    <n v="-2009"/>
    <x v="47"/>
    <s v="162 min"/>
    <n v="162"/>
    <x v="2"/>
    <x v="3"/>
    <x v="6"/>
    <x v="13"/>
    <x v="2"/>
    <n v="83"/>
    <n v="760.51"/>
    <n v="760510000"/>
  </r>
  <r>
    <x v="472"/>
    <s v="Joel Crawford"/>
    <n v="-2022"/>
    <x v="14"/>
    <s v="102 min"/>
    <n v="102"/>
    <x v="4"/>
    <x v="3"/>
    <x v="13"/>
    <x v="13"/>
    <x v="2"/>
    <n v="73"/>
    <n v="168.46"/>
    <n v="168460000"/>
  </r>
  <r>
    <x v="473"/>
    <s v="Zack Snyder"/>
    <n v="-2021"/>
    <x v="13"/>
    <s v="242 min"/>
    <n v="242"/>
    <x v="2"/>
    <x v="3"/>
    <x v="6"/>
    <x v="13"/>
    <x v="2"/>
    <n v="54"/>
    <n v="0"/>
    <n v="0"/>
  </r>
  <r>
    <x v="474"/>
    <s v="Denis Villeneuve"/>
    <s v="(II) (2016)"/>
    <x v="46"/>
    <s v="116 min"/>
    <n v="116"/>
    <x v="0"/>
    <x v="12"/>
    <x v="4"/>
    <x v="13"/>
    <x v="2"/>
    <n v="81"/>
    <n v="100.55"/>
    <n v="100550000"/>
  </r>
  <r>
    <x v="475"/>
    <s v="Wes Anderson"/>
    <n v="-2009"/>
    <x v="47"/>
    <s v="87 min"/>
    <n v="87"/>
    <x v="4"/>
    <x v="3"/>
    <x v="13"/>
    <x v="13"/>
    <x v="2"/>
    <n v="83"/>
    <n v="21"/>
    <n v="21000000"/>
  </r>
  <r>
    <x v="476"/>
    <s v="Rian Johnson"/>
    <n v="-2019"/>
    <x v="32"/>
    <s v="130 min"/>
    <n v="130"/>
    <x v="6"/>
    <x v="2"/>
    <x v="1"/>
    <x v="13"/>
    <x v="2"/>
    <n v="82"/>
    <n v="165.36"/>
    <n v="165360000"/>
  </r>
  <r>
    <x v="477"/>
    <s v="Jon Favreau"/>
    <n v="-2008"/>
    <x v="2"/>
    <s v="126 min"/>
    <n v="126"/>
    <x v="2"/>
    <x v="3"/>
    <x v="4"/>
    <x v="13"/>
    <x v="2"/>
    <n v="79"/>
    <n v="318.41000000000003"/>
    <n v="318410000"/>
  </r>
  <r>
    <x v="478"/>
    <s v="David Lynch"/>
    <n v="-2001"/>
    <x v="9"/>
    <s v="147 min"/>
    <n v="147"/>
    <x v="0"/>
    <x v="12"/>
    <x v="7"/>
    <x v="13"/>
    <x v="2"/>
    <n v="86"/>
    <n v="7.22"/>
    <n v="7220000"/>
  </r>
  <r>
    <x v="479"/>
    <s v="Alfonso CuarÃ³n"/>
    <n v="-2004"/>
    <x v="54"/>
    <s v="142 min"/>
    <n v="142"/>
    <x v="5"/>
    <x v="10"/>
    <x v="6"/>
    <x v="13"/>
    <x v="2"/>
    <n v="82"/>
    <n v="249.36"/>
    <n v="249360000"/>
  </r>
  <r>
    <x v="480"/>
    <s v="J.J. Abrams"/>
    <n v="-2009"/>
    <x v="47"/>
    <s v="127 min"/>
    <n v="127"/>
    <x v="2"/>
    <x v="3"/>
    <x v="4"/>
    <x v="13"/>
    <x v="2"/>
    <n v="82"/>
    <n v="257.73"/>
    <n v="257730000.00000003"/>
  </r>
  <r>
    <x v="481"/>
    <s v="Tony Scott"/>
    <n v="-1993"/>
    <x v="3"/>
    <s v="119 min"/>
    <n v="119"/>
    <x v="1"/>
    <x v="1"/>
    <x v="9"/>
    <x v="13"/>
    <x v="2"/>
    <n v="59"/>
    <n v="12.28"/>
    <n v="12280000"/>
  </r>
  <r>
    <x v="482"/>
    <s v="Paul Thomas Anderson"/>
    <n v="-1997"/>
    <x v="24"/>
    <s v="155 min"/>
    <n v="155"/>
    <x v="0"/>
    <x v="0"/>
    <x v="0"/>
    <x v="13"/>
    <x v="2"/>
    <n v="85"/>
    <n v="26.4"/>
    <n v="26400000"/>
  </r>
  <r>
    <x v="483"/>
    <s v="Tim Burton"/>
    <n v="-1990"/>
    <x v="16"/>
    <s v="105 min"/>
    <n v="105"/>
    <x v="0"/>
    <x v="18"/>
    <x v="9"/>
    <x v="13"/>
    <x v="2"/>
    <n v="74"/>
    <n v="56.36"/>
    <n v="56360000"/>
  </r>
  <r>
    <x v="484"/>
    <s v="Doug Liman"/>
    <n v="-2014"/>
    <x v="15"/>
    <s v="113 min"/>
    <n v="113"/>
    <x v="2"/>
    <x v="3"/>
    <x v="4"/>
    <x v="13"/>
    <x v="2"/>
    <n v="71"/>
    <n v="100.21"/>
    <n v="100210000"/>
  </r>
  <r>
    <x v="485"/>
    <s v="Stephen Chbosky"/>
    <n v="-2012"/>
    <x v="42"/>
    <s v="103 min"/>
    <n v="103"/>
    <x v="0"/>
    <x v="0"/>
    <x v="0"/>
    <x v="13"/>
    <x v="2"/>
    <n v="67"/>
    <n v="17.739999999999998"/>
    <n v="17740000"/>
  </r>
  <r>
    <x v="486"/>
    <s v="Bryan Singer"/>
    <n v="-2014"/>
    <x v="15"/>
    <s v="132 min"/>
    <n v="132"/>
    <x v="2"/>
    <x v="3"/>
    <x v="4"/>
    <x v="13"/>
    <x v="2"/>
    <n v="75"/>
    <n v="233.92"/>
    <n v="233920000"/>
  </r>
  <r>
    <x v="487"/>
    <s v="Edgar Wright"/>
    <n v="-2004"/>
    <x v="54"/>
    <s v="99 min"/>
    <n v="99"/>
    <x v="6"/>
    <x v="14"/>
    <x v="0"/>
    <x v="13"/>
    <x v="2"/>
    <n v="76"/>
    <n v="13.54"/>
    <n v="13540000"/>
  </r>
  <r>
    <x v="488"/>
    <s v="Cameron Crowe"/>
    <n v="-2000"/>
    <x v="30"/>
    <s v="122 min"/>
    <n v="122"/>
    <x v="5"/>
    <x v="7"/>
    <x v="1"/>
    <x v="13"/>
    <x v="2"/>
    <n v="90"/>
    <n v="32.53"/>
    <n v="32530000"/>
  </r>
  <r>
    <x v="489"/>
    <s v="Taika Waititi"/>
    <n v="-2019"/>
    <x v="32"/>
    <s v="108 min"/>
    <n v="108"/>
    <x v="6"/>
    <x v="1"/>
    <x v="10"/>
    <x v="13"/>
    <x v="2"/>
    <n v="58"/>
    <n v="33.369999999999997"/>
    <n v="33369999.999999996"/>
  </r>
  <r>
    <x v="490"/>
    <s v="Doug Liman"/>
    <n v="-2002"/>
    <x v="12"/>
    <s v="119 min"/>
    <n v="119"/>
    <x v="2"/>
    <x v="12"/>
    <x v="7"/>
    <x v="13"/>
    <x v="2"/>
    <n v="68"/>
    <n v="121.66"/>
    <n v="121660000"/>
  </r>
  <r>
    <x v="491"/>
    <s v="Bryan Singer"/>
    <n v="-2018"/>
    <x v="40"/>
    <s v="134 min"/>
    <n v="134"/>
    <x v="3"/>
    <x v="1"/>
    <x v="11"/>
    <x v="13"/>
    <x v="2"/>
    <n v="49"/>
    <n v="216.43"/>
    <n v="216430000"/>
  </r>
  <r>
    <x v="492"/>
    <s v="Taika Waititi"/>
    <n v="-2017"/>
    <x v="45"/>
    <s v="130 min"/>
    <n v="130"/>
    <x v="2"/>
    <x v="3"/>
    <x v="13"/>
    <x v="13"/>
    <x v="2"/>
    <n v="74"/>
    <n v="315.06"/>
    <n v="315060000"/>
  </r>
  <r>
    <x v="493"/>
    <s v="Stanley Donen"/>
    <n v="-1963"/>
    <x v="51"/>
    <s v="113 min"/>
    <n v="113"/>
    <x v="6"/>
    <x v="12"/>
    <x v="9"/>
    <x v="13"/>
    <x v="2"/>
    <n v="83"/>
    <n v="13.47"/>
    <n v="13470000"/>
  </r>
  <r>
    <x v="494"/>
    <s v="Steven Spielberg"/>
    <n v="-1982"/>
    <x v="70"/>
    <s v="115 min"/>
    <n v="115"/>
    <x v="5"/>
    <x v="10"/>
    <x v="4"/>
    <x v="13"/>
    <x v="2"/>
    <n v="92"/>
    <n v="435.11"/>
    <n v="435110000"/>
  </r>
  <r>
    <x v="495"/>
    <s v="Andrew Adamson"/>
    <n v="-2001"/>
    <x v="9"/>
    <s v="90 min"/>
    <n v="90"/>
    <x v="4"/>
    <x v="3"/>
    <x v="13"/>
    <x v="13"/>
    <x v="2"/>
    <n v="84"/>
    <n v="267.67"/>
    <n v="267670000.00000003"/>
  </r>
  <r>
    <x v="496"/>
    <s v="Alfred Hitchcock"/>
    <n v="-1948"/>
    <x v="66"/>
    <s v="80 min"/>
    <n v="80"/>
    <x v="1"/>
    <x v="1"/>
    <x v="5"/>
    <x v="13"/>
    <x v="2"/>
    <n v="73"/>
    <n v="0"/>
    <n v="0"/>
  </r>
  <r>
    <x v="497"/>
    <s v="Ang Lee"/>
    <n v="-2012"/>
    <x v="42"/>
    <s v="127 min"/>
    <n v="127"/>
    <x v="5"/>
    <x v="1"/>
    <x v="6"/>
    <x v="13"/>
    <x v="2"/>
    <n v="79"/>
    <n v="124.99"/>
    <n v="124990000"/>
  </r>
  <r>
    <x v="498"/>
    <s v="Martin McDonagh"/>
    <n v="-2008"/>
    <x v="2"/>
    <s v="107 min"/>
    <n v="107"/>
    <x v="6"/>
    <x v="2"/>
    <x v="1"/>
    <x v="13"/>
    <x v="2"/>
    <n v="67"/>
    <n v="7.76"/>
    <n v="7760000"/>
  </r>
  <r>
    <x v="499"/>
    <s v="Alfonso CuarÃ³n"/>
    <n v="-2006"/>
    <x v="29"/>
    <s v="109 min"/>
    <n v="109"/>
    <x v="2"/>
    <x v="1"/>
    <x v="4"/>
    <x v="13"/>
    <x v="2"/>
    <n v="84"/>
    <n v="35.549999999999997"/>
    <n v="35550000"/>
  </r>
  <r>
    <x v="500"/>
    <s v="John Landis"/>
    <n v="-1980"/>
    <x v="18"/>
    <s v="133 min"/>
    <n v="133"/>
    <x v="2"/>
    <x v="3"/>
    <x v="13"/>
    <x v="13"/>
    <x v="2"/>
    <n v="60"/>
    <n v="57.23"/>
    <n v="57230000"/>
  </r>
  <r>
    <x v="501"/>
    <s v="Clint Eastwood"/>
    <n v="-2003"/>
    <x v="5"/>
    <s v="138 min"/>
    <n v="138"/>
    <x v="1"/>
    <x v="1"/>
    <x v="5"/>
    <x v="13"/>
    <x v="2"/>
    <n v="84"/>
    <n v="90.14"/>
    <n v="90140000"/>
  </r>
  <r>
    <x v="502"/>
    <s v="Jean-Marc VallÃ©e"/>
    <n v="-2013"/>
    <x v="68"/>
    <s v="117 min"/>
    <n v="117"/>
    <x v="3"/>
    <x v="1"/>
    <x v="0"/>
    <x v="13"/>
    <x v="2"/>
    <n v="77"/>
    <n v="27.3"/>
    <n v="27300000"/>
  </r>
  <r>
    <x v="503"/>
    <s v="Neill Blomkamp"/>
    <n v="-2009"/>
    <x v="47"/>
    <s v="112 min"/>
    <n v="112"/>
    <x v="2"/>
    <x v="8"/>
    <x v="7"/>
    <x v="13"/>
    <x v="2"/>
    <n v="81"/>
    <n v="115.65"/>
    <n v="115650000"/>
  </r>
  <r>
    <x v="504"/>
    <s v="Noah Baumbach"/>
    <n v="-2019"/>
    <x v="32"/>
    <s v="137 min"/>
    <n v="137"/>
    <x v="0"/>
    <x v="5"/>
    <x v="0"/>
    <x v="13"/>
    <x v="2"/>
    <n v="94"/>
    <n v="2"/>
    <n v="2000000"/>
  </r>
  <r>
    <x v="505"/>
    <s v="Stephen Chbosky"/>
    <s v="(I) (2017)"/>
    <x v="45"/>
    <s v="113 min"/>
    <n v="113"/>
    <x v="0"/>
    <x v="10"/>
    <x v="0"/>
    <x v="13"/>
    <x v="2"/>
    <n v="66"/>
    <n v="132.41999999999999"/>
    <n v="132419999.99999999"/>
  </r>
  <r>
    <x v="506"/>
    <s v="Alan J. Pakula"/>
    <n v="-1976"/>
    <x v="72"/>
    <s v="138 min"/>
    <n v="138"/>
    <x v="0"/>
    <x v="20"/>
    <x v="7"/>
    <x v="13"/>
    <x v="2"/>
    <n v="84"/>
    <n v="70.599999999999994"/>
    <n v="70600000"/>
  </r>
  <r>
    <x v="507"/>
    <s v="John Lasseter"/>
    <n v="-1999"/>
    <x v="10"/>
    <s v="92 min"/>
    <n v="92"/>
    <x v="4"/>
    <x v="3"/>
    <x v="13"/>
    <x v="13"/>
    <x v="2"/>
    <n v="88"/>
    <n v="245.85"/>
    <n v="245850000"/>
  </r>
  <r>
    <x v="508"/>
    <s v="John Ford"/>
    <n v="-1956"/>
    <x v="94"/>
    <s v="119 min"/>
    <n v="119"/>
    <x v="5"/>
    <x v="1"/>
    <x v="15"/>
    <x v="13"/>
    <x v="2"/>
    <n v="94"/>
    <n v="0"/>
    <n v="0"/>
  </r>
  <r>
    <x v="509"/>
    <s v="Richard Linklater"/>
    <s v="(I) (2014)"/>
    <x v="15"/>
    <s v="165 min"/>
    <n v="165"/>
    <x v="0"/>
    <x v="0"/>
    <x v="0"/>
    <x v="13"/>
    <x v="2"/>
    <n v="100"/>
    <n v="25.38"/>
    <n v="25380000"/>
  </r>
  <r>
    <x v="510"/>
    <s v="Rob Reiner"/>
    <n v="-1984"/>
    <x v="44"/>
    <s v="82 min"/>
    <n v="82"/>
    <x v="6"/>
    <x v="13"/>
    <x v="0"/>
    <x v="13"/>
    <x v="2"/>
    <n v="92"/>
    <n v="4.74"/>
    <n v="4740000"/>
  </r>
  <r>
    <x v="511"/>
    <s v="Brian De Palma"/>
    <n v="-1993"/>
    <x v="3"/>
    <s v="144 min"/>
    <n v="144"/>
    <x v="1"/>
    <x v="1"/>
    <x v="7"/>
    <x v="13"/>
    <x v="2"/>
    <n v="66"/>
    <n v="36.950000000000003"/>
    <n v="36950000"/>
  </r>
  <r>
    <x v="512"/>
    <s v="Richard Schenkman"/>
    <n v="-2007"/>
    <x v="65"/>
    <s v="87 min"/>
    <n v="87"/>
    <x v="0"/>
    <x v="18"/>
    <x v="5"/>
    <x v="13"/>
    <x v="2"/>
    <n v="0"/>
    <n v="0"/>
    <n v="0"/>
  </r>
  <r>
    <x v="513"/>
    <s v="Taylor Hackford"/>
    <n v="-1993"/>
    <x v="3"/>
    <s v="180 min"/>
    <n v="180"/>
    <x v="1"/>
    <x v="1"/>
    <x v="0"/>
    <x v="13"/>
    <x v="2"/>
    <n v="47"/>
    <n v="4.5"/>
    <n v="4500000"/>
  </r>
  <r>
    <x v="514"/>
    <s v="Terry Gilliam"/>
    <n v="-1985"/>
    <x v="28"/>
    <s v="132 min"/>
    <n v="132"/>
    <x v="0"/>
    <x v="8"/>
    <x v="0"/>
    <x v="13"/>
    <x v="2"/>
    <n v="84"/>
    <n v="9.93"/>
    <n v="9930000"/>
  </r>
  <r>
    <x v="515"/>
    <s v="Mamoru Oshii"/>
    <n v="-1995"/>
    <x v="21"/>
    <s v="83 min"/>
    <n v="83"/>
    <x v="4"/>
    <x v="4"/>
    <x v="12"/>
    <x v="13"/>
    <x v="2"/>
    <n v="76"/>
    <n v="0.52"/>
    <n v="520000"/>
  </r>
  <r>
    <x v="516"/>
    <s v="Henry Selick"/>
    <n v="-1993"/>
    <x v="3"/>
    <s v="76 min"/>
    <n v="76"/>
    <x v="4"/>
    <x v="10"/>
    <x v="6"/>
    <x v="13"/>
    <x v="2"/>
    <n v="82"/>
    <n v="75.08"/>
    <n v="75080000"/>
  </r>
  <r>
    <x v="517"/>
    <s v="Richard Linklater"/>
    <n v="-2013"/>
    <x v="68"/>
    <s v="109 min"/>
    <n v="109"/>
    <x v="0"/>
    <x v="5"/>
    <x v="0"/>
    <x v="13"/>
    <x v="2"/>
    <n v="94"/>
    <n v="8.11"/>
    <n v="8109999.9999999991"/>
  </r>
  <r>
    <x v="518"/>
    <s v="Sergio Leone"/>
    <n v="-1964"/>
    <x v="48"/>
    <s v="99 min"/>
    <n v="99"/>
    <x v="2"/>
    <x v="1"/>
    <x v="15"/>
    <x v="13"/>
    <x v="2"/>
    <n v="65"/>
    <n v="14.5"/>
    <n v="14500000"/>
  </r>
  <r>
    <x v="519"/>
    <s v="Stanley Kubrick"/>
    <n v="-1960"/>
    <x v="34"/>
    <s v="197 min"/>
    <n v="197"/>
    <x v="5"/>
    <x v="16"/>
    <x v="1"/>
    <x v="13"/>
    <x v="2"/>
    <n v="87"/>
    <n v="30"/>
    <n v="30000000"/>
  </r>
  <r>
    <x v="520"/>
    <s v="Darren Aronofsky"/>
    <n v="-2008"/>
    <x v="2"/>
    <s v="109 min"/>
    <n v="109"/>
    <x v="0"/>
    <x v="19"/>
    <x v="7"/>
    <x v="13"/>
    <x v="2"/>
    <n v="80"/>
    <n v="26.24"/>
    <n v="26240000"/>
  </r>
  <r>
    <x v="521"/>
    <s v="Elia Kazan"/>
    <n v="-1951"/>
    <x v="87"/>
    <s v="122 min"/>
    <n v="122"/>
    <x v="0"/>
    <x v="0"/>
    <x v="0"/>
    <x v="13"/>
    <x v="2"/>
    <n v="97"/>
    <n v="8"/>
    <n v="8000000"/>
  </r>
  <r>
    <x v="522"/>
    <s v="Cecil B. DeMille"/>
    <n v="-1956"/>
    <x v="94"/>
    <s v="220 min"/>
    <n v="220"/>
    <x v="5"/>
    <x v="1"/>
    <x v="8"/>
    <x v="13"/>
    <x v="2"/>
    <n v="0"/>
    <n v="93.74"/>
    <n v="93740000"/>
  </r>
  <r>
    <x v="523"/>
    <s v="Ang Lee"/>
    <n v="-2000"/>
    <x v="30"/>
    <s v="120 min"/>
    <n v="120"/>
    <x v="2"/>
    <x v="3"/>
    <x v="1"/>
    <x v="13"/>
    <x v="2"/>
    <n v="94"/>
    <n v="128.08000000000001"/>
    <n v="128080000.00000001"/>
  </r>
  <r>
    <x v="524"/>
    <s v="Tomas Alfredson"/>
    <n v="-2008"/>
    <x v="2"/>
    <s v="114 min"/>
    <n v="114"/>
    <x v="0"/>
    <x v="18"/>
    <x v="16"/>
    <x v="13"/>
    <x v="2"/>
    <n v="82"/>
    <n v="2.12"/>
    <n v="2120000"/>
  </r>
  <r>
    <x v="525"/>
    <s v="Sam Peckinpah"/>
    <n v="-1969"/>
    <x v="77"/>
    <s v="135 min"/>
    <n v="135"/>
    <x v="2"/>
    <x v="3"/>
    <x v="1"/>
    <x v="13"/>
    <x v="2"/>
    <n v="98"/>
    <n v="12.06"/>
    <n v="12060000"/>
  </r>
  <r>
    <x v="526"/>
    <s v="Norman Jewison"/>
    <n v="-1967"/>
    <x v="83"/>
    <s v="110 min"/>
    <n v="110"/>
    <x v="0"/>
    <x v="12"/>
    <x v="7"/>
    <x v="13"/>
    <x v="2"/>
    <n v="76"/>
    <n v="24.38"/>
    <n v="24380000"/>
  </r>
  <r>
    <x v="527"/>
    <s v="David Lean"/>
    <n v="-1965"/>
    <x v="74"/>
    <s v="197 min"/>
    <n v="197"/>
    <x v="0"/>
    <x v="5"/>
    <x v="10"/>
    <x v="13"/>
    <x v="2"/>
    <n v="69"/>
    <n v="111.72"/>
    <n v="111720000"/>
  </r>
  <r>
    <x v="528"/>
    <s v="Gareth Evans"/>
    <n v="-2014"/>
    <x v="15"/>
    <s v="150 min"/>
    <n v="150"/>
    <x v="2"/>
    <x v="2"/>
    <x v="7"/>
    <x v="13"/>
    <x v="2"/>
    <n v="71"/>
    <n v="2.63"/>
    <n v="2630000"/>
  </r>
  <r>
    <x v="529"/>
    <s v="F.W. Murnau"/>
    <n v="-1922"/>
    <x v="95"/>
    <s v="94 min"/>
    <n v="94"/>
    <x v="11"/>
    <x v="14"/>
    <x v="0"/>
    <x v="13"/>
    <x v="2"/>
    <n v="0"/>
    <n v="0"/>
    <n v="0"/>
  </r>
  <r>
    <x v="530"/>
    <s v="John Frankenheimer"/>
    <n v="-1962"/>
    <x v="27"/>
    <s v="126 min"/>
    <n v="126"/>
    <x v="0"/>
    <x v="11"/>
    <x v="0"/>
    <x v="13"/>
    <x v="2"/>
    <n v="94"/>
    <n v="0"/>
    <n v="0"/>
  </r>
  <r>
    <x v="531"/>
    <s v="Lee Tamahori"/>
    <n v="-1994"/>
    <x v="0"/>
    <s v="102 min"/>
    <n v="102"/>
    <x v="1"/>
    <x v="1"/>
    <x v="0"/>
    <x v="13"/>
    <x v="2"/>
    <n v="77"/>
    <n v="2.2000000000000002"/>
    <n v="2200000"/>
  </r>
  <r>
    <x v="532"/>
    <s v="John Carney"/>
    <n v="-2016"/>
    <x v="46"/>
    <s v="106 min"/>
    <n v="106"/>
    <x v="6"/>
    <x v="1"/>
    <x v="11"/>
    <x v="13"/>
    <x v="2"/>
    <n v="79"/>
    <n v="3.24"/>
    <n v="3240000"/>
  </r>
  <r>
    <x v="533"/>
    <s v="Hal Ashby"/>
    <n v="-1971"/>
    <x v="55"/>
    <s v="91 min"/>
    <n v="91"/>
    <x v="6"/>
    <x v="1"/>
    <x v="9"/>
    <x v="13"/>
    <x v="2"/>
    <n v="62"/>
    <n v="0"/>
    <n v="0"/>
  </r>
  <r>
    <x v="534"/>
    <s v="Ericson Core"/>
    <n v="-2019"/>
    <x v="32"/>
    <s v="113 min"/>
    <n v="113"/>
    <x v="5"/>
    <x v="16"/>
    <x v="1"/>
    <x v="13"/>
    <x v="2"/>
    <n v="69"/>
    <n v="0"/>
    <n v="0"/>
  </r>
  <r>
    <x v="535"/>
    <s v="Alfred Hitchcock"/>
    <n v="-1946"/>
    <x v="26"/>
    <s v="102 min"/>
    <n v="102"/>
    <x v="0"/>
    <x v="15"/>
    <x v="9"/>
    <x v="13"/>
    <x v="2"/>
    <n v="100"/>
    <n v="10.46"/>
    <n v="10460000"/>
  </r>
  <r>
    <x v="536"/>
    <s v="Yimou Zhang"/>
    <n v="-2002"/>
    <x v="12"/>
    <s v="120 min"/>
    <n v="120"/>
    <x v="2"/>
    <x v="3"/>
    <x v="1"/>
    <x v="13"/>
    <x v="2"/>
    <n v="85"/>
    <n v="53.71"/>
    <n v="53710000"/>
  </r>
  <r>
    <x v="537"/>
    <s v="Anthony Harvey"/>
    <n v="-1968"/>
    <x v="36"/>
    <s v="134 min"/>
    <n v="134"/>
    <x v="3"/>
    <x v="1"/>
    <x v="2"/>
    <x v="13"/>
    <x v="2"/>
    <n v="0"/>
    <n v="22.28"/>
    <n v="22280000"/>
  </r>
  <r>
    <x v="538"/>
    <s v="Michel Hazanavicius"/>
    <s v="(I) (2011)"/>
    <x v="35"/>
    <s v="100 min"/>
    <n v="100"/>
    <x v="6"/>
    <x v="1"/>
    <x v="9"/>
    <x v="13"/>
    <x v="2"/>
    <n v="89"/>
    <n v="44.67"/>
    <n v="44670000"/>
  </r>
  <r>
    <x v="539"/>
    <s v="Merian C. Cooper"/>
    <n v="-1933"/>
    <x v="96"/>
    <s v="100 min"/>
    <n v="100"/>
    <x v="5"/>
    <x v="14"/>
    <x v="4"/>
    <x v="13"/>
    <x v="2"/>
    <n v="92"/>
    <n v="10"/>
    <n v="10000000"/>
  </r>
  <r>
    <x v="540"/>
    <s v="Kore-eda Hirokazu"/>
    <n v="-2018"/>
    <x v="40"/>
    <s v="121 min"/>
    <n v="121"/>
    <x v="1"/>
    <x v="1"/>
    <x v="7"/>
    <x v="13"/>
    <x v="2"/>
    <n v="93"/>
    <n v="3.31"/>
    <n v="3310000"/>
  </r>
  <r>
    <x v="541"/>
    <s v="Bob Clark"/>
    <n v="-1983"/>
    <x v="53"/>
    <s v="93 min"/>
    <n v="93"/>
    <x v="6"/>
    <x v="10"/>
    <x v="0"/>
    <x v="13"/>
    <x v="2"/>
    <n v="77"/>
    <n v="20.61"/>
    <n v="20610000"/>
  </r>
  <r>
    <x v="542"/>
    <s v="Stanley Kubrick"/>
    <n v="-1956"/>
    <x v="94"/>
    <s v="84 min"/>
    <n v="84"/>
    <x v="1"/>
    <x v="1"/>
    <x v="14"/>
    <x v="13"/>
    <x v="2"/>
    <n v="91"/>
    <n v="0"/>
    <n v="0"/>
  </r>
  <r>
    <x v="543"/>
    <s v="Lars von Trier"/>
    <n v="-2000"/>
    <x v="30"/>
    <s v="140 min"/>
    <n v="140"/>
    <x v="1"/>
    <x v="1"/>
    <x v="17"/>
    <x v="13"/>
    <x v="2"/>
    <n v="63"/>
    <n v="4.18"/>
    <n v="4179999.9999999995"/>
  </r>
  <r>
    <x v="544"/>
    <s v="Krzysztof Kieslowski"/>
    <n v="-1993"/>
    <x v="3"/>
    <s v="94 min"/>
    <n v="94"/>
    <x v="0"/>
    <x v="13"/>
    <x v="5"/>
    <x v="13"/>
    <x v="2"/>
    <n v="87"/>
    <n v="1.32"/>
    <n v="1320000"/>
  </r>
  <r>
    <x v="545"/>
    <s v="Alfred Hitchcock"/>
    <n v="-1951"/>
    <x v="87"/>
    <s v="101 min"/>
    <n v="101"/>
    <x v="1"/>
    <x v="1"/>
    <x v="14"/>
    <x v="13"/>
    <x v="2"/>
    <n v="88"/>
    <n v="7.63"/>
    <n v="7630000"/>
  </r>
  <r>
    <x v="546"/>
    <s v="Destin Daniel Cretton"/>
    <n v="-2013"/>
    <x v="68"/>
    <s v="96 min"/>
    <n v="96"/>
    <x v="0"/>
    <x v="0"/>
    <x v="0"/>
    <x v="13"/>
    <x v="2"/>
    <n v="82"/>
    <n v="1.01"/>
    <n v="1010000"/>
  </r>
  <r>
    <x v="547"/>
    <s v="Jean-Pierre Melville"/>
    <n v="-1970"/>
    <x v="97"/>
    <s v="140 min"/>
    <n v="140"/>
    <x v="1"/>
    <x v="1"/>
    <x v="7"/>
    <x v="13"/>
    <x v="2"/>
    <n v="92"/>
    <n v="0.37"/>
    <n v="370000"/>
  </r>
  <r>
    <x v="548"/>
    <s v="Franklin J. Schaffner"/>
    <n v="-1970"/>
    <x v="97"/>
    <s v="172 min"/>
    <n v="172"/>
    <x v="3"/>
    <x v="1"/>
    <x v="10"/>
    <x v="13"/>
    <x v="2"/>
    <n v="86"/>
    <n v="61.7"/>
    <n v="61700000"/>
  </r>
  <r>
    <x v="549"/>
    <s v="Howard Hawks"/>
    <n v="-1946"/>
    <x v="26"/>
    <s v="114 min"/>
    <n v="114"/>
    <x v="1"/>
    <x v="15"/>
    <x v="5"/>
    <x v="13"/>
    <x v="2"/>
    <n v="86"/>
    <n v="6.54"/>
    <n v="6540000"/>
  </r>
  <r>
    <x v="550"/>
    <s v="Asghar Farhadi"/>
    <n v="-2009"/>
    <x v="47"/>
    <s v="119 min"/>
    <n v="119"/>
    <x v="0"/>
    <x v="12"/>
    <x v="0"/>
    <x v="13"/>
    <x v="2"/>
    <n v="87"/>
    <n v="0.11"/>
    <n v="110000"/>
  </r>
  <r>
    <x v="551"/>
    <s v="George Cukor"/>
    <n v="-1940"/>
    <x v="50"/>
    <s v="112 min"/>
    <n v="112"/>
    <x v="6"/>
    <x v="5"/>
    <x v="0"/>
    <x v="13"/>
    <x v="2"/>
    <n v="96"/>
    <n v="0"/>
    <n v="0"/>
  </r>
  <r>
    <x v="552"/>
    <s v="Richard Brooks"/>
    <n v="-1958"/>
    <x v="56"/>
    <s v="108 min"/>
    <n v="108"/>
    <x v="0"/>
    <x v="0"/>
    <x v="0"/>
    <x v="13"/>
    <x v="2"/>
    <n v="84"/>
    <n v="17.57"/>
    <n v="17570000"/>
  </r>
  <r>
    <x v="553"/>
    <s v="Frank Capra"/>
    <n v="-1944"/>
    <x v="64"/>
    <s v="118 min"/>
    <n v="118"/>
    <x v="6"/>
    <x v="2"/>
    <x v="7"/>
    <x v="13"/>
    <x v="2"/>
    <n v="0"/>
    <n v="0"/>
    <n v="0"/>
  </r>
  <r>
    <x v="554"/>
    <s v="Fatih Akin"/>
    <n v="-2004"/>
    <x v="54"/>
    <s v="121 min"/>
    <n v="121"/>
    <x v="0"/>
    <x v="5"/>
    <x v="0"/>
    <x v="13"/>
    <x v="2"/>
    <n v="78"/>
    <n v="0"/>
    <n v="0"/>
  </r>
  <r>
    <x v="555"/>
    <s v="Bernardo Bertolucci"/>
    <n v="-1970"/>
    <x v="97"/>
    <s v="113 min"/>
    <n v="113"/>
    <x v="0"/>
    <x v="0"/>
    <x v="0"/>
    <x v="13"/>
    <x v="2"/>
    <n v="100"/>
    <n v="0.54"/>
    <n v="540000"/>
  </r>
  <r>
    <x v="556"/>
    <s v="Michael Haneke"/>
    <n v="-2012"/>
    <x v="42"/>
    <s v="127 min"/>
    <n v="127"/>
    <x v="0"/>
    <x v="0"/>
    <x v="0"/>
    <x v="13"/>
    <x v="2"/>
    <n v="95"/>
    <n v="6.74"/>
    <n v="6740000"/>
  </r>
  <r>
    <x v="557"/>
    <s v="Pedro AlmodÃ³var"/>
    <n v="-2002"/>
    <x v="12"/>
    <s v="112 min"/>
    <n v="112"/>
    <x v="0"/>
    <x v="12"/>
    <x v="9"/>
    <x v="13"/>
    <x v="2"/>
    <n v="86"/>
    <n v="9.36"/>
    <n v="9360000"/>
  </r>
  <r>
    <x v="558"/>
    <s v="Nikkhil Advani"/>
    <n v="-2003"/>
    <x v="5"/>
    <s v="186 min"/>
    <n v="186"/>
    <x v="6"/>
    <x v="1"/>
    <x v="17"/>
    <x v="13"/>
    <x v="2"/>
    <n v="54"/>
    <n v="1.79"/>
    <n v="1790000"/>
  </r>
  <r>
    <x v="559"/>
    <s v="W.S. Van Dyke"/>
    <n v="-1934"/>
    <x v="86"/>
    <s v="91 min"/>
    <n v="91"/>
    <x v="6"/>
    <x v="2"/>
    <x v="5"/>
    <x v="13"/>
    <x v="2"/>
    <n v="86"/>
    <n v="0"/>
    <n v="0"/>
  </r>
  <r>
    <x v="560"/>
    <s v="Andrei Tarkovsky"/>
    <n v="-1986"/>
    <x v="43"/>
    <s v="149 min"/>
    <n v="149"/>
    <x v="0"/>
    <x v="0"/>
    <x v="0"/>
    <x v="13"/>
    <x v="2"/>
    <n v="0"/>
    <n v="0.3"/>
    <n v="300000"/>
  </r>
  <r>
    <x v="561"/>
    <s v="Nicholas Ray"/>
    <n v="-1950"/>
    <x v="49"/>
    <s v="94 min"/>
    <n v="94"/>
    <x v="0"/>
    <x v="15"/>
    <x v="5"/>
    <x v="13"/>
    <x v="2"/>
    <n v="0"/>
    <n v="0"/>
    <n v="0"/>
  </r>
  <r>
    <x v="562"/>
    <s v="Federico Fellini"/>
    <n v="-1973"/>
    <x v="62"/>
    <s v="123 min"/>
    <n v="123"/>
    <x v="6"/>
    <x v="1"/>
    <x v="0"/>
    <x v="13"/>
    <x v="2"/>
    <n v="0"/>
    <n v="0.57999999999999996"/>
    <n v="580000"/>
  </r>
  <r>
    <x v="563"/>
    <s v="Michael Curtiz"/>
    <n v="-1938"/>
    <x v="98"/>
    <s v="102 min"/>
    <n v="102"/>
    <x v="2"/>
    <x v="3"/>
    <x v="9"/>
    <x v="13"/>
    <x v="2"/>
    <n v="97"/>
    <n v="3.98"/>
    <n v="3980000"/>
  </r>
  <r>
    <x v="564"/>
    <s v="Karan Johar"/>
    <n v="-2010"/>
    <x v="8"/>
    <s v="165 min"/>
    <n v="165"/>
    <x v="5"/>
    <x v="1"/>
    <x v="9"/>
    <x v="13"/>
    <x v="2"/>
    <n v="50"/>
    <n v="4.0199999999999996"/>
    <n v="4019999.9999999995"/>
  </r>
  <r>
    <x v="565"/>
    <s v="Hun Jang"/>
    <n v="-2017"/>
    <x v="45"/>
    <s v="137 min"/>
    <n v="137"/>
    <x v="2"/>
    <x v="1"/>
    <x v="2"/>
    <x v="13"/>
    <x v="2"/>
    <n v="69"/>
    <n v="1.53"/>
    <n v="1530000"/>
  </r>
  <r>
    <x v="566"/>
    <s v="Michael Curtiz"/>
    <n v="-1945"/>
    <x v="93"/>
    <s v="111 min"/>
    <n v="111"/>
    <x v="1"/>
    <x v="1"/>
    <x v="14"/>
    <x v="13"/>
    <x v="2"/>
    <n v="88"/>
    <n v="0"/>
    <n v="0"/>
  </r>
  <r>
    <x v="567"/>
    <s v="Otto Preminger"/>
    <n v="-1944"/>
    <x v="64"/>
    <s v="88 min"/>
    <n v="88"/>
    <x v="0"/>
    <x v="15"/>
    <x v="5"/>
    <x v="13"/>
    <x v="2"/>
    <n v="0"/>
    <n v="4.3600000000000003"/>
    <n v="4360000"/>
  </r>
  <r>
    <x v="568"/>
    <s v="Richard Brooks"/>
    <n v="-1967"/>
    <x v="83"/>
    <s v="134 min"/>
    <n v="134"/>
    <x v="3"/>
    <x v="2"/>
    <x v="1"/>
    <x v="13"/>
    <x v="2"/>
    <n v="89"/>
    <n v="0"/>
    <n v="0"/>
  </r>
  <r>
    <x v="569"/>
    <s v="Henry Koster"/>
    <n v="-1950"/>
    <x v="49"/>
    <s v="104 min"/>
    <n v="104"/>
    <x v="6"/>
    <x v="1"/>
    <x v="6"/>
    <x v="13"/>
    <x v="2"/>
    <n v="0"/>
    <n v="0"/>
    <n v="0"/>
  </r>
  <r>
    <x v="570"/>
    <s v="Preston Sturges"/>
    <n v="-1941"/>
    <x v="59"/>
    <s v="90 min"/>
    <n v="90"/>
    <x v="5"/>
    <x v="7"/>
    <x v="1"/>
    <x v="13"/>
    <x v="2"/>
    <n v="0"/>
    <n v="0"/>
    <n v="0"/>
  </r>
  <r>
    <x v="571"/>
    <s v="Kim Ki-duk"/>
    <n v="-2004"/>
    <x v="54"/>
    <s v="88 min"/>
    <n v="88"/>
    <x v="1"/>
    <x v="1"/>
    <x v="9"/>
    <x v="13"/>
    <x v="2"/>
    <n v="72"/>
    <n v="0.24"/>
    <n v="240000"/>
  </r>
  <r>
    <x v="572"/>
    <s v="Jean-Marc VallÃ©e"/>
    <n v="-2005"/>
    <x v="71"/>
    <s v="129 min"/>
    <n v="129"/>
    <x v="6"/>
    <x v="1"/>
    <x v="0"/>
    <x v="13"/>
    <x v="2"/>
    <n v="81"/>
    <n v="0"/>
    <n v="0"/>
  </r>
  <r>
    <x v="573"/>
    <s v="Daniel Ribeiro"/>
    <n v="-2014"/>
    <x v="15"/>
    <s v="96 min"/>
    <n v="96"/>
    <x v="0"/>
    <x v="5"/>
    <x v="0"/>
    <x v="13"/>
    <x v="2"/>
    <n v="71"/>
    <n v="0.1"/>
    <n v="100000"/>
  </r>
  <r>
    <x v="574"/>
    <s v="Akira Kurosawa"/>
    <n v="-1980"/>
    <x v="18"/>
    <s v="162 min"/>
    <n v="162"/>
    <x v="0"/>
    <x v="20"/>
    <x v="10"/>
    <x v="13"/>
    <x v="2"/>
    <n v="84"/>
    <n v="0"/>
    <n v="0"/>
  </r>
  <r>
    <x v="575"/>
    <s v="Zoya Akhtar"/>
    <n v="-2019"/>
    <x v="32"/>
    <s v="154 min"/>
    <n v="154"/>
    <x v="0"/>
    <x v="13"/>
    <x v="9"/>
    <x v="13"/>
    <x v="2"/>
    <n v="65"/>
    <n v="5.57"/>
    <n v="5570000"/>
  </r>
  <r>
    <x v="576"/>
    <s v="George Seaton"/>
    <n v="-1947"/>
    <x v="92"/>
    <s v="96 min"/>
    <n v="96"/>
    <x v="6"/>
    <x v="1"/>
    <x v="8"/>
    <x v="13"/>
    <x v="2"/>
    <n v="88"/>
    <n v="2.65"/>
    <n v="2650000"/>
  </r>
  <r>
    <x v="577"/>
    <s v="FabiÃ¡n Bielinsky"/>
    <n v="-2000"/>
    <x v="30"/>
    <s v="114 min"/>
    <n v="114"/>
    <x v="1"/>
    <x v="1"/>
    <x v="7"/>
    <x v="13"/>
    <x v="2"/>
    <n v="80"/>
    <n v="1.22"/>
    <n v="1220000"/>
  </r>
  <r>
    <x v="578"/>
    <s v="Louis Malle"/>
    <n v="-1958"/>
    <x v="56"/>
    <s v="91 min"/>
    <n v="91"/>
    <x v="1"/>
    <x v="1"/>
    <x v="7"/>
    <x v="13"/>
    <x v="2"/>
    <n v="94"/>
    <n v="0.11"/>
    <n v="110000"/>
  </r>
  <r>
    <x v="579"/>
    <s v="Vikas Bahl"/>
    <n v="-2019"/>
    <x v="32"/>
    <s v="154 min"/>
    <n v="154"/>
    <x v="3"/>
    <x v="1"/>
    <x v="0"/>
    <x v="13"/>
    <x v="2"/>
    <n v="0"/>
    <n v="2.27"/>
    <n v="2270000"/>
  </r>
  <r>
    <x v="580"/>
    <s v="Billy Wilder"/>
    <n v="-1945"/>
    <x v="93"/>
    <s v="101 min"/>
    <n v="101"/>
    <x v="0"/>
    <x v="15"/>
    <x v="0"/>
    <x v="13"/>
    <x v="2"/>
    <n v="0"/>
    <n v="9.4600000000000009"/>
    <n v="9460000"/>
  </r>
  <r>
    <x v="581"/>
    <s v="Cristian Mungiu"/>
    <n v="-2007"/>
    <x v="65"/>
    <s v="113 min"/>
    <n v="113"/>
    <x v="0"/>
    <x v="0"/>
    <x v="0"/>
    <x v="13"/>
    <x v="2"/>
    <n v="97"/>
    <n v="1.19"/>
    <n v="1190000"/>
  </r>
  <r>
    <x v="582"/>
    <s v="Sergei Eisenstein"/>
    <n v="-1925"/>
    <x v="89"/>
    <s v="66 min"/>
    <n v="66"/>
    <x v="0"/>
    <x v="20"/>
    <x v="7"/>
    <x v="13"/>
    <x v="2"/>
    <n v="97"/>
    <n v="0.05"/>
    <n v="50000"/>
  </r>
  <r>
    <x v="583"/>
    <s v="Alain Resnais"/>
    <n v="-1959"/>
    <x v="58"/>
    <s v="90 min"/>
    <n v="90"/>
    <x v="0"/>
    <x v="5"/>
    <x v="0"/>
    <x v="13"/>
    <x v="2"/>
    <n v="0"/>
    <n v="0.09"/>
    <n v="90000"/>
  </r>
  <r>
    <x v="584"/>
    <s v="Fritz Lang"/>
    <n v="-1953"/>
    <x v="78"/>
    <s v="89 min"/>
    <n v="89"/>
    <x v="1"/>
    <x v="15"/>
    <x v="7"/>
    <x v="13"/>
    <x v="2"/>
    <n v="0"/>
    <n v="0"/>
    <n v="0"/>
  </r>
  <r>
    <x v="585"/>
    <s v="Anurag Kashyap"/>
    <n v="-2009"/>
    <x v="47"/>
    <s v="144 min"/>
    <n v="144"/>
    <x v="6"/>
    <x v="1"/>
    <x v="9"/>
    <x v="13"/>
    <x v="2"/>
    <n v="0"/>
    <n v="0.01"/>
    <n v="10000"/>
  </r>
  <r>
    <x v="586"/>
    <s v="Jean Renoir"/>
    <n v="-1939"/>
    <x v="73"/>
    <s v="110 min"/>
    <n v="110"/>
    <x v="6"/>
    <x v="1"/>
    <x v="0"/>
    <x v="13"/>
    <x v="2"/>
    <n v="99"/>
    <n v="0"/>
    <n v="0"/>
  </r>
  <r>
    <x v="587"/>
    <s v="Imtiaz Ali"/>
    <n v="-2007"/>
    <x v="65"/>
    <s v="138 min"/>
    <n v="138"/>
    <x v="6"/>
    <x v="1"/>
    <x v="9"/>
    <x v="13"/>
    <x v="2"/>
    <n v="0"/>
    <n v="0.41"/>
    <n v="410000"/>
  </r>
  <r>
    <x v="588"/>
    <s v="Andrey Zvyagintsev"/>
    <n v="-2003"/>
    <x v="5"/>
    <s v="110 min"/>
    <n v="110"/>
    <x v="0"/>
    <x v="0"/>
    <x v="0"/>
    <x v="13"/>
    <x v="2"/>
    <n v="82"/>
    <n v="0.5"/>
    <n v="500000"/>
  </r>
  <r>
    <x v="375"/>
    <s v="Jean Cocteau"/>
    <n v="-1946"/>
    <x v="26"/>
    <s v="93 min"/>
    <n v="93"/>
    <x v="0"/>
    <x v="18"/>
    <x v="9"/>
    <x v="13"/>
    <x v="2"/>
    <n v="92"/>
    <n v="0.3"/>
    <n v="300000"/>
  </r>
  <r>
    <x v="589"/>
    <s v="Danis Tanovic"/>
    <s v="(I) (2001)"/>
    <x v="9"/>
    <s v="98 min"/>
    <n v="98"/>
    <x v="6"/>
    <x v="1"/>
    <x v="10"/>
    <x v="13"/>
    <x v="2"/>
    <n v="84"/>
    <n v="1.06"/>
    <n v="1060000"/>
  </r>
  <r>
    <x v="590"/>
    <s v="Amit Ravindernath Sharma"/>
    <n v="-2018"/>
    <x v="40"/>
    <s v="124 min"/>
    <n v="124"/>
    <x v="6"/>
    <x v="1"/>
    <x v="0"/>
    <x v="13"/>
    <x v="2"/>
    <n v="0"/>
    <n v="0"/>
    <n v="0"/>
  </r>
  <r>
    <x v="591"/>
    <s v="Ingmar Bergman"/>
    <n v="-1961"/>
    <x v="63"/>
    <s v="90 min"/>
    <n v="90"/>
    <x v="0"/>
    <x v="0"/>
    <x v="0"/>
    <x v="13"/>
    <x v="2"/>
    <n v="84"/>
    <n v="0"/>
    <n v="0"/>
  </r>
  <r>
    <x v="592"/>
    <s v="R. Balki"/>
    <n v="-2018"/>
    <x v="40"/>
    <s v="140 min"/>
    <n v="140"/>
    <x v="6"/>
    <x v="1"/>
    <x v="0"/>
    <x v="13"/>
    <x v="2"/>
    <n v="0"/>
    <n v="1.66"/>
    <n v="1660000"/>
  </r>
  <r>
    <x v="593"/>
    <s v="Neeraj Pandey"/>
    <s v="(I) (2015)"/>
    <x v="75"/>
    <s v="159 min"/>
    <n v="159"/>
    <x v="2"/>
    <x v="2"/>
    <x v="7"/>
    <x v="13"/>
    <x v="2"/>
    <n v="0"/>
    <n v="0"/>
    <n v="0"/>
  </r>
  <r>
    <x v="594"/>
    <s v="Raja Menon"/>
    <n v="-2016"/>
    <x v="46"/>
    <s v="130 min"/>
    <n v="130"/>
    <x v="2"/>
    <x v="1"/>
    <x v="2"/>
    <x v="13"/>
    <x v="2"/>
    <n v="0"/>
    <n v="0"/>
    <n v="0"/>
  </r>
  <r>
    <x v="595"/>
    <s v="Matt Reeves"/>
    <n v="-2022"/>
    <x v="14"/>
    <s v="176 min"/>
    <n v="176"/>
    <x v="2"/>
    <x v="2"/>
    <x v="1"/>
    <x v="14"/>
    <x v="2"/>
    <n v="72"/>
    <n v="369.35"/>
    <n v="369350000"/>
  </r>
  <r>
    <x v="596"/>
    <s v="Daniel Kwan"/>
    <n v="-2022"/>
    <x v="14"/>
    <s v="139 min"/>
    <n v="139"/>
    <x v="2"/>
    <x v="3"/>
    <x v="13"/>
    <x v="14"/>
    <x v="2"/>
    <n v="81"/>
    <n v="72.86"/>
    <n v="72860000"/>
  </r>
  <r>
    <x v="597"/>
    <s v="George P. Cosmatos"/>
    <n v="-1993"/>
    <x v="3"/>
    <s v="130 min"/>
    <n v="130"/>
    <x v="3"/>
    <x v="1"/>
    <x v="2"/>
    <x v="14"/>
    <x v="2"/>
    <n v="50"/>
    <n v="56.51"/>
    <n v="56510000"/>
  </r>
  <r>
    <x v="598"/>
    <s v="Jonathan Dayton"/>
    <n v="-2006"/>
    <x v="29"/>
    <s v="101 min"/>
    <n v="101"/>
    <x v="6"/>
    <x v="1"/>
    <x v="0"/>
    <x v="14"/>
    <x v="2"/>
    <n v="80"/>
    <n v="59.89"/>
    <n v="59890000"/>
  </r>
  <r>
    <x v="599"/>
    <s v="Christopher Nolan"/>
    <n v="-2017"/>
    <x v="45"/>
    <s v="106 min"/>
    <n v="106"/>
    <x v="2"/>
    <x v="1"/>
    <x v="2"/>
    <x v="14"/>
    <x v="2"/>
    <n v="94"/>
    <n v="188.37"/>
    <n v="188370000"/>
  </r>
  <r>
    <x v="600"/>
    <s v="Robert De Niro"/>
    <n v="-1993"/>
    <x v="3"/>
    <s v="121 min"/>
    <n v="121"/>
    <x v="1"/>
    <x v="1"/>
    <x v="0"/>
    <x v="14"/>
    <x v="2"/>
    <n v="80"/>
    <n v="17.27"/>
    <n v="17270000"/>
  </r>
  <r>
    <x v="601"/>
    <s v="Wes Anderson"/>
    <n v="-2012"/>
    <x v="42"/>
    <s v="94 min"/>
    <n v="94"/>
    <x v="6"/>
    <x v="1"/>
    <x v="8"/>
    <x v="14"/>
    <x v="2"/>
    <n v="84"/>
    <n v="45.51"/>
    <n v="45510000"/>
  </r>
  <r>
    <x v="602"/>
    <s v="John Hughes"/>
    <n v="-1985"/>
    <x v="28"/>
    <s v="97 min"/>
    <n v="97"/>
    <x v="6"/>
    <x v="1"/>
    <x v="0"/>
    <x v="14"/>
    <x v="2"/>
    <n v="66"/>
    <n v="45.88"/>
    <n v="45880000"/>
  </r>
  <r>
    <x v="603"/>
    <s v="Guy Ritchie"/>
    <n v="-2019"/>
    <x v="32"/>
    <s v="113 min"/>
    <n v="113"/>
    <x v="2"/>
    <x v="7"/>
    <x v="12"/>
    <x v="14"/>
    <x v="2"/>
    <n v="51"/>
    <n v="36.47"/>
    <n v="36470000"/>
  </r>
  <r>
    <x v="604"/>
    <s v="Jordan Peele"/>
    <s v="(I) (2017)"/>
    <x v="45"/>
    <s v="104 min"/>
    <n v="104"/>
    <x v="7"/>
    <x v="12"/>
    <x v="7"/>
    <x v="14"/>
    <x v="2"/>
    <n v="85"/>
    <n v="176.04"/>
    <n v="176040000"/>
  </r>
  <r>
    <x v="605"/>
    <s v="Nick Cassavetes"/>
    <n v="-2004"/>
    <x v="54"/>
    <s v="123 min"/>
    <n v="123"/>
    <x v="0"/>
    <x v="5"/>
    <x v="0"/>
    <x v="14"/>
    <x v="2"/>
    <n v="53"/>
    <n v="81"/>
    <n v="81000000"/>
  </r>
  <r>
    <x v="281"/>
    <s v="Edward Berger"/>
    <n v="-2022"/>
    <x v="14"/>
    <s v="148 min"/>
    <n v="148"/>
    <x v="2"/>
    <x v="1"/>
    <x v="10"/>
    <x v="14"/>
    <x v="2"/>
    <n v="76"/>
    <n v="0"/>
    <n v="0"/>
  </r>
  <r>
    <x v="606"/>
    <s v="Nicolas Winding Refn"/>
    <s v="(I) (2011)"/>
    <x v="35"/>
    <s v="100 min"/>
    <n v="100"/>
    <x v="2"/>
    <x v="1"/>
    <x v="0"/>
    <x v="14"/>
    <x v="2"/>
    <n v="78"/>
    <n v="35.06"/>
    <n v="35060000"/>
  </r>
  <r>
    <x v="607"/>
    <s v="Joe Wright"/>
    <n v="-2005"/>
    <x v="71"/>
    <s v="129 min"/>
    <n v="129"/>
    <x v="0"/>
    <x v="5"/>
    <x v="0"/>
    <x v="14"/>
    <x v="2"/>
    <n v="82"/>
    <n v="38.409999999999997"/>
    <n v="38410000"/>
  </r>
  <r>
    <x v="608"/>
    <s v="Adam McKay"/>
    <n v="-2015"/>
    <x v="75"/>
    <s v="130 min"/>
    <n v="130"/>
    <x v="3"/>
    <x v="7"/>
    <x v="1"/>
    <x v="14"/>
    <x v="2"/>
    <n v="81"/>
    <n v="70.260000000000005"/>
    <n v="70260000"/>
  </r>
  <r>
    <x v="609"/>
    <s v="Edgar Wright"/>
    <n v="-2007"/>
    <x v="65"/>
    <s v="121 min"/>
    <n v="121"/>
    <x v="2"/>
    <x v="7"/>
    <x v="5"/>
    <x v="14"/>
    <x v="2"/>
    <n v="81"/>
    <n v="23.64"/>
    <n v="23640000"/>
  </r>
  <r>
    <x v="610"/>
    <s v="Luca Guadagnino"/>
    <n v="-2017"/>
    <x v="45"/>
    <s v="132 min"/>
    <n v="132"/>
    <x v="0"/>
    <x v="5"/>
    <x v="0"/>
    <x v="14"/>
    <x v="2"/>
    <n v="94"/>
    <n v="18.100000000000001"/>
    <n v="18100000"/>
  </r>
  <r>
    <x v="611"/>
    <s v="S.S. Rajamouli"/>
    <n v="-2022"/>
    <x v="14"/>
    <s v="187 min"/>
    <n v="187"/>
    <x v="2"/>
    <x v="1"/>
    <x v="0"/>
    <x v="14"/>
    <x v="2"/>
    <n v="83"/>
    <n v="14.5"/>
    <n v="14500000"/>
  </r>
  <r>
    <x v="612"/>
    <s v="Richard Curtis"/>
    <s v="(I) (2013)"/>
    <x v="68"/>
    <s v="123 min"/>
    <n v="123"/>
    <x v="6"/>
    <x v="1"/>
    <x v="6"/>
    <x v="14"/>
    <x v="2"/>
    <n v="55"/>
    <n v="15.32"/>
    <n v="15320000"/>
  </r>
  <r>
    <x v="613"/>
    <s v="Quentin Tarantino"/>
    <n v="-2015"/>
    <x v="75"/>
    <s v="168 min"/>
    <n v="168"/>
    <x v="1"/>
    <x v="1"/>
    <x v="5"/>
    <x v="14"/>
    <x v="2"/>
    <n v="68"/>
    <n v="54.12"/>
    <n v="54120000"/>
  </r>
  <r>
    <x v="614"/>
    <s v="Ivan Reitman"/>
    <n v="-1984"/>
    <x v="44"/>
    <s v="105 min"/>
    <n v="105"/>
    <x v="2"/>
    <x v="7"/>
    <x v="6"/>
    <x v="14"/>
    <x v="2"/>
    <n v="71"/>
    <n v="238.63"/>
    <n v="238630000"/>
  </r>
  <r>
    <x v="615"/>
    <s v="Martin Scorsese"/>
    <n v="-2019"/>
    <x v="32"/>
    <s v="209 min"/>
    <n v="209"/>
    <x v="3"/>
    <x v="2"/>
    <x v="1"/>
    <x v="14"/>
    <x v="2"/>
    <n v="94"/>
    <n v="7"/>
    <n v="7000000"/>
  </r>
  <r>
    <x v="616"/>
    <s v="Greta Gerwig"/>
    <n v="-2019"/>
    <x v="32"/>
    <s v="135 min"/>
    <n v="135"/>
    <x v="0"/>
    <x v="5"/>
    <x v="0"/>
    <x v="14"/>
    <x v="2"/>
    <n v="91"/>
    <n v="108.1"/>
    <n v="108100000"/>
  </r>
  <r>
    <x v="617"/>
    <s v="David Fincher"/>
    <n v="-2011"/>
    <x v="35"/>
    <s v="158 min"/>
    <n v="158"/>
    <x v="1"/>
    <x v="1"/>
    <x v="5"/>
    <x v="14"/>
    <x v="2"/>
    <n v="71"/>
    <n v="102.52"/>
    <n v="102520000"/>
  </r>
  <r>
    <x v="618"/>
    <s v="David Mickey Evans"/>
    <n v="-1993"/>
    <x v="3"/>
    <s v="101 min"/>
    <n v="101"/>
    <x v="6"/>
    <x v="1"/>
    <x v="8"/>
    <x v="14"/>
    <x v="2"/>
    <n v="55"/>
    <n v="32.42"/>
    <n v="32420000"/>
  </r>
  <r>
    <x v="619"/>
    <s v="John McTiernan"/>
    <n v="-1987"/>
    <x v="52"/>
    <s v="107 min"/>
    <n v="107"/>
    <x v="2"/>
    <x v="3"/>
    <x v="16"/>
    <x v="14"/>
    <x v="2"/>
    <n v="47"/>
    <n v="59.74"/>
    <n v="59740000"/>
  </r>
  <r>
    <x v="620"/>
    <s v="David Fincher"/>
    <n v="-2010"/>
    <x v="8"/>
    <s v="120 min"/>
    <n v="120"/>
    <x v="3"/>
    <x v="1"/>
    <x v="0"/>
    <x v="14"/>
    <x v="2"/>
    <n v="95"/>
    <n v="96.96"/>
    <n v="96960000"/>
  </r>
  <r>
    <x v="621"/>
    <s v="Wes Anderson"/>
    <n v="-2018"/>
    <x v="40"/>
    <s v="101 min"/>
    <n v="101"/>
    <x v="4"/>
    <x v="3"/>
    <x v="13"/>
    <x v="14"/>
    <x v="2"/>
    <n v="82"/>
    <n v="32.020000000000003"/>
    <n v="32020000.000000004"/>
  </r>
  <r>
    <x v="622"/>
    <s v="Boaz Yakin"/>
    <n v="-2000"/>
    <x v="30"/>
    <s v="113 min"/>
    <n v="113"/>
    <x v="3"/>
    <x v="1"/>
    <x v="18"/>
    <x v="14"/>
    <x v="2"/>
    <n v="48"/>
    <n v="115.65"/>
    <n v="115650000"/>
  </r>
  <r>
    <x v="623"/>
    <s v="John Hughes"/>
    <n v="-1986"/>
    <x v="43"/>
    <s v="103 min"/>
    <n v="103"/>
    <x v="6"/>
    <x v="0"/>
    <x v="0"/>
    <x v="14"/>
    <x v="2"/>
    <n v="61"/>
    <n v="70.14"/>
    <n v="70140000"/>
  </r>
  <r>
    <x v="624"/>
    <s v="Peter Jackson"/>
    <n v="-2012"/>
    <x v="42"/>
    <s v="169 min"/>
    <n v="169"/>
    <x v="5"/>
    <x v="18"/>
    <x v="0"/>
    <x v="14"/>
    <x v="2"/>
    <n v="58"/>
    <n v="303"/>
    <n v="303000000"/>
  </r>
  <r>
    <x v="625"/>
    <s v="Gareth Edwards"/>
    <n v="-2016"/>
    <x v="46"/>
    <s v="133 min"/>
    <n v="133"/>
    <x v="2"/>
    <x v="3"/>
    <x v="4"/>
    <x v="14"/>
    <x v="2"/>
    <n v="65"/>
    <n v="532.17999999999995"/>
    <n v="532179999.99999994"/>
  </r>
  <r>
    <x v="626"/>
    <s v="J.J. Abrams"/>
    <n v="-2015"/>
    <x v="75"/>
    <s v="138 min"/>
    <n v="138"/>
    <x v="2"/>
    <x v="3"/>
    <x v="4"/>
    <x v="14"/>
    <x v="2"/>
    <n v="80"/>
    <n v="936.66"/>
    <n v="936660000"/>
  </r>
  <r>
    <x v="627"/>
    <s v="Mel Gibson"/>
    <n v="-2006"/>
    <x v="29"/>
    <s v="139 min"/>
    <n v="139"/>
    <x v="2"/>
    <x v="3"/>
    <x v="1"/>
    <x v="14"/>
    <x v="2"/>
    <n v="68"/>
    <n v="50.87"/>
    <n v="50870000"/>
  </r>
  <r>
    <x v="628"/>
    <s v="Dan Gilroy"/>
    <n v="-2014"/>
    <x v="15"/>
    <s v="117 min"/>
    <n v="117"/>
    <x v="1"/>
    <x v="1"/>
    <x v="7"/>
    <x v="14"/>
    <x v="2"/>
    <n v="76"/>
    <n v="32.380000000000003"/>
    <n v="32380000.000000004"/>
  </r>
  <r>
    <x v="629"/>
    <s v="Andrew Davis"/>
    <n v="-1993"/>
    <x v="3"/>
    <s v="130 min"/>
    <n v="130"/>
    <x v="2"/>
    <x v="2"/>
    <x v="1"/>
    <x v="14"/>
    <x v="2"/>
    <n v="87"/>
    <n v="183.88"/>
    <n v="183880000"/>
  </r>
  <r>
    <x v="630"/>
    <s v="Theodore Melfi"/>
    <n v="-2016"/>
    <x v="46"/>
    <s v="127 min"/>
    <n v="127"/>
    <x v="3"/>
    <x v="1"/>
    <x v="2"/>
    <x v="14"/>
    <x v="2"/>
    <n v="74"/>
    <n v="169.61"/>
    <n v="169610000"/>
  </r>
  <r>
    <x v="631"/>
    <s v="Ridley Scott"/>
    <n v="-2007"/>
    <x v="65"/>
    <s v="157 min"/>
    <n v="157"/>
    <x v="3"/>
    <x v="2"/>
    <x v="1"/>
    <x v="14"/>
    <x v="2"/>
    <n v="76"/>
    <n v="130.16"/>
    <n v="130160000"/>
  </r>
  <r>
    <x v="632"/>
    <s v="Joe Wright"/>
    <n v="-2007"/>
    <x v="65"/>
    <s v="123 min"/>
    <n v="123"/>
    <x v="0"/>
    <x v="12"/>
    <x v="9"/>
    <x v="14"/>
    <x v="2"/>
    <n v="85"/>
    <n v="50.93"/>
    <n v="50930000"/>
  </r>
  <r>
    <x v="633"/>
    <s v="Roland JoffÃ©"/>
    <n v="-1984"/>
    <x v="44"/>
    <s v="141 min"/>
    <n v="141"/>
    <x v="3"/>
    <x v="1"/>
    <x v="2"/>
    <x v="14"/>
    <x v="2"/>
    <n v="76"/>
    <n v="34.700000000000003"/>
    <n v="34700000"/>
  </r>
  <r>
    <x v="634"/>
    <s v="David Fincher"/>
    <n v="-2008"/>
    <x v="2"/>
    <s v="166 min"/>
    <n v="166"/>
    <x v="0"/>
    <x v="18"/>
    <x v="9"/>
    <x v="14"/>
    <x v="2"/>
    <n v="70"/>
    <n v="127.51"/>
    <n v="127510000"/>
  </r>
  <r>
    <x v="635"/>
    <s v="Anthony Russo"/>
    <n v="-2016"/>
    <x v="46"/>
    <s v="147 min"/>
    <n v="147"/>
    <x v="2"/>
    <x v="8"/>
    <x v="0"/>
    <x v="14"/>
    <x v="2"/>
    <n v="75"/>
    <n v="408.08"/>
    <n v="408080000"/>
  </r>
  <r>
    <x v="636"/>
    <s v="Brian De Palma"/>
    <n v="-1987"/>
    <x v="52"/>
    <s v="119 min"/>
    <n v="119"/>
    <x v="1"/>
    <x v="1"/>
    <x v="7"/>
    <x v="14"/>
    <x v="2"/>
    <n v="79"/>
    <n v="76.27"/>
    <n v="76270000"/>
  </r>
  <r>
    <x v="637"/>
    <s v="Pierre Morel"/>
    <s v="(I) (2008)"/>
    <x v="2"/>
    <s v="90 min"/>
    <n v="90"/>
    <x v="2"/>
    <x v="2"/>
    <x v="7"/>
    <x v="14"/>
    <x v="2"/>
    <n v="51"/>
    <n v="145"/>
    <n v="145000000"/>
  </r>
  <r>
    <x v="638"/>
    <s v="Robert Zemeckis"/>
    <n v="-2000"/>
    <x v="30"/>
    <s v="143 min"/>
    <n v="143"/>
    <x v="5"/>
    <x v="1"/>
    <x v="9"/>
    <x v="14"/>
    <x v="2"/>
    <n v="73"/>
    <n v="233.63"/>
    <n v="233630000"/>
  </r>
  <r>
    <x v="639"/>
    <s v="Robert Zemeckis"/>
    <n v="-1989"/>
    <x v="69"/>
    <s v="108 min"/>
    <n v="108"/>
    <x v="5"/>
    <x v="7"/>
    <x v="4"/>
    <x v="14"/>
    <x v="2"/>
    <n v="57"/>
    <n v="118.5"/>
    <n v="118500000"/>
  </r>
  <r>
    <x v="640"/>
    <s v="Joachim Trier"/>
    <n v="-2021"/>
    <x v="13"/>
    <s v="128 min"/>
    <n v="128"/>
    <x v="6"/>
    <x v="1"/>
    <x v="9"/>
    <x v="14"/>
    <x v="2"/>
    <n v="90"/>
    <n v="0"/>
    <n v="0"/>
  </r>
  <r>
    <x v="641"/>
    <s v="Mel Stuart"/>
    <n v="-1971"/>
    <x v="55"/>
    <s v="100 min"/>
    <n v="100"/>
    <x v="12"/>
    <x v="18"/>
    <x v="17"/>
    <x v="14"/>
    <x v="2"/>
    <n v="67"/>
    <n v="4"/>
    <n v="4000000"/>
  </r>
  <r>
    <x v="642"/>
    <s v="Clint Eastwood"/>
    <n v="-1976"/>
    <x v="72"/>
    <s v="135 min"/>
    <n v="135"/>
    <x v="8"/>
    <x v="0"/>
    <x v="0"/>
    <x v="14"/>
    <x v="2"/>
    <n v="69"/>
    <n v="31.8"/>
    <n v="31800000"/>
  </r>
  <r>
    <x v="643"/>
    <s v="Anthony Russo"/>
    <n v="-2014"/>
    <x v="15"/>
    <s v="136 min"/>
    <n v="136"/>
    <x v="2"/>
    <x v="3"/>
    <x v="4"/>
    <x v="14"/>
    <x v="2"/>
    <n v="70"/>
    <n v="259.77"/>
    <n v="259769999.99999997"/>
  </r>
  <r>
    <x v="644"/>
    <s v="Sam Mendes"/>
    <n v="-2012"/>
    <x v="42"/>
    <s v="143 min"/>
    <n v="143"/>
    <x v="2"/>
    <x v="3"/>
    <x v="7"/>
    <x v="14"/>
    <x v="2"/>
    <n v="81"/>
    <n v="304.36"/>
    <n v="304360000"/>
  </r>
  <r>
    <x v="645"/>
    <s v="Paul Greengrass"/>
    <n v="-2013"/>
    <x v="68"/>
    <s v="134 min"/>
    <n v="134"/>
    <x v="2"/>
    <x v="16"/>
    <x v="12"/>
    <x v="14"/>
    <x v="2"/>
    <n v="82"/>
    <n v="107.1"/>
    <n v="107100000"/>
  </r>
  <r>
    <x v="646"/>
    <s v="Kenneth Lonergan"/>
    <n v="-2016"/>
    <x v="46"/>
    <s v="137 min"/>
    <n v="137"/>
    <x v="0"/>
    <x v="0"/>
    <x v="0"/>
    <x v="14"/>
    <x v="2"/>
    <n v="96"/>
    <n v="47.7"/>
    <n v="47700000"/>
  </r>
  <r>
    <x v="647"/>
    <s v="Matt Ross"/>
    <n v="-2016"/>
    <x v="46"/>
    <s v="118 min"/>
    <n v="118"/>
    <x v="6"/>
    <x v="1"/>
    <x v="0"/>
    <x v="14"/>
    <x v="2"/>
    <n v="72"/>
    <n v="5.88"/>
    <n v="5880000"/>
  </r>
  <r>
    <x v="648"/>
    <s v="Peter Jackson"/>
    <n v="-2013"/>
    <x v="68"/>
    <s v="161 min"/>
    <n v="161"/>
    <x v="11"/>
    <x v="0"/>
    <x v="0"/>
    <x v="14"/>
    <x v="2"/>
    <n v="66"/>
    <n v="258.37"/>
    <n v="258370000"/>
  </r>
  <r>
    <x v="649"/>
    <s v="Andrew Niccol"/>
    <n v="-1997"/>
    <x v="24"/>
    <s v="106 min"/>
    <n v="106"/>
    <x v="0"/>
    <x v="8"/>
    <x v="7"/>
    <x v="14"/>
    <x v="2"/>
    <n v="64"/>
    <n v="12.34"/>
    <n v="12340000"/>
  </r>
  <r>
    <x v="650"/>
    <s v="Rob Reiner"/>
    <n v="-1990"/>
    <x v="16"/>
    <s v="107 min"/>
    <n v="107"/>
    <x v="0"/>
    <x v="11"/>
    <x v="0"/>
    <x v="14"/>
    <x v="2"/>
    <n v="75"/>
    <n v="61.28"/>
    <n v="61280000"/>
  </r>
  <r>
    <x v="651"/>
    <s v="Edward Zwick"/>
    <n v="-2003"/>
    <x v="5"/>
    <s v="154 min"/>
    <n v="154"/>
    <x v="2"/>
    <x v="1"/>
    <x v="0"/>
    <x v="14"/>
    <x v="2"/>
    <n v="55"/>
    <n v="111.11"/>
    <n v="111110000"/>
  </r>
  <r>
    <x v="652"/>
    <s v="Don Hall"/>
    <n v="-2014"/>
    <x v="15"/>
    <s v="102 min"/>
    <n v="102"/>
    <x v="4"/>
    <x v="4"/>
    <x v="3"/>
    <x v="14"/>
    <x v="2"/>
    <n v="74"/>
    <n v="222.53"/>
    <n v="222530000"/>
  </r>
  <r>
    <x v="653"/>
    <s v="Ron Howard"/>
    <n v="-2022"/>
    <x v="14"/>
    <s v="147 min"/>
    <n v="147"/>
    <x v="2"/>
    <x v="3"/>
    <x v="19"/>
    <x v="14"/>
    <x v="2"/>
    <n v="66"/>
    <n v="0"/>
    <n v="0"/>
  </r>
  <r>
    <x v="654"/>
    <s v="John Schlesinger"/>
    <n v="-1969"/>
    <x v="77"/>
    <s v="113 min"/>
    <n v="113"/>
    <x v="0"/>
    <x v="0"/>
    <x v="0"/>
    <x v="14"/>
    <x v="2"/>
    <n v="79"/>
    <n v="44.79"/>
    <n v="44790000"/>
  </r>
  <r>
    <x v="655"/>
    <s v="John Singleton"/>
    <n v="-1991"/>
    <x v="20"/>
    <s v="112 min"/>
    <n v="112"/>
    <x v="1"/>
    <x v="1"/>
    <x v="0"/>
    <x v="14"/>
    <x v="2"/>
    <n v="76"/>
    <n v="57.5"/>
    <n v="57500000"/>
  </r>
  <r>
    <x v="656"/>
    <s v="Jee-woon Kim"/>
    <n v="-2010"/>
    <x v="8"/>
    <s v="144 min"/>
    <n v="144"/>
    <x v="2"/>
    <x v="2"/>
    <x v="7"/>
    <x v="14"/>
    <x v="2"/>
    <n v="67"/>
    <n v="0.13"/>
    <n v="130000"/>
  </r>
  <r>
    <x v="657"/>
    <s v="Robert Stevenson"/>
    <n v="-1964"/>
    <x v="48"/>
    <s v="139 min"/>
    <n v="139"/>
    <x v="6"/>
    <x v="10"/>
    <x v="6"/>
    <x v="14"/>
    <x v="2"/>
    <n v="88"/>
    <n v="102.27"/>
    <n v="102270000"/>
  </r>
  <r>
    <x v="658"/>
    <s v="James Mangold"/>
    <n v="-2005"/>
    <x v="71"/>
    <s v="136 min"/>
    <n v="136"/>
    <x v="3"/>
    <x v="1"/>
    <x v="11"/>
    <x v="14"/>
    <x v="2"/>
    <n v="72"/>
    <n v="119.52"/>
    <n v="119520000"/>
  </r>
  <r>
    <x v="659"/>
    <s v="Elia Kazan"/>
    <n v="-1955"/>
    <x v="76"/>
    <s v="118 min"/>
    <n v="118"/>
    <x v="0"/>
    <x v="0"/>
    <x v="0"/>
    <x v="14"/>
    <x v="2"/>
    <n v="72"/>
    <n v="0"/>
    <n v="0"/>
  </r>
  <r>
    <x v="660"/>
    <s v="F. Gary Gray"/>
    <n v="-2015"/>
    <x v="75"/>
    <s v="147 min"/>
    <n v="147"/>
    <x v="3"/>
    <x v="1"/>
    <x v="2"/>
    <x v="14"/>
    <x v="2"/>
    <n v="72"/>
    <n v="161.19999999999999"/>
    <n v="161200000"/>
  </r>
  <r>
    <x v="661"/>
    <s v="Francis Ford Coppola"/>
    <n v="-1974"/>
    <x v="6"/>
    <s v="113 min"/>
    <n v="113"/>
    <x v="0"/>
    <x v="12"/>
    <x v="7"/>
    <x v="14"/>
    <x v="2"/>
    <n v="87"/>
    <n v="4.42"/>
    <n v="4420000"/>
  </r>
  <r>
    <x v="662"/>
    <s v="Edward Zwick"/>
    <n v="-1989"/>
    <x v="69"/>
    <s v="122 min"/>
    <n v="122"/>
    <x v="3"/>
    <x v="1"/>
    <x v="2"/>
    <x v="14"/>
    <x v="2"/>
    <n v="78"/>
    <n v="26.83"/>
    <n v="26830000"/>
  </r>
  <r>
    <x v="663"/>
    <s v="Penny Marshall"/>
    <n v="-1990"/>
    <x v="16"/>
    <s v="121 min"/>
    <n v="121"/>
    <x v="3"/>
    <x v="1"/>
    <x v="0"/>
    <x v="14"/>
    <x v="2"/>
    <n v="74"/>
    <n v="52.1"/>
    <n v="52100000"/>
  </r>
  <r>
    <x v="664"/>
    <s v="Joss Whedon"/>
    <n v="-2005"/>
    <x v="71"/>
    <s v="119 min"/>
    <n v="119"/>
    <x v="2"/>
    <x v="3"/>
    <x v="4"/>
    <x v="14"/>
    <x v="2"/>
    <n v="74"/>
    <n v="25.51"/>
    <n v="25510000"/>
  </r>
  <r>
    <x v="665"/>
    <s v="Duncan Jones"/>
    <n v="-2009"/>
    <x v="47"/>
    <s v="97 min"/>
    <n v="97"/>
    <x v="0"/>
    <x v="12"/>
    <x v="4"/>
    <x v="14"/>
    <x v="2"/>
    <n v="67"/>
    <n v="5.01"/>
    <n v="5010000"/>
  </r>
  <r>
    <x v="666"/>
    <s v="Alejandro Jodorowsky"/>
    <n v="-1973"/>
    <x v="62"/>
    <s v="114 min"/>
    <n v="114"/>
    <x v="5"/>
    <x v="1"/>
    <x v="6"/>
    <x v="14"/>
    <x v="2"/>
    <n v="76"/>
    <n v="0.06"/>
    <n v="60000"/>
  </r>
  <r>
    <x v="667"/>
    <s v="Philip Kaufman"/>
    <n v="-1983"/>
    <x v="53"/>
    <s v="193 min"/>
    <n v="193"/>
    <x v="5"/>
    <x v="16"/>
    <x v="1"/>
    <x v="14"/>
    <x v="2"/>
    <n v="91"/>
    <n v="21.5"/>
    <n v="21500000"/>
  </r>
  <r>
    <x v="668"/>
    <s v="David O. Russell"/>
    <s v="(I) (2010)"/>
    <x v="8"/>
    <s v="116 min"/>
    <n v="116"/>
    <x v="2"/>
    <x v="16"/>
    <x v="1"/>
    <x v="14"/>
    <x v="2"/>
    <n v="79"/>
    <n v="93.62"/>
    <n v="93620000"/>
  </r>
  <r>
    <x v="669"/>
    <s v="Alan Parker"/>
    <n v="-1988"/>
    <x v="37"/>
    <s v="128 min"/>
    <n v="128"/>
    <x v="1"/>
    <x v="1"/>
    <x v="5"/>
    <x v="14"/>
    <x v="2"/>
    <n v="65"/>
    <n v="34.6"/>
    <n v="34600000"/>
  </r>
  <r>
    <x v="670"/>
    <s v="Martin Scorsese"/>
    <n v="-1982"/>
    <x v="70"/>
    <s v="109 min"/>
    <n v="109"/>
    <x v="6"/>
    <x v="2"/>
    <x v="1"/>
    <x v="14"/>
    <x v="2"/>
    <n v="73"/>
    <n v="2.5"/>
    <n v="2500000"/>
  </r>
  <r>
    <x v="671"/>
    <s v="Tarsem Singh"/>
    <s v="(I) (2006)"/>
    <x v="29"/>
    <s v="117 min"/>
    <n v="117"/>
    <x v="5"/>
    <x v="1"/>
    <x v="6"/>
    <x v="14"/>
    <x v="2"/>
    <n v="64"/>
    <n v="2.2799999999999998"/>
    <n v="2280000"/>
  </r>
  <r>
    <x v="672"/>
    <s v="Paul King"/>
    <n v="-2017"/>
    <x v="45"/>
    <s v="103 min"/>
    <n v="103"/>
    <x v="5"/>
    <x v="7"/>
    <x v="8"/>
    <x v="14"/>
    <x v="2"/>
    <n v="88"/>
    <n v="40.44"/>
    <n v="40440000"/>
  </r>
  <r>
    <x v="617"/>
    <s v="Niels Arden Oplev"/>
    <n v="-2009"/>
    <x v="47"/>
    <s v="152 min"/>
    <n v="152"/>
    <x v="1"/>
    <x v="1"/>
    <x v="5"/>
    <x v="14"/>
    <x v="2"/>
    <n v="76"/>
    <n v="10.1"/>
    <n v="10100000"/>
  </r>
  <r>
    <x v="673"/>
    <s v="Hayao Miyazaki"/>
    <n v="-1989"/>
    <x v="69"/>
    <s v="103 min"/>
    <n v="103"/>
    <x v="4"/>
    <x v="10"/>
    <x v="6"/>
    <x v="14"/>
    <x v="2"/>
    <n v="85"/>
    <n v="0"/>
    <n v="0"/>
  </r>
  <r>
    <x v="674"/>
    <s v="Dean DeBlois"/>
    <n v="-2014"/>
    <x v="15"/>
    <s v="102 min"/>
    <n v="102"/>
    <x v="4"/>
    <x v="4"/>
    <x v="3"/>
    <x v="14"/>
    <x v="2"/>
    <n v="77"/>
    <n v="177"/>
    <n v="177000000"/>
  </r>
  <r>
    <x v="675"/>
    <s v="James Ivory"/>
    <n v="-1993"/>
    <x v="3"/>
    <s v="134 min"/>
    <n v="134"/>
    <x v="0"/>
    <x v="5"/>
    <x v="0"/>
    <x v="14"/>
    <x v="2"/>
    <n v="86"/>
    <n v="22.95"/>
    <n v="22950000"/>
  </r>
  <r>
    <x v="676"/>
    <s v="Matthew Warchus"/>
    <s v="(I) (2014)"/>
    <x v="15"/>
    <s v="119 min"/>
    <n v="119"/>
    <x v="3"/>
    <x v="7"/>
    <x v="1"/>
    <x v="14"/>
    <x v="2"/>
    <n v="79"/>
    <n v="0"/>
    <n v="0"/>
  </r>
  <r>
    <x v="677"/>
    <s v="Taika Waititi"/>
    <n v="-2016"/>
    <x v="46"/>
    <s v="101 min"/>
    <n v="101"/>
    <x v="5"/>
    <x v="7"/>
    <x v="1"/>
    <x v="14"/>
    <x v="2"/>
    <n v="81"/>
    <n v="5.2"/>
    <n v="5200000"/>
  </r>
  <r>
    <x v="678"/>
    <s v="Michael Mann"/>
    <n v="-1999"/>
    <x v="10"/>
    <s v="157 min"/>
    <n v="157"/>
    <x v="3"/>
    <x v="1"/>
    <x v="7"/>
    <x v="14"/>
    <x v="2"/>
    <n v="84"/>
    <n v="28.97"/>
    <n v="28970000"/>
  </r>
  <r>
    <x v="679"/>
    <s v="Clint Eastwood"/>
    <n v="-2008"/>
    <x v="2"/>
    <s v="141 min"/>
    <n v="141"/>
    <x v="3"/>
    <x v="2"/>
    <x v="1"/>
    <x v="14"/>
    <x v="2"/>
    <n v="63"/>
    <n v="35.74"/>
    <n v="35740000"/>
  </r>
  <r>
    <x v="680"/>
    <s v="Tim Burton"/>
    <n v="-1994"/>
    <x v="0"/>
    <s v="127 min"/>
    <n v="127"/>
    <x v="3"/>
    <x v="7"/>
    <x v="1"/>
    <x v="14"/>
    <x v="2"/>
    <n v="70"/>
    <n v="5.89"/>
    <n v="5890000"/>
  </r>
  <r>
    <x v="681"/>
    <s v="George A. Romero"/>
    <n v="-1968"/>
    <x v="36"/>
    <s v="96 min"/>
    <n v="96"/>
    <x v="7"/>
    <x v="11"/>
    <x v="0"/>
    <x v="14"/>
    <x v="2"/>
    <n v="89"/>
    <n v="0.09"/>
    <n v="90000"/>
  </r>
  <r>
    <x v="682"/>
    <s v="Robert Wise"/>
    <n v="-1951"/>
    <x v="87"/>
    <s v="92 min"/>
    <n v="92"/>
    <x v="0"/>
    <x v="8"/>
    <x v="0"/>
    <x v="14"/>
    <x v="2"/>
    <n v="83"/>
    <n v="0"/>
    <n v="0"/>
  </r>
  <r>
    <x v="683"/>
    <s v="Giuseppe Tornatore"/>
    <n v="-2013"/>
    <x v="68"/>
    <s v="131 min"/>
    <n v="131"/>
    <x v="1"/>
    <x v="1"/>
    <x v="5"/>
    <x v="14"/>
    <x v="2"/>
    <n v="49"/>
    <n v="0.09"/>
    <n v="90000"/>
  </r>
  <r>
    <x v="684"/>
    <s v="George A. Romero"/>
    <n v="-1978"/>
    <x v="82"/>
    <s v="127 min"/>
    <n v="127"/>
    <x v="7"/>
    <x v="11"/>
    <x v="0"/>
    <x v="14"/>
    <x v="2"/>
    <n v="71"/>
    <n v="5.0999999999999996"/>
    <n v="5100000"/>
  </r>
  <r>
    <x v="685"/>
    <s v="George Cukor"/>
    <n v="-1964"/>
    <x v="48"/>
    <s v="170 min"/>
    <n v="170"/>
    <x v="0"/>
    <x v="10"/>
    <x v="17"/>
    <x v="14"/>
    <x v="2"/>
    <n v="95"/>
    <n v="72"/>
    <n v="72000000"/>
  </r>
  <r>
    <x v="686"/>
    <s v="Robert Benton"/>
    <n v="-1979"/>
    <x v="31"/>
    <s v="105 min"/>
    <n v="105"/>
    <x v="0"/>
    <x v="0"/>
    <x v="0"/>
    <x v="14"/>
    <x v="2"/>
    <n v="77"/>
    <n v="106.26"/>
    <n v="106260000"/>
  </r>
  <r>
    <x v="687"/>
    <s v="Jim Sheridan"/>
    <n v="-1989"/>
    <x v="69"/>
    <s v="103 min"/>
    <n v="103"/>
    <x v="3"/>
    <x v="1"/>
    <x v="0"/>
    <x v="14"/>
    <x v="2"/>
    <n v="97"/>
    <n v="14.74"/>
    <n v="14740000"/>
  </r>
  <r>
    <x v="688"/>
    <s v="Fred Zinnemann"/>
    <n v="-1973"/>
    <x v="62"/>
    <s v="143 min"/>
    <n v="143"/>
    <x v="1"/>
    <x v="1"/>
    <x v="7"/>
    <x v="14"/>
    <x v="2"/>
    <n v="80"/>
    <n v="16.059999999999999"/>
    <n v="16059999.999999998"/>
  </r>
  <r>
    <x v="689"/>
    <s v="Howard Hawks"/>
    <n v="-1938"/>
    <x v="98"/>
    <s v="102 min"/>
    <n v="102"/>
    <x v="6"/>
    <x v="0"/>
    <x v="0"/>
    <x v="14"/>
    <x v="2"/>
    <n v="91"/>
    <n v="0"/>
    <n v="0"/>
  </r>
  <r>
    <x v="690"/>
    <s v="Bob Fosse"/>
    <n v="-1972"/>
    <x v="1"/>
    <s v="124 min"/>
    <n v="124"/>
    <x v="0"/>
    <x v="13"/>
    <x v="17"/>
    <x v="14"/>
    <x v="2"/>
    <n v="80"/>
    <n v="42.77"/>
    <n v="42770000"/>
  </r>
  <r>
    <x v="691"/>
    <s v="Joe Johnston"/>
    <n v="-1999"/>
    <x v="10"/>
    <s v="108 min"/>
    <n v="108"/>
    <x v="3"/>
    <x v="1"/>
    <x v="8"/>
    <x v="14"/>
    <x v="2"/>
    <n v="71"/>
    <n v="32.479999999999997"/>
    <n v="32479999.999999996"/>
  </r>
  <r>
    <x v="692"/>
    <s v="Terrence Malick"/>
    <n v="-1978"/>
    <x v="82"/>
    <s v="94 min"/>
    <n v="94"/>
    <x v="0"/>
    <x v="5"/>
    <x v="0"/>
    <x v="14"/>
    <x v="2"/>
    <n v="93"/>
    <n v="0"/>
    <n v="0"/>
  </r>
  <r>
    <x v="693"/>
    <s v="Stanley Kramer"/>
    <n v="-1967"/>
    <x v="83"/>
    <s v="108 min"/>
    <n v="108"/>
    <x v="6"/>
    <x v="1"/>
    <x v="0"/>
    <x v="14"/>
    <x v="2"/>
    <n v="63"/>
    <n v="56.7"/>
    <n v="56700000"/>
  </r>
  <r>
    <x v="694"/>
    <s v="John Carney"/>
    <s v="(I) (2007)"/>
    <x v="65"/>
    <s v="86 min"/>
    <n v="86"/>
    <x v="0"/>
    <x v="13"/>
    <x v="9"/>
    <x v="14"/>
    <x v="2"/>
    <n v="90"/>
    <n v="9.44"/>
    <n v="9440000"/>
  </r>
  <r>
    <x v="695"/>
    <s v="Werner Herzog"/>
    <n v="-1972"/>
    <x v="1"/>
    <s v="95 min"/>
    <n v="95"/>
    <x v="2"/>
    <x v="3"/>
    <x v="19"/>
    <x v="14"/>
    <x v="2"/>
    <n v="0"/>
    <n v="0"/>
    <n v="0"/>
  </r>
  <r>
    <x v="696"/>
    <s v="Tod Browning"/>
    <n v="-1932"/>
    <x v="99"/>
    <s v="64 min"/>
    <n v="64"/>
    <x v="0"/>
    <x v="14"/>
    <x v="0"/>
    <x v="14"/>
    <x v="2"/>
    <n v="80"/>
    <n v="0.63"/>
    <n v="630000"/>
  </r>
  <r>
    <x v="697"/>
    <s v="Pedro AlmodÃ³var"/>
    <n v="-1999"/>
    <x v="10"/>
    <s v="101 min"/>
    <n v="101"/>
    <x v="6"/>
    <x v="1"/>
    <x v="9"/>
    <x v="14"/>
    <x v="2"/>
    <n v="87"/>
    <n v="8.26"/>
    <n v="8260000"/>
  </r>
  <r>
    <x v="698"/>
    <s v="Bob Fosse"/>
    <n v="-1979"/>
    <x v="31"/>
    <s v="123 min"/>
    <n v="123"/>
    <x v="0"/>
    <x v="13"/>
    <x v="17"/>
    <x v="14"/>
    <x v="2"/>
    <n v="72"/>
    <n v="37.82"/>
    <n v="37820000"/>
  </r>
  <r>
    <x v="699"/>
    <s v="Clint Eastwood"/>
    <n v="-2006"/>
    <x v="29"/>
    <s v="141 min"/>
    <n v="141"/>
    <x v="2"/>
    <x v="3"/>
    <x v="1"/>
    <x v="14"/>
    <x v="2"/>
    <n v="89"/>
    <n v="13.76"/>
    <n v="13760000"/>
  </r>
  <r>
    <x v="700"/>
    <s v="Lukas Moodysson"/>
    <n v="-2002"/>
    <x v="12"/>
    <s v="109 min"/>
    <n v="109"/>
    <x v="1"/>
    <x v="1"/>
    <x v="0"/>
    <x v="14"/>
    <x v="2"/>
    <n v="83"/>
    <n v="0.18"/>
    <n v="180000"/>
  </r>
  <r>
    <x v="701"/>
    <s v="Yoshifumi KondÃ´"/>
    <n v="-1995"/>
    <x v="21"/>
    <s v="111 min"/>
    <n v="111"/>
    <x v="4"/>
    <x v="1"/>
    <x v="8"/>
    <x v="14"/>
    <x v="2"/>
    <n v="75"/>
    <n v="0"/>
    <n v="0"/>
  </r>
  <r>
    <x v="702"/>
    <s v="George Cukor"/>
    <n v="-1944"/>
    <x v="64"/>
    <s v="114 min"/>
    <n v="114"/>
    <x v="1"/>
    <x v="1"/>
    <x v="5"/>
    <x v="14"/>
    <x v="2"/>
    <n v="78"/>
    <n v="0"/>
    <n v="0"/>
  </r>
  <r>
    <x v="703"/>
    <s v="Na Hong-jin"/>
    <n v="-2008"/>
    <x v="2"/>
    <s v="125 min"/>
    <n v="125"/>
    <x v="2"/>
    <x v="2"/>
    <x v="1"/>
    <x v="14"/>
    <x v="2"/>
    <n v="64"/>
    <n v="0"/>
    <n v="0"/>
  </r>
  <r>
    <x v="704"/>
    <s v="Woody Allen"/>
    <n v="-1979"/>
    <x v="31"/>
    <s v="96 min"/>
    <n v="96"/>
    <x v="6"/>
    <x v="1"/>
    <x v="9"/>
    <x v="14"/>
    <x v="2"/>
    <n v="83"/>
    <n v="45.7"/>
    <n v="45700000"/>
  </r>
  <r>
    <x v="705"/>
    <s v="Lars von Trier"/>
    <n v="-1996"/>
    <x v="81"/>
    <s v="159 min"/>
    <n v="159"/>
    <x v="0"/>
    <x v="0"/>
    <x v="0"/>
    <x v="14"/>
    <x v="2"/>
    <n v="81"/>
    <n v="4.04"/>
    <n v="4040000"/>
  </r>
  <r>
    <x v="706"/>
    <s v="DK Welchman"/>
    <n v="-2017"/>
    <x v="45"/>
    <s v="94 min"/>
    <n v="94"/>
    <x v="4"/>
    <x v="1"/>
    <x v="5"/>
    <x v="14"/>
    <x v="2"/>
    <n v="62"/>
    <n v="6.74"/>
    <n v="6740000"/>
  </r>
  <r>
    <x v="707"/>
    <s v="Roger Donaldson"/>
    <n v="-2005"/>
    <x v="71"/>
    <s v="127 min"/>
    <n v="127"/>
    <x v="3"/>
    <x v="1"/>
    <x v="18"/>
    <x v="14"/>
    <x v="2"/>
    <n v="68"/>
    <n v="5.13"/>
    <n v="5130000"/>
  </r>
  <r>
    <x v="708"/>
    <s v="James Whale"/>
    <n v="-1931"/>
    <x v="39"/>
    <s v="70 min"/>
    <n v="70"/>
    <x v="0"/>
    <x v="14"/>
    <x v="4"/>
    <x v="14"/>
    <x v="2"/>
    <n v="91"/>
    <n v="0"/>
    <n v="0"/>
  </r>
  <r>
    <x v="709"/>
    <s v="Howard Hawks"/>
    <n v="-1944"/>
    <x v="64"/>
    <s v="100 min"/>
    <n v="100"/>
    <x v="5"/>
    <x v="7"/>
    <x v="14"/>
    <x v="14"/>
    <x v="2"/>
    <n v="90"/>
    <n v="0"/>
    <n v="0"/>
  </r>
  <r>
    <x v="710"/>
    <s v="John Ford"/>
    <n v="-1939"/>
    <x v="73"/>
    <s v="96 min"/>
    <n v="96"/>
    <x v="5"/>
    <x v="1"/>
    <x v="15"/>
    <x v="14"/>
    <x v="2"/>
    <n v="93"/>
    <n v="0"/>
    <n v="0"/>
  </r>
  <r>
    <x v="711"/>
    <s v="Howard Hawks"/>
    <n v="-1948"/>
    <x v="66"/>
    <s v="133 min"/>
    <n v="133"/>
    <x v="0"/>
    <x v="6"/>
    <x v="0"/>
    <x v="14"/>
    <x v="2"/>
    <n v="96"/>
    <n v="0"/>
    <n v="0"/>
  </r>
  <r>
    <x v="712"/>
    <s v="Ritesh Batra"/>
    <n v="-2013"/>
    <x v="68"/>
    <s v="104 min"/>
    <n v="104"/>
    <x v="0"/>
    <x v="5"/>
    <x v="0"/>
    <x v="14"/>
    <x v="2"/>
    <n v="76"/>
    <n v="4.2300000000000004"/>
    <n v="4230000"/>
  </r>
  <r>
    <x v="713"/>
    <s v="Martin Zandvliet"/>
    <n v="-2015"/>
    <x v="75"/>
    <s v="100 min"/>
    <n v="100"/>
    <x v="0"/>
    <x v="20"/>
    <x v="10"/>
    <x v="14"/>
    <x v="2"/>
    <n v="75"/>
    <n v="0.44"/>
    <n v="440000"/>
  </r>
  <r>
    <x v="714"/>
    <s v="Howard Hawks"/>
    <n v="-1940"/>
    <x v="50"/>
    <s v="92 min"/>
    <n v="92"/>
    <x v="6"/>
    <x v="1"/>
    <x v="9"/>
    <x v="14"/>
    <x v="2"/>
    <n v="0"/>
    <n v="0.3"/>
    <n v="300000"/>
  </r>
  <r>
    <x v="715"/>
    <s v="Eric Radomski"/>
    <n v="-1993"/>
    <x v="3"/>
    <s v="76 min"/>
    <n v="76"/>
    <x v="4"/>
    <x v="4"/>
    <x v="3"/>
    <x v="14"/>
    <x v="2"/>
    <n v="65"/>
    <n v="5.62"/>
    <n v="5620000"/>
  </r>
  <r>
    <x v="716"/>
    <s v="Michelangelo Antonioni"/>
    <n v="-1960"/>
    <x v="34"/>
    <s v="144 min"/>
    <n v="144"/>
    <x v="0"/>
    <x v="12"/>
    <x v="9"/>
    <x v="14"/>
    <x v="2"/>
    <n v="0"/>
    <n v="0"/>
    <n v="0"/>
  </r>
  <r>
    <x v="717"/>
    <s v="Woody Allen"/>
    <n v="-1986"/>
    <x v="43"/>
    <s v="107 min"/>
    <n v="107"/>
    <x v="6"/>
    <x v="1"/>
    <x v="0"/>
    <x v="14"/>
    <x v="2"/>
    <n v="90"/>
    <n v="40.08"/>
    <n v="40080000"/>
  </r>
  <r>
    <x v="718"/>
    <s v="Yoshiaki Kawajiri"/>
    <n v="-1993"/>
    <x v="3"/>
    <s v="94 min"/>
    <n v="94"/>
    <x v="4"/>
    <x v="4"/>
    <x v="3"/>
    <x v="14"/>
    <x v="2"/>
    <n v="0"/>
    <n v="0"/>
    <n v="0"/>
  </r>
  <r>
    <x v="719"/>
    <s v="John Huston"/>
    <n v="-1975"/>
    <x v="17"/>
    <s v="129 min"/>
    <n v="129"/>
    <x v="5"/>
    <x v="9"/>
    <x v="0"/>
    <x v="14"/>
    <x v="2"/>
    <n v="91"/>
    <n v="0"/>
    <n v="0"/>
  </r>
  <r>
    <x v="720"/>
    <s v="Michael Haneke"/>
    <n v="-2009"/>
    <x v="47"/>
    <s v="144 min"/>
    <n v="144"/>
    <x v="0"/>
    <x v="12"/>
    <x v="7"/>
    <x v="14"/>
    <x v="2"/>
    <n v="84"/>
    <n v="2.2200000000000002"/>
    <n v="2220000"/>
  </r>
  <r>
    <x v="721"/>
    <s v="Alfred Hitchcock"/>
    <n v="-1943"/>
    <x v="100"/>
    <s v="108 min"/>
    <n v="108"/>
    <x v="10"/>
    <x v="11"/>
    <x v="0"/>
    <x v="14"/>
    <x v="2"/>
    <n v="94"/>
    <n v="0"/>
    <n v="0"/>
  </r>
  <r>
    <x v="722"/>
    <s v="Jacques Audiard"/>
    <n v="-2009"/>
    <x v="47"/>
    <s v="155 min"/>
    <n v="155"/>
    <x v="1"/>
    <x v="1"/>
    <x v="0"/>
    <x v="14"/>
    <x v="2"/>
    <n v="90"/>
    <n v="2.08"/>
    <n v="2080000"/>
  </r>
  <r>
    <x v="723"/>
    <s v="James Whale"/>
    <n v="-1935"/>
    <x v="101"/>
    <s v="75 min"/>
    <n v="75"/>
    <x v="0"/>
    <x v="14"/>
    <x v="4"/>
    <x v="14"/>
    <x v="2"/>
    <n v="95"/>
    <n v="4.3600000000000003"/>
    <n v="4360000"/>
  </r>
  <r>
    <x v="724"/>
    <s v="Jacques Demy"/>
    <n v="-1964"/>
    <x v="48"/>
    <s v="91 min"/>
    <n v="91"/>
    <x v="0"/>
    <x v="17"/>
    <x v="9"/>
    <x v="14"/>
    <x v="2"/>
    <n v="86"/>
    <n v="0.03"/>
    <n v="30000"/>
  </r>
  <r>
    <x v="725"/>
    <s v="Ken Loach"/>
    <n v="-2016"/>
    <x v="46"/>
    <s v="100 min"/>
    <n v="100"/>
    <x v="0"/>
    <x v="0"/>
    <x v="0"/>
    <x v="14"/>
    <x v="2"/>
    <n v="78"/>
    <n v="0.26"/>
    <n v="260000"/>
  </r>
  <r>
    <x v="726"/>
    <s v="Jack Clayton"/>
    <n v="-1961"/>
    <x v="63"/>
    <s v="100 min"/>
    <n v="100"/>
    <x v="7"/>
    <x v="0"/>
    <x v="0"/>
    <x v="14"/>
    <x v="2"/>
    <n v="88"/>
    <n v="2.62"/>
    <n v="2620000"/>
  </r>
  <r>
    <x v="727"/>
    <s v="John Woo"/>
    <n v="-1989"/>
    <x v="69"/>
    <s v="111 min"/>
    <n v="111"/>
    <x v="2"/>
    <x v="2"/>
    <x v="1"/>
    <x v="14"/>
    <x v="2"/>
    <n v="82"/>
    <n v="0"/>
    <n v="0"/>
  </r>
  <r>
    <x v="728"/>
    <s v="Michael Radford"/>
    <n v="-1994"/>
    <x v="0"/>
    <s v="108 min"/>
    <n v="108"/>
    <x v="3"/>
    <x v="7"/>
    <x v="1"/>
    <x v="14"/>
    <x v="2"/>
    <n v="81"/>
    <n v="21.85"/>
    <n v="21850000"/>
  </r>
  <r>
    <x v="729"/>
    <s v="Frank Capra"/>
    <n v="-1938"/>
    <x v="98"/>
    <s v="126 min"/>
    <n v="126"/>
    <x v="6"/>
    <x v="1"/>
    <x v="9"/>
    <x v="14"/>
    <x v="2"/>
    <n v="0"/>
    <n v="4.66"/>
    <n v="4660000"/>
  </r>
  <r>
    <x v="730"/>
    <s v="Shin'ichirÃ´ Watanabe"/>
    <n v="-2001"/>
    <x v="9"/>
    <s v="115 min"/>
    <n v="115"/>
    <x v="4"/>
    <x v="4"/>
    <x v="12"/>
    <x v="14"/>
    <x v="2"/>
    <n v="61"/>
    <n v="1"/>
    <n v="1000000"/>
  </r>
  <r>
    <x v="731"/>
    <s v="Christophe Barratier"/>
    <n v="-2004"/>
    <x v="54"/>
    <s v="97 min"/>
    <n v="97"/>
    <x v="6"/>
    <x v="1"/>
    <x v="11"/>
    <x v="14"/>
    <x v="2"/>
    <n v="56"/>
    <n v="3.64"/>
    <n v="3640000"/>
  </r>
  <r>
    <x v="732"/>
    <s v="Satoshi Kon"/>
    <n v="-2003"/>
    <x v="5"/>
    <s v="92 min"/>
    <n v="92"/>
    <x v="4"/>
    <x v="3"/>
    <x v="13"/>
    <x v="14"/>
    <x v="2"/>
    <n v="74"/>
    <n v="0.13"/>
    <n v="130000"/>
  </r>
  <r>
    <x v="733"/>
    <s v="Woody Allen"/>
    <n v="-1989"/>
    <x v="69"/>
    <s v="104 min"/>
    <n v="104"/>
    <x v="6"/>
    <x v="1"/>
    <x v="0"/>
    <x v="14"/>
    <x v="2"/>
    <n v="77"/>
    <n v="18.25"/>
    <n v="18250000"/>
  </r>
  <r>
    <x v="734"/>
    <s v="Nuri Bilge Ceylan"/>
    <n v="-2011"/>
    <x v="35"/>
    <s v="157 min"/>
    <n v="157"/>
    <x v="1"/>
    <x v="1"/>
    <x v="7"/>
    <x v="14"/>
    <x v="2"/>
    <n v="82"/>
    <n v="0.14000000000000001"/>
    <n v="140000"/>
  </r>
  <r>
    <x v="735"/>
    <s v="John Huston"/>
    <n v="-1950"/>
    <x v="49"/>
    <s v="112 min"/>
    <n v="112"/>
    <x v="1"/>
    <x v="1"/>
    <x v="14"/>
    <x v="14"/>
    <x v="2"/>
    <n v="85"/>
    <n v="0"/>
    <n v="0"/>
  </r>
  <r>
    <x v="736"/>
    <s v="Yash Chopra"/>
    <n v="-2004"/>
    <x v="54"/>
    <s v="192 min"/>
    <n v="192"/>
    <x v="0"/>
    <x v="10"/>
    <x v="17"/>
    <x v="14"/>
    <x v="2"/>
    <n v="67"/>
    <n v="2.92"/>
    <n v="2920000"/>
  </r>
  <r>
    <x v="737"/>
    <s v="Luis BuÃ±uel"/>
    <n v="-1972"/>
    <x v="1"/>
    <s v="102 min"/>
    <n v="102"/>
    <x v="6"/>
    <x v="0"/>
    <x v="0"/>
    <x v="14"/>
    <x v="2"/>
    <n v="93"/>
    <n v="0.2"/>
    <n v="200000"/>
  </r>
  <r>
    <x v="738"/>
    <s v="Kore-eda Hirokazu"/>
    <n v="-2013"/>
    <x v="68"/>
    <s v="121 min"/>
    <n v="121"/>
    <x v="0"/>
    <x v="0"/>
    <x v="0"/>
    <x v="14"/>
    <x v="2"/>
    <n v="73"/>
    <n v="0.28000000000000003"/>
    <n v="280000"/>
  </r>
  <r>
    <x v="739"/>
    <s v="Gauri Shinde"/>
    <n v="-2012"/>
    <x v="42"/>
    <s v="134 min"/>
    <n v="134"/>
    <x v="6"/>
    <x v="1"/>
    <x v="8"/>
    <x v="14"/>
    <x v="2"/>
    <n v="0"/>
    <n v="1.67"/>
    <n v="1670000"/>
  </r>
  <r>
    <x v="740"/>
    <s v="Leo McCarey"/>
    <n v="-1933"/>
    <x v="96"/>
    <s v="69 min"/>
    <n v="69"/>
    <x v="6"/>
    <x v="17"/>
    <x v="0"/>
    <x v="14"/>
    <x v="2"/>
    <n v="93"/>
    <n v="0"/>
    <n v="0"/>
  </r>
  <r>
    <x v="741"/>
    <s v="Jean-Luc Godard"/>
    <n v="-1962"/>
    <x v="27"/>
    <s v="85 min"/>
    <n v="85"/>
    <x v="0"/>
    <x v="0"/>
    <x v="0"/>
    <x v="14"/>
    <x v="2"/>
    <n v="0"/>
    <n v="0"/>
    <n v="0"/>
  </r>
  <r>
    <x v="742"/>
    <s v="Satoshi Kon"/>
    <n v="-2001"/>
    <x v="9"/>
    <s v="87 min"/>
    <n v="87"/>
    <x v="4"/>
    <x v="1"/>
    <x v="6"/>
    <x v="14"/>
    <x v="2"/>
    <n v="70"/>
    <n v="0.19"/>
    <n v="190000"/>
  </r>
  <r>
    <x v="743"/>
    <s v="Thomas Jahn"/>
    <n v="-1997"/>
    <x v="24"/>
    <s v="87 min"/>
    <n v="87"/>
    <x v="2"/>
    <x v="2"/>
    <x v="13"/>
    <x v="14"/>
    <x v="2"/>
    <n v="0"/>
    <n v="0"/>
    <n v="0"/>
  </r>
  <r>
    <x v="744"/>
    <s v="Claude Barras"/>
    <n v="-2016"/>
    <x v="46"/>
    <s v="70 min"/>
    <n v="70"/>
    <x v="4"/>
    <x v="7"/>
    <x v="1"/>
    <x v="14"/>
    <x v="2"/>
    <n v="85"/>
    <n v="0.28999999999999998"/>
    <n v="290000"/>
  </r>
  <r>
    <x v="745"/>
    <s v="Sam Wood"/>
    <n v="-1935"/>
    <x v="101"/>
    <s v="96 min"/>
    <n v="96"/>
    <x v="6"/>
    <x v="13"/>
    <x v="17"/>
    <x v="14"/>
    <x v="2"/>
    <n v="0"/>
    <n v="2.54"/>
    <n v="2540000"/>
  </r>
  <r>
    <x v="746"/>
    <s v="Saket Chaudhary"/>
    <n v="-2017"/>
    <x v="45"/>
    <s v="132 min"/>
    <n v="132"/>
    <x v="6"/>
    <x v="1"/>
    <x v="0"/>
    <x v="14"/>
    <x v="2"/>
    <n v="0"/>
    <n v="0"/>
    <n v="0"/>
  </r>
  <r>
    <x v="747"/>
    <s v="Shoojit Sircar"/>
    <n v="-2012"/>
    <x v="42"/>
    <s v="126 min"/>
    <n v="126"/>
    <x v="6"/>
    <x v="5"/>
    <x v="0"/>
    <x v="14"/>
    <x v="2"/>
    <n v="0"/>
    <n v="0.17"/>
    <n v="170000"/>
  </r>
  <r>
    <x v="748"/>
    <s v="Darren Aronofsky"/>
    <n v="-2022"/>
    <x v="14"/>
    <s v="117 min"/>
    <n v="117"/>
    <x v="0"/>
    <x v="0"/>
    <x v="0"/>
    <x v="15"/>
    <x v="2"/>
    <n v="60"/>
    <n v="0"/>
    <n v="0"/>
  </r>
  <r>
    <x v="749"/>
    <s v="Christopher McQuarrie"/>
    <n v="-2018"/>
    <x v="40"/>
    <s v="147 min"/>
    <n v="147"/>
    <x v="2"/>
    <x v="3"/>
    <x v="7"/>
    <x v="15"/>
    <x v="2"/>
    <n v="86"/>
    <n v="220.16"/>
    <n v="220160000"/>
  </r>
  <r>
    <x v="750"/>
    <s v="Martin McDonagh"/>
    <n v="-2022"/>
    <x v="14"/>
    <s v="114 min"/>
    <n v="114"/>
    <x v="6"/>
    <x v="1"/>
    <x v="0"/>
    <x v="15"/>
    <x v="2"/>
    <n v="87"/>
    <n v="0"/>
    <n v="0"/>
  </r>
  <r>
    <x v="751"/>
    <s v="Richard Donner"/>
    <n v="-1985"/>
    <x v="28"/>
    <s v="114 min"/>
    <n v="114"/>
    <x v="5"/>
    <x v="7"/>
    <x v="8"/>
    <x v="15"/>
    <x v="2"/>
    <n v="62"/>
    <n v="61.5"/>
    <n v="61500000"/>
  </r>
  <r>
    <x v="752"/>
    <s v="Charlotte Wells"/>
    <s v="(II) (2022)"/>
    <x v="14"/>
    <s v="102 min"/>
    <n v="102"/>
    <x v="0"/>
    <x v="0"/>
    <x v="0"/>
    <x v="15"/>
    <x v="2"/>
    <n v="95"/>
    <n v="0"/>
    <n v="0"/>
  </r>
  <r>
    <x v="753"/>
    <s v="Matthew Vaughn"/>
    <n v="-2014"/>
    <x v="15"/>
    <s v="129 min"/>
    <n v="129"/>
    <x v="2"/>
    <x v="3"/>
    <x v="13"/>
    <x v="15"/>
    <x v="2"/>
    <n v="60"/>
    <n v="128.26"/>
    <n v="128259999.99999999"/>
  </r>
  <r>
    <x v="754"/>
    <s v="Mike Newell"/>
    <n v="-2005"/>
    <x v="71"/>
    <s v="157 min"/>
    <n v="157"/>
    <x v="5"/>
    <x v="10"/>
    <x v="6"/>
    <x v="15"/>
    <x v="2"/>
    <n v="81"/>
    <n v="290.01"/>
    <n v="290010000"/>
  </r>
  <r>
    <x v="755"/>
    <s v="Todd Phillips"/>
    <n v="-2009"/>
    <x v="47"/>
    <s v="100 min"/>
    <n v="100"/>
    <x v="6"/>
    <x v="0"/>
    <x v="0"/>
    <x v="15"/>
    <x v="2"/>
    <n v="73"/>
    <n v="277.32"/>
    <n v="277320000"/>
  </r>
  <r>
    <x v="756"/>
    <s v="Steven Soderbergh"/>
    <n v="-2001"/>
    <x v="9"/>
    <s v="116 min"/>
    <n v="116"/>
    <x v="1"/>
    <x v="11"/>
    <x v="0"/>
    <x v="15"/>
    <x v="2"/>
    <n v="74"/>
    <n v="183.42"/>
    <n v="183420000"/>
  </r>
  <r>
    <x v="757"/>
    <s v="David O. Russell"/>
    <n v="-2012"/>
    <x v="42"/>
    <s v="122 min"/>
    <n v="122"/>
    <x v="6"/>
    <x v="1"/>
    <x v="9"/>
    <x v="15"/>
    <x v="2"/>
    <n v="81"/>
    <n v="132.09"/>
    <n v="132090000"/>
  </r>
  <r>
    <x v="758"/>
    <s v="David Fincher"/>
    <n v="-2007"/>
    <x v="65"/>
    <s v="157 min"/>
    <n v="157"/>
    <x v="1"/>
    <x v="1"/>
    <x v="5"/>
    <x v="15"/>
    <x v="2"/>
    <n v="79"/>
    <n v="33.08"/>
    <n v="33080000"/>
  </r>
  <r>
    <x v="759"/>
    <s v="Ridley Scott"/>
    <n v="-2001"/>
    <x v="9"/>
    <s v="144 min"/>
    <n v="144"/>
    <x v="2"/>
    <x v="1"/>
    <x v="2"/>
    <x v="15"/>
    <x v="2"/>
    <n v="74"/>
    <n v="108.64"/>
    <n v="108640000"/>
  </r>
  <r>
    <x v="760"/>
    <s v="Ben Affleck"/>
    <n v="-2012"/>
    <x v="42"/>
    <s v="120 min"/>
    <n v="120"/>
    <x v="3"/>
    <x v="1"/>
    <x v="7"/>
    <x v="15"/>
    <x v="2"/>
    <n v="86"/>
    <n v="136.03"/>
    <n v="136030000"/>
  </r>
  <r>
    <x v="761"/>
    <s v="Rob Reiner"/>
    <n v="-1992"/>
    <x v="57"/>
    <s v="138 min"/>
    <n v="138"/>
    <x v="0"/>
    <x v="11"/>
    <x v="0"/>
    <x v="15"/>
    <x v="2"/>
    <n v="62"/>
    <n v="141.34"/>
    <n v="141340000"/>
  </r>
  <r>
    <x v="762"/>
    <s v="Abdellatif Kechiche"/>
    <n v="-2013"/>
    <x v="68"/>
    <s v="180 min"/>
    <n v="180"/>
    <x v="0"/>
    <x v="5"/>
    <x v="0"/>
    <x v="15"/>
    <x v="2"/>
    <n v="90"/>
    <n v="2.2000000000000002"/>
    <n v="2200000"/>
  </r>
  <r>
    <x v="763"/>
    <s v="Mel Brooks"/>
    <n v="-1974"/>
    <x v="6"/>
    <s v="93 min"/>
    <n v="93"/>
    <x v="6"/>
    <x v="6"/>
    <x v="0"/>
    <x v="15"/>
    <x v="2"/>
    <n v="73"/>
    <n v="119.5"/>
    <n v="119500000"/>
  </r>
  <r>
    <x v="764"/>
    <s v="Sofia Coppola"/>
    <n v="-2003"/>
    <x v="5"/>
    <s v="102 min"/>
    <n v="102"/>
    <x v="6"/>
    <x v="1"/>
    <x v="0"/>
    <x v="15"/>
    <x v="2"/>
    <n v="91"/>
    <n v="44.59"/>
    <n v="44590000"/>
  </r>
  <r>
    <x v="765"/>
    <s v="Sam Raimi"/>
    <n v="-1987"/>
    <x v="52"/>
    <s v="84 min"/>
    <n v="84"/>
    <x v="6"/>
    <x v="14"/>
    <x v="0"/>
    <x v="15"/>
    <x v="2"/>
    <n v="72"/>
    <n v="5.92"/>
    <n v="5920000"/>
  </r>
  <r>
    <x v="766"/>
    <s v="David Yates"/>
    <n v="-2010"/>
    <x v="8"/>
    <s v="146 min"/>
    <n v="146"/>
    <x v="5"/>
    <x v="10"/>
    <x v="6"/>
    <x v="15"/>
    <x v="2"/>
    <n v="65"/>
    <n v="295.98"/>
    <n v="295980000"/>
  </r>
  <r>
    <x v="767"/>
    <s v="Ang Lee"/>
    <n v="-2005"/>
    <x v="71"/>
    <s v="134 min"/>
    <n v="134"/>
    <x v="0"/>
    <x v="5"/>
    <x v="0"/>
    <x v="15"/>
    <x v="2"/>
    <n v="87"/>
    <n v="83.04"/>
    <n v="83040000"/>
  </r>
  <r>
    <x v="768"/>
    <s v="Michael Mann"/>
    <n v="-1992"/>
    <x v="57"/>
    <s v="112 min"/>
    <n v="112"/>
    <x v="2"/>
    <x v="3"/>
    <x v="1"/>
    <x v="15"/>
    <x v="2"/>
    <n v="76"/>
    <n v="75.510000000000005"/>
    <n v="75510000"/>
  </r>
  <r>
    <x v="769"/>
    <s v="Gregory Hoblit"/>
    <n v="-1996"/>
    <x v="81"/>
    <s v="129 min"/>
    <n v="129"/>
    <x v="1"/>
    <x v="1"/>
    <x v="5"/>
    <x v="15"/>
    <x v="2"/>
    <n v="47"/>
    <n v="56.12"/>
    <n v="56120000"/>
  </r>
  <r>
    <x v="770"/>
    <s v="Taylor Sheridan"/>
    <n v="-2017"/>
    <x v="45"/>
    <s v="107 min"/>
    <n v="107"/>
    <x v="1"/>
    <x v="1"/>
    <x v="5"/>
    <x v="15"/>
    <x v="2"/>
    <n v="73"/>
    <n v="33.799999999999997"/>
    <n v="33800000"/>
  </r>
  <r>
    <x v="771"/>
    <s v="Matthew Vaughn"/>
    <n v="-2011"/>
    <x v="35"/>
    <s v="131 min"/>
    <n v="131"/>
    <x v="2"/>
    <x v="8"/>
    <x v="0"/>
    <x v="15"/>
    <x v="2"/>
    <n v="65"/>
    <n v="146.41"/>
    <n v="146410000"/>
  </r>
  <r>
    <x v="772"/>
    <s v="Alex Garland"/>
    <n v="-2014"/>
    <x v="15"/>
    <s v="108 min"/>
    <n v="108"/>
    <x v="0"/>
    <x v="8"/>
    <x v="7"/>
    <x v="15"/>
    <x v="2"/>
    <n v="78"/>
    <n v="25.44"/>
    <n v="25440000"/>
  </r>
  <r>
    <x v="773"/>
    <s v="Marc Webb"/>
    <n v="-2009"/>
    <x v="47"/>
    <s v="95 min"/>
    <n v="95"/>
    <x v="6"/>
    <x v="1"/>
    <x v="9"/>
    <x v="15"/>
    <x v="2"/>
    <n v="76"/>
    <n v="32.39"/>
    <n v="32390000"/>
  </r>
  <r>
    <x v="774"/>
    <s v="James Mangold"/>
    <n v="-2007"/>
    <x v="65"/>
    <s v="122 min"/>
    <n v="122"/>
    <x v="2"/>
    <x v="2"/>
    <x v="1"/>
    <x v="15"/>
    <x v="2"/>
    <n v="76"/>
    <n v="53.61"/>
    <n v="53610000"/>
  </r>
  <r>
    <x v="775"/>
    <s v="Jim Abrahams"/>
    <n v="-1980"/>
    <x v="18"/>
    <s v="88 min"/>
    <n v="88"/>
    <x v="6"/>
    <x v="0"/>
    <x v="0"/>
    <x v="15"/>
    <x v="2"/>
    <n v="78"/>
    <n v="83.4"/>
    <n v="83400000"/>
  </r>
  <r>
    <x v="776"/>
    <s v="Alfonso CuarÃ³n"/>
    <n v="-2001"/>
    <x v="9"/>
    <s v="106 min"/>
    <n v="106"/>
    <x v="0"/>
    <x v="0"/>
    <x v="0"/>
    <x v="15"/>
    <x v="2"/>
    <n v="89"/>
    <n v="13.62"/>
    <n v="13620000"/>
  </r>
  <r>
    <x v="777"/>
    <s v="Chris Columbus"/>
    <n v="-1990"/>
    <x v="16"/>
    <s v="103 min"/>
    <n v="103"/>
    <x v="6"/>
    <x v="10"/>
    <x v="0"/>
    <x v="15"/>
    <x v="2"/>
    <n v="63"/>
    <n v="285.76"/>
    <n v="285760000"/>
  </r>
  <r>
    <x v="778"/>
    <s v="Antoine Fuqua"/>
    <n v="-2001"/>
    <x v="9"/>
    <s v="122 min"/>
    <n v="122"/>
    <x v="2"/>
    <x v="2"/>
    <x v="1"/>
    <x v="15"/>
    <x v="2"/>
    <n v="69"/>
    <n v="76.63"/>
    <n v="76630000"/>
  </r>
  <r>
    <x v="779"/>
    <s v="David Lynch"/>
    <n v="-1986"/>
    <x v="43"/>
    <s v="120 min"/>
    <n v="120"/>
    <x v="1"/>
    <x v="1"/>
    <x v="5"/>
    <x v="15"/>
    <x v="2"/>
    <n v="76"/>
    <n v="8.5500000000000007"/>
    <n v="8550000"/>
  </r>
  <r>
    <x v="780"/>
    <s v="Robert Zemeckis"/>
    <n v="-1988"/>
    <x v="37"/>
    <s v="104 min"/>
    <n v="104"/>
    <x v="4"/>
    <x v="3"/>
    <x v="13"/>
    <x v="15"/>
    <x v="2"/>
    <n v="83"/>
    <n v="156.44999999999999"/>
    <n v="156450000"/>
  </r>
  <r>
    <x v="781"/>
    <s v="Henry Selick"/>
    <n v="-2009"/>
    <x v="47"/>
    <s v="100 min"/>
    <n v="100"/>
    <x v="4"/>
    <x v="1"/>
    <x v="8"/>
    <x v="15"/>
    <x v="2"/>
    <n v="80"/>
    <n v="75.290000000000006"/>
    <n v="75290000"/>
  </r>
  <r>
    <x v="782"/>
    <s v="James Foley"/>
    <n v="-1992"/>
    <x v="57"/>
    <s v="100 min"/>
    <n v="100"/>
    <x v="1"/>
    <x v="1"/>
    <x v="5"/>
    <x v="15"/>
    <x v="2"/>
    <n v="82"/>
    <n v="10.73"/>
    <n v="10730000"/>
  </r>
  <r>
    <x v="783"/>
    <s v="Terence Young"/>
    <n v="-1967"/>
    <x v="83"/>
    <s v="108 min"/>
    <n v="108"/>
    <x v="13"/>
    <x v="0"/>
    <x v="0"/>
    <x v="15"/>
    <x v="2"/>
    <n v="81"/>
    <n v="17.55"/>
    <n v="17550000"/>
  </r>
  <r>
    <x v="784"/>
    <s v="David Fincher"/>
    <n v="-1997"/>
    <x v="24"/>
    <s v="129 min"/>
    <n v="129"/>
    <x v="0"/>
    <x v="12"/>
    <x v="7"/>
    <x v="15"/>
    <x v="2"/>
    <n v="63"/>
    <n v="48.32"/>
    <n v="48320000"/>
  </r>
  <r>
    <x v="785"/>
    <s v="Kevin Reynolds"/>
    <n v="-2002"/>
    <x v="12"/>
    <s v="131 min"/>
    <n v="131"/>
    <x v="2"/>
    <x v="3"/>
    <x v="1"/>
    <x v="15"/>
    <x v="2"/>
    <n v="61"/>
    <n v="54.23"/>
    <n v="54230000"/>
  </r>
  <r>
    <x v="786"/>
    <s v="Jaco Van Dormael"/>
    <n v="-2009"/>
    <x v="47"/>
    <s v="141 min"/>
    <n v="141"/>
    <x v="0"/>
    <x v="18"/>
    <x v="9"/>
    <x v="15"/>
    <x v="2"/>
    <n v="63"/>
    <n v="0"/>
    <n v="0"/>
  </r>
  <r>
    <x v="787"/>
    <s v="Phil Lord"/>
    <n v="-2014"/>
    <x v="15"/>
    <s v="100 min"/>
    <n v="100"/>
    <x v="4"/>
    <x v="4"/>
    <x v="3"/>
    <x v="15"/>
    <x v="2"/>
    <n v="83"/>
    <n v="257.76"/>
    <n v="257760000"/>
  </r>
  <r>
    <x v="788"/>
    <s v="Jonathan Demme"/>
    <n v="-1993"/>
    <x v="3"/>
    <s v="125 min"/>
    <n v="125"/>
    <x v="0"/>
    <x v="0"/>
    <x v="0"/>
    <x v="15"/>
    <x v="2"/>
    <n v="66"/>
    <n v="77.319999999999993"/>
    <n v="77320000"/>
  </r>
  <r>
    <x v="789"/>
    <s v="Nathan Greno"/>
    <n v="-2010"/>
    <x v="8"/>
    <s v="100 min"/>
    <n v="100"/>
    <x v="4"/>
    <x v="3"/>
    <x v="13"/>
    <x v="15"/>
    <x v="2"/>
    <n v="71"/>
    <n v="200.82"/>
    <n v="200820000"/>
  </r>
  <r>
    <x v="790"/>
    <s v="Tony Scott"/>
    <n v="-2004"/>
    <x v="54"/>
    <s v="146 min"/>
    <n v="146"/>
    <x v="2"/>
    <x v="2"/>
    <x v="1"/>
    <x v="15"/>
    <x v="2"/>
    <n v="47"/>
    <n v="77.91"/>
    <n v="77910000"/>
  </r>
  <r>
    <x v="791"/>
    <s v="Alejandro G. IÃ±Ã¡rritu"/>
    <n v="-2014"/>
    <x v="15"/>
    <s v="119 min"/>
    <n v="119"/>
    <x v="6"/>
    <x v="1"/>
    <x v="0"/>
    <x v="15"/>
    <x v="2"/>
    <n v="87"/>
    <n v="42.34"/>
    <n v="42340000"/>
  </r>
  <r>
    <x v="792"/>
    <s v="John Boorman"/>
    <n v="-1972"/>
    <x v="1"/>
    <s v="109 min"/>
    <n v="109"/>
    <x v="5"/>
    <x v="1"/>
    <x v="7"/>
    <x v="15"/>
    <x v="2"/>
    <n v="80"/>
    <n v="7.06"/>
    <n v="7060000"/>
  </r>
  <r>
    <x v="793"/>
    <s v="Ted Kotcheff"/>
    <n v="-1982"/>
    <x v="70"/>
    <s v="93 min"/>
    <n v="93"/>
    <x v="2"/>
    <x v="3"/>
    <x v="7"/>
    <x v="15"/>
    <x v="2"/>
    <n v="61"/>
    <n v="47.21"/>
    <n v="47210000"/>
  </r>
  <r>
    <x v="794"/>
    <s v="Ang Lee"/>
    <n v="-1995"/>
    <x v="21"/>
    <s v="136 min"/>
    <n v="136"/>
    <x v="0"/>
    <x v="5"/>
    <x v="0"/>
    <x v="15"/>
    <x v="2"/>
    <n v="84"/>
    <n v="43.18"/>
    <n v="43180000"/>
  </r>
  <r>
    <x v="795"/>
    <s v="Nicholas Meyer"/>
    <n v="-1982"/>
    <x v="70"/>
    <s v="113 min"/>
    <n v="113"/>
    <x v="2"/>
    <x v="3"/>
    <x v="4"/>
    <x v="15"/>
    <x v="2"/>
    <n v="68"/>
    <n v="78.91"/>
    <n v="78910000"/>
  </r>
  <r>
    <x v="796"/>
    <s v="Josh Boone"/>
    <n v="-2014"/>
    <x v="15"/>
    <s v="126 min"/>
    <n v="126"/>
    <x v="0"/>
    <x v="5"/>
    <x v="0"/>
    <x v="15"/>
    <x v="2"/>
    <n v="69"/>
    <n v="124.87"/>
    <n v="124870000"/>
  </r>
  <r>
    <x v="797"/>
    <s v="Paul Greengrass"/>
    <n v="-2004"/>
    <x v="54"/>
    <s v="108 min"/>
    <n v="108"/>
    <x v="2"/>
    <x v="12"/>
    <x v="7"/>
    <x v="15"/>
    <x v="2"/>
    <n v="73"/>
    <n v="176.24"/>
    <n v="176240000"/>
  </r>
  <r>
    <x v="798"/>
    <s v="Rich Moore"/>
    <n v="-2012"/>
    <x v="42"/>
    <s v="101 min"/>
    <n v="101"/>
    <x v="4"/>
    <x v="3"/>
    <x v="13"/>
    <x v="15"/>
    <x v="2"/>
    <n v="72"/>
    <n v="189.42"/>
    <n v="189420000"/>
  </r>
  <r>
    <x v="799"/>
    <s v="Ron Howard"/>
    <s v="(I) (1995)"/>
    <x v="21"/>
    <s v="140 min"/>
    <n v="140"/>
    <x v="5"/>
    <x v="1"/>
    <x v="2"/>
    <x v="15"/>
    <x v="2"/>
    <n v="77"/>
    <n v="173.84"/>
    <n v="173840000"/>
  </r>
  <r>
    <x v="800"/>
    <s v="Woody Allen"/>
    <n v="-2011"/>
    <x v="35"/>
    <s v="94 min"/>
    <n v="94"/>
    <x v="6"/>
    <x v="18"/>
    <x v="9"/>
    <x v="15"/>
    <x v="2"/>
    <n v="81"/>
    <n v="56.82"/>
    <n v="56820000"/>
  </r>
  <r>
    <x v="801"/>
    <s v="Josh Cooley"/>
    <n v="-2019"/>
    <x v="32"/>
    <s v="100 min"/>
    <n v="100"/>
    <x v="4"/>
    <x v="3"/>
    <x v="13"/>
    <x v="15"/>
    <x v="2"/>
    <n v="84"/>
    <n v="434.04"/>
    <n v="434040000"/>
  </r>
  <r>
    <x v="802"/>
    <s v="John Carpenter"/>
    <n v="-1978"/>
    <x v="82"/>
    <s v="91 min"/>
    <n v="91"/>
    <x v="7"/>
    <x v="11"/>
    <x v="0"/>
    <x v="15"/>
    <x v="2"/>
    <n v="87"/>
    <n v="47"/>
    <n v="47000000"/>
  </r>
  <r>
    <x v="803"/>
    <s v="Thomas Vinterberg"/>
    <n v="-2020"/>
    <x v="19"/>
    <s v="117 min"/>
    <n v="117"/>
    <x v="0"/>
    <x v="0"/>
    <x v="0"/>
    <x v="15"/>
    <x v="2"/>
    <n v="79"/>
    <n v="0"/>
    <n v="0"/>
  </r>
  <r>
    <x v="804"/>
    <s v="Brad Anderson"/>
    <n v="-2004"/>
    <x v="54"/>
    <s v="101 min"/>
    <n v="101"/>
    <x v="0"/>
    <x v="11"/>
    <x v="0"/>
    <x v="15"/>
    <x v="2"/>
    <n v="61"/>
    <n v="1.08"/>
    <n v="1080000"/>
  </r>
  <r>
    <x v="805"/>
    <s v="Joel Coen"/>
    <n v="-2000"/>
    <x v="30"/>
    <s v="107 min"/>
    <n v="107"/>
    <x v="5"/>
    <x v="7"/>
    <x v="12"/>
    <x v="15"/>
    <x v="2"/>
    <n v="69"/>
    <n v="45.51"/>
    <n v="45510000"/>
  </r>
  <r>
    <x v="806"/>
    <s v="Paul Haggis"/>
    <s v="(I) (2004)"/>
    <x v="54"/>
    <s v="112 min"/>
    <n v="112"/>
    <x v="1"/>
    <x v="1"/>
    <x v="7"/>
    <x v="15"/>
    <x v="2"/>
    <n v="66"/>
    <n v="54.58"/>
    <n v="54580000"/>
  </r>
  <r>
    <x v="807"/>
    <s v="Lasse HallstrÃ¶m"/>
    <n v="-1993"/>
    <x v="3"/>
    <s v="118 min"/>
    <n v="118"/>
    <x v="0"/>
    <x v="0"/>
    <x v="0"/>
    <x v="15"/>
    <x v="2"/>
    <n v="73"/>
    <n v="9.17"/>
    <n v="9170000"/>
  </r>
  <r>
    <x v="808"/>
    <s v="John Sturges"/>
    <n v="-1960"/>
    <x v="34"/>
    <s v="128 min"/>
    <n v="128"/>
    <x v="2"/>
    <x v="3"/>
    <x v="1"/>
    <x v="15"/>
    <x v="2"/>
    <n v="74"/>
    <n v="4.91"/>
    <n v="4910000"/>
  </r>
  <r>
    <x v="809"/>
    <s v="William Friedkin"/>
    <n v="-1971"/>
    <x v="55"/>
    <s v="104 min"/>
    <n v="104"/>
    <x v="2"/>
    <x v="2"/>
    <x v="1"/>
    <x v="15"/>
    <x v="2"/>
    <n v="94"/>
    <n v="15.63"/>
    <n v="15630000"/>
  </r>
  <r>
    <x v="810"/>
    <s v="Alfonso CuarÃ³n"/>
    <n v="-2013"/>
    <x v="68"/>
    <s v="91 min"/>
    <n v="91"/>
    <x v="0"/>
    <x v="8"/>
    <x v="7"/>
    <x v="15"/>
    <x v="2"/>
    <n v="96"/>
    <n v="274.08999999999997"/>
    <n v="274090000"/>
  </r>
  <r>
    <x v="811"/>
    <s v="Mike Newell"/>
    <n v="-1997"/>
    <x v="24"/>
    <s v="127 min"/>
    <n v="127"/>
    <x v="3"/>
    <x v="2"/>
    <x v="1"/>
    <x v="15"/>
    <x v="2"/>
    <n v="76"/>
    <n v="41.91"/>
    <n v="41910000"/>
  </r>
  <r>
    <x v="812"/>
    <s v="Aaron Sorkin"/>
    <n v="-2020"/>
    <x v="19"/>
    <s v="129 min"/>
    <n v="129"/>
    <x v="0"/>
    <x v="20"/>
    <x v="7"/>
    <x v="15"/>
    <x v="2"/>
    <n v="76"/>
    <n v="0"/>
    <n v="0"/>
  </r>
  <r>
    <x v="813"/>
    <s v="James L. Brooks"/>
    <n v="-1997"/>
    <x v="24"/>
    <s v="139 min"/>
    <n v="139"/>
    <x v="6"/>
    <x v="1"/>
    <x v="9"/>
    <x v="15"/>
    <x v="2"/>
    <n v="67"/>
    <n v="148.47999999999999"/>
    <n v="148480000"/>
  </r>
  <r>
    <x v="814"/>
    <s v="Sam Mendes"/>
    <n v="-2002"/>
    <x v="12"/>
    <s v="117 min"/>
    <n v="117"/>
    <x v="1"/>
    <x v="1"/>
    <x v="7"/>
    <x v="15"/>
    <x v="2"/>
    <n v="72"/>
    <n v="104.45"/>
    <n v="104450000"/>
  </r>
  <r>
    <x v="815"/>
    <s v="Troy Duffy"/>
    <n v="-1999"/>
    <x v="10"/>
    <s v="108 min"/>
    <n v="108"/>
    <x v="2"/>
    <x v="11"/>
    <x v="0"/>
    <x v="15"/>
    <x v="2"/>
    <n v="44"/>
    <n v="0.03"/>
    <n v="30000"/>
  </r>
  <r>
    <x v="816"/>
    <s v="Mike Leigh"/>
    <n v="-1993"/>
    <x v="3"/>
    <s v="131 min"/>
    <n v="131"/>
    <x v="6"/>
    <x v="1"/>
    <x v="0"/>
    <x v="15"/>
    <x v="2"/>
    <n v="85"/>
    <n v="1.77"/>
    <n v="1770000"/>
  </r>
  <r>
    <x v="817"/>
    <s v="Steven Spielberg"/>
    <n v="-1987"/>
    <x v="52"/>
    <s v="153 min"/>
    <n v="153"/>
    <x v="0"/>
    <x v="9"/>
    <x v="0"/>
    <x v="15"/>
    <x v="2"/>
    <n v="62"/>
    <n v="22.24"/>
    <n v="22240000"/>
  </r>
  <r>
    <x v="818"/>
    <s v="Steven Spielberg"/>
    <n v="-1985"/>
    <x v="28"/>
    <s v="154 min"/>
    <n v="154"/>
    <x v="0"/>
    <x v="0"/>
    <x v="0"/>
    <x v="15"/>
    <x v="2"/>
    <n v="78"/>
    <n v="98.47"/>
    <n v="98470000"/>
  </r>
  <r>
    <x v="819"/>
    <s v="Darius Marder"/>
    <n v="-2019"/>
    <x v="32"/>
    <s v="120 min"/>
    <n v="120"/>
    <x v="0"/>
    <x v="13"/>
    <x v="0"/>
    <x v="15"/>
    <x v="2"/>
    <n v="82"/>
    <n v="0"/>
    <n v="0"/>
  </r>
  <r>
    <x v="820"/>
    <s v="Rob Reiner"/>
    <n v="-1989"/>
    <x v="69"/>
    <s v="95 min"/>
    <n v="95"/>
    <x v="6"/>
    <x v="1"/>
    <x v="9"/>
    <x v="15"/>
    <x v="2"/>
    <n v="76"/>
    <n v="92.82"/>
    <n v="92820000"/>
  </r>
  <r>
    <x v="821"/>
    <s v="Mark Herman"/>
    <n v="-2008"/>
    <x v="2"/>
    <s v="94 min"/>
    <n v="94"/>
    <x v="0"/>
    <x v="9"/>
    <x v="0"/>
    <x v="15"/>
    <x v="2"/>
    <n v="55"/>
    <n v="9.0299999999999994"/>
    <n v="9030000"/>
  </r>
  <r>
    <x v="822"/>
    <s v="Hannes Holm"/>
    <n v="-2015"/>
    <x v="75"/>
    <s v="116 min"/>
    <n v="116"/>
    <x v="6"/>
    <x v="1"/>
    <x v="9"/>
    <x v="15"/>
    <x v="2"/>
    <n v="70"/>
    <n v="3.48"/>
    <n v="3480000"/>
  </r>
  <r>
    <x v="823"/>
    <s v="J.J. Abrams"/>
    <n v="-2013"/>
    <x v="68"/>
    <s v="132 min"/>
    <n v="132"/>
    <x v="2"/>
    <x v="3"/>
    <x v="4"/>
    <x v="15"/>
    <x v="2"/>
    <n v="72"/>
    <n v="228.78"/>
    <n v="228780000"/>
  </r>
  <r>
    <x v="824"/>
    <s v="Jon Avnet"/>
    <n v="-1991"/>
    <x v="20"/>
    <s v="130 min"/>
    <n v="130"/>
    <x v="0"/>
    <x v="0"/>
    <x v="0"/>
    <x v="15"/>
    <x v="2"/>
    <n v="64"/>
    <n v="82.42"/>
    <n v="82420000"/>
  </r>
  <r>
    <x v="825"/>
    <s v="Stephen Chow"/>
    <n v="-2004"/>
    <x v="54"/>
    <s v="99 min"/>
    <n v="99"/>
    <x v="2"/>
    <x v="7"/>
    <x v="6"/>
    <x v="15"/>
    <x v="2"/>
    <n v="78"/>
    <n v="17.11"/>
    <n v="17110000"/>
  </r>
  <r>
    <x v="826"/>
    <s v="Don Siegel"/>
    <n v="-1971"/>
    <x v="55"/>
    <s v="102 min"/>
    <n v="102"/>
    <x v="2"/>
    <x v="2"/>
    <x v="7"/>
    <x v="15"/>
    <x v="2"/>
    <n v="87"/>
    <n v="35.9"/>
    <n v="35900000"/>
  </r>
  <r>
    <x v="827"/>
    <s v="Sidney Lumet"/>
    <n v="-1973"/>
    <x v="62"/>
    <s v="130 min"/>
    <n v="130"/>
    <x v="3"/>
    <x v="2"/>
    <x v="1"/>
    <x v="15"/>
    <x v="2"/>
    <n v="81"/>
    <n v="29.8"/>
    <n v="29800000"/>
  </r>
  <r>
    <x v="828"/>
    <s v="Tony Kaye"/>
    <n v="-2011"/>
    <x v="35"/>
    <s v="98 min"/>
    <n v="98"/>
    <x v="0"/>
    <x v="0"/>
    <x v="0"/>
    <x v="15"/>
    <x v="2"/>
    <n v="52"/>
    <n v="7.0000000000000007E-2"/>
    <n v="70000"/>
  </r>
  <r>
    <x v="829"/>
    <s v="Todd Solondz"/>
    <n v="-1998"/>
    <x v="22"/>
    <s v="134 min"/>
    <n v="134"/>
    <x v="6"/>
    <x v="1"/>
    <x v="0"/>
    <x v="15"/>
    <x v="2"/>
    <n v="81"/>
    <n v="2.81"/>
    <n v="2810000"/>
  </r>
  <r>
    <x v="830"/>
    <s v="Spike Jonze"/>
    <n v="-1999"/>
    <x v="10"/>
    <s v="113 min"/>
    <n v="113"/>
    <x v="6"/>
    <x v="1"/>
    <x v="6"/>
    <x v="15"/>
    <x v="2"/>
    <n v="90"/>
    <n v="22.86"/>
    <n v="22860000"/>
  </r>
  <r>
    <x v="831"/>
    <s v="James Marsh"/>
    <n v="-2014"/>
    <x v="15"/>
    <s v="123 min"/>
    <n v="123"/>
    <x v="3"/>
    <x v="1"/>
    <x v="9"/>
    <x v="15"/>
    <x v="2"/>
    <n v="71"/>
    <n v="35.89"/>
    <n v="35890000"/>
  </r>
  <r>
    <x v="832"/>
    <s v="Robert Aldrich"/>
    <n v="-1967"/>
    <x v="83"/>
    <s v="150 min"/>
    <n v="150"/>
    <x v="2"/>
    <x v="3"/>
    <x v="10"/>
    <x v="15"/>
    <x v="2"/>
    <n v="73"/>
    <n v="45.3"/>
    <n v="45300000"/>
  </r>
  <r>
    <x v="833"/>
    <s v="Paul McGuigan"/>
    <n v="-2006"/>
    <x v="29"/>
    <s v="110 min"/>
    <n v="110"/>
    <x v="1"/>
    <x v="1"/>
    <x v="7"/>
    <x v="15"/>
    <x v="2"/>
    <n v="53"/>
    <n v="22.49"/>
    <n v="22490000"/>
  </r>
  <r>
    <x v="834"/>
    <s v="Spike Jonze"/>
    <n v="-2002"/>
    <x v="12"/>
    <s v="115 min"/>
    <n v="115"/>
    <x v="6"/>
    <x v="1"/>
    <x v="0"/>
    <x v="15"/>
    <x v="2"/>
    <n v="83"/>
    <n v="22.25"/>
    <n v="22250000"/>
  </r>
  <r>
    <x v="835"/>
    <s v="Kevin Smith"/>
    <n v="-1994"/>
    <x v="0"/>
    <s v="92 min"/>
    <n v="92"/>
    <x v="6"/>
    <x v="0"/>
    <x v="0"/>
    <x v="15"/>
    <x v="2"/>
    <n v="70"/>
    <n v="3.15"/>
    <n v="3150000"/>
  </r>
  <r>
    <x v="836"/>
    <s v="Ken Annakin"/>
    <n v="-1962"/>
    <x v="27"/>
    <s v="178 min"/>
    <n v="178"/>
    <x v="2"/>
    <x v="1"/>
    <x v="2"/>
    <x v="15"/>
    <x v="2"/>
    <n v="75"/>
    <n v="39.1"/>
    <n v="39100000"/>
  </r>
  <r>
    <x v="837"/>
    <s v="Shane Meadows"/>
    <n v="-2006"/>
    <x v="29"/>
    <s v="101 min"/>
    <n v="101"/>
    <x v="1"/>
    <x v="1"/>
    <x v="0"/>
    <x v="15"/>
    <x v="2"/>
    <n v="86"/>
    <n v="0.33"/>
    <n v="330000"/>
  </r>
  <r>
    <x v="838"/>
    <s v="Rob Reiner"/>
    <s v="(I) (2010)"/>
    <x v="8"/>
    <s v="90 min"/>
    <n v="90"/>
    <x v="6"/>
    <x v="1"/>
    <x v="9"/>
    <x v="15"/>
    <x v="2"/>
    <n v="45"/>
    <n v="1.75"/>
    <n v="1750000"/>
  </r>
  <r>
    <x v="839"/>
    <s v="Jean-Jacques Annaud"/>
    <n v="-1986"/>
    <x v="43"/>
    <s v="130 min"/>
    <n v="130"/>
    <x v="0"/>
    <x v="12"/>
    <x v="7"/>
    <x v="15"/>
    <x v="2"/>
    <n v="54"/>
    <n v="7.15"/>
    <n v="7150000"/>
  </r>
  <r>
    <x v="840"/>
    <s v="Guy Hamilton"/>
    <n v="-1964"/>
    <x v="48"/>
    <s v="110 min"/>
    <n v="110"/>
    <x v="2"/>
    <x v="3"/>
    <x v="7"/>
    <x v="15"/>
    <x v="2"/>
    <n v="87"/>
    <n v="51.08"/>
    <n v="51080000"/>
  </r>
  <r>
    <x v="841"/>
    <s v="Robert Redford"/>
    <n v="-1980"/>
    <x v="18"/>
    <s v="124 min"/>
    <n v="124"/>
    <x v="0"/>
    <x v="0"/>
    <x v="0"/>
    <x v="15"/>
    <x v="2"/>
    <n v="86"/>
    <n v="54.8"/>
    <n v="54800000"/>
  </r>
  <r>
    <x v="842"/>
    <s v="Trey Parker"/>
    <n v="-1999"/>
    <x v="10"/>
    <s v="81 min"/>
    <n v="81"/>
    <x v="4"/>
    <x v="7"/>
    <x v="6"/>
    <x v="15"/>
    <x v="2"/>
    <n v="73"/>
    <n v="52.04"/>
    <n v="52040000"/>
  </r>
  <r>
    <x v="843"/>
    <s v="Arthur Penn"/>
    <n v="-1967"/>
    <x v="83"/>
    <s v="111 min"/>
    <n v="111"/>
    <x v="2"/>
    <x v="16"/>
    <x v="12"/>
    <x v="15"/>
    <x v="2"/>
    <n v="86"/>
    <n v="0"/>
    <n v="0"/>
  </r>
  <r>
    <x v="844"/>
    <s v="Sidney Lumet"/>
    <n v="-1982"/>
    <x v="70"/>
    <s v="129 min"/>
    <n v="129"/>
    <x v="0"/>
    <x v="0"/>
    <x v="0"/>
    <x v="15"/>
    <x v="2"/>
    <n v="77"/>
    <n v="54"/>
    <n v="54000000"/>
  </r>
  <r>
    <x v="845"/>
    <s v="Paolo Sorrentino"/>
    <n v="-2013"/>
    <x v="68"/>
    <s v="141 min"/>
    <n v="141"/>
    <x v="0"/>
    <x v="0"/>
    <x v="0"/>
    <x v="15"/>
    <x v="2"/>
    <n v="86"/>
    <n v="2.85"/>
    <n v="2850000"/>
  </r>
  <r>
    <x v="846"/>
    <s v="Spike Lee"/>
    <n v="-1992"/>
    <x v="57"/>
    <s v="202 min"/>
    <n v="202"/>
    <x v="3"/>
    <x v="1"/>
    <x v="2"/>
    <x v="15"/>
    <x v="2"/>
    <n v="73"/>
    <n v="48.17"/>
    <n v="48170000"/>
  </r>
  <r>
    <x v="847"/>
    <s v="Stephen Daldry"/>
    <n v="-2000"/>
    <x v="30"/>
    <s v="110 min"/>
    <n v="110"/>
    <x v="0"/>
    <x v="13"/>
    <x v="0"/>
    <x v="15"/>
    <x v="2"/>
    <n v="74"/>
    <n v="22"/>
    <n v="22000000"/>
  </r>
  <r>
    <x v="848"/>
    <s v="Joel Coen"/>
    <n v="-1990"/>
    <x v="16"/>
    <s v="115 min"/>
    <n v="115"/>
    <x v="1"/>
    <x v="1"/>
    <x v="7"/>
    <x v="15"/>
    <x v="2"/>
    <n v="66"/>
    <n v="5.08"/>
    <n v="5080000"/>
  </r>
  <r>
    <x v="849"/>
    <s v="Satoshi Kon"/>
    <n v="-2006"/>
    <x v="29"/>
    <s v="90 min"/>
    <n v="90"/>
    <x v="4"/>
    <x v="1"/>
    <x v="6"/>
    <x v="15"/>
    <x v="2"/>
    <n v="81"/>
    <n v="0.88"/>
    <n v="880000"/>
  </r>
  <r>
    <x v="850"/>
    <s v="Hayao Miyazaki"/>
    <n v="-2013"/>
    <x v="68"/>
    <s v="126 min"/>
    <n v="126"/>
    <x v="4"/>
    <x v="16"/>
    <x v="1"/>
    <x v="15"/>
    <x v="2"/>
    <n v="83"/>
    <n v="5.21"/>
    <n v="5210000"/>
  </r>
  <r>
    <x v="851"/>
    <s v="Taylor Hackford"/>
    <s v="(I) (2004)"/>
    <x v="54"/>
    <s v="152 min"/>
    <n v="152"/>
    <x v="3"/>
    <x v="1"/>
    <x v="11"/>
    <x v="15"/>
    <x v="2"/>
    <n v="73"/>
    <n v="75.33"/>
    <n v="75330000"/>
  </r>
  <r>
    <x v="852"/>
    <s v="Alfonso CuarÃ³n"/>
    <n v="-2018"/>
    <x v="40"/>
    <s v="135 min"/>
    <n v="135"/>
    <x v="0"/>
    <x v="0"/>
    <x v="0"/>
    <x v="15"/>
    <x v="2"/>
    <n v="96"/>
    <n v="0"/>
    <n v="0"/>
  </r>
  <r>
    <x v="853"/>
    <s v="Park Chan-wook"/>
    <n v="-2000"/>
    <x v="30"/>
    <s v="110 min"/>
    <n v="110"/>
    <x v="2"/>
    <x v="1"/>
    <x v="7"/>
    <x v="15"/>
    <x v="2"/>
    <n v="58"/>
    <n v="0"/>
    <n v="0"/>
  </r>
  <r>
    <x v="854"/>
    <s v="Tom Tykwer"/>
    <n v="-1998"/>
    <x v="22"/>
    <s v="80 min"/>
    <n v="80"/>
    <x v="2"/>
    <x v="2"/>
    <x v="7"/>
    <x v="15"/>
    <x v="2"/>
    <n v="77"/>
    <n v="7.27"/>
    <n v="7270000"/>
  </r>
  <r>
    <x v="855"/>
    <s v="Luis BuÃ±uel"/>
    <n v="-1967"/>
    <x v="83"/>
    <s v="100 min"/>
    <n v="100"/>
    <x v="0"/>
    <x v="5"/>
    <x v="0"/>
    <x v="15"/>
    <x v="2"/>
    <n v="0"/>
    <n v="0.03"/>
    <n v="30000"/>
  </r>
  <r>
    <x v="856"/>
    <s v="Bernardo Bertolucci"/>
    <n v="-1987"/>
    <x v="52"/>
    <s v="163 min"/>
    <n v="163"/>
    <x v="3"/>
    <x v="1"/>
    <x v="2"/>
    <x v="15"/>
    <x v="2"/>
    <n v="76"/>
    <n v="43.98"/>
    <n v="43980000"/>
  </r>
  <r>
    <x v="857"/>
    <s v="John Woo"/>
    <n v="-1992"/>
    <x v="57"/>
    <s v="128 min"/>
    <n v="128"/>
    <x v="2"/>
    <x v="2"/>
    <x v="7"/>
    <x v="15"/>
    <x v="2"/>
    <n v="0"/>
    <n v="0"/>
    <n v="0"/>
  </r>
  <r>
    <x v="858"/>
    <s v="Travis Knight"/>
    <n v="-2016"/>
    <x v="46"/>
    <s v="101 min"/>
    <n v="101"/>
    <x v="4"/>
    <x v="4"/>
    <x v="3"/>
    <x v="15"/>
    <x v="2"/>
    <n v="84"/>
    <n v="48.02"/>
    <n v="48020000"/>
  </r>
  <r>
    <x v="859"/>
    <s v="RenÃ© Laloux"/>
    <n v="-1973"/>
    <x v="62"/>
    <s v="72 min"/>
    <n v="72"/>
    <x v="4"/>
    <x v="8"/>
    <x v="0"/>
    <x v="15"/>
    <x v="2"/>
    <n v="73"/>
    <n v="0.19"/>
    <n v="190000"/>
  </r>
  <r>
    <x v="860"/>
    <s v="Jeong-beom Lee"/>
    <n v="-2010"/>
    <x v="8"/>
    <s v="119 min"/>
    <n v="119"/>
    <x v="2"/>
    <x v="2"/>
    <x v="1"/>
    <x v="15"/>
    <x v="2"/>
    <n v="0"/>
    <n v="0.01"/>
    <n v="10000"/>
  </r>
  <r>
    <x v="861"/>
    <s v="Bong Joon Ho"/>
    <n v="-2009"/>
    <x v="47"/>
    <s v="129 min"/>
    <n v="129"/>
    <x v="1"/>
    <x v="1"/>
    <x v="5"/>
    <x v="15"/>
    <x v="2"/>
    <n v="79"/>
    <n v="0.55000000000000004"/>
    <n v="550000"/>
  </r>
  <r>
    <x v="862"/>
    <s v="Terrence Malick"/>
    <n v="-1973"/>
    <x v="62"/>
    <s v="94 min"/>
    <n v="94"/>
    <x v="2"/>
    <x v="2"/>
    <x v="1"/>
    <x v="15"/>
    <x v="2"/>
    <n v="93"/>
    <n v="0"/>
    <n v="0"/>
  </r>
  <r>
    <x v="863"/>
    <s v="John Huston"/>
    <n v="-1951"/>
    <x v="87"/>
    <s v="105 min"/>
    <n v="105"/>
    <x v="5"/>
    <x v="1"/>
    <x v="9"/>
    <x v="15"/>
    <x v="2"/>
    <n v="91"/>
    <n v="0.54"/>
    <n v="540000"/>
  </r>
  <r>
    <x v="864"/>
    <s v="Alejandro AmenÃ¡bar"/>
    <n v="-1997"/>
    <x v="24"/>
    <s v="119 min"/>
    <n v="119"/>
    <x v="0"/>
    <x v="12"/>
    <x v="4"/>
    <x v="15"/>
    <x v="2"/>
    <n v="0"/>
    <n v="0.37"/>
    <n v="370000"/>
  </r>
  <r>
    <x v="865"/>
    <s v="Cary Joji Fukunaga"/>
    <n v="-2015"/>
    <x v="75"/>
    <s v="137 min"/>
    <n v="137"/>
    <x v="0"/>
    <x v="9"/>
    <x v="0"/>
    <x v="15"/>
    <x v="2"/>
    <n v="79"/>
    <n v="0.08"/>
    <n v="80000"/>
  </r>
  <r>
    <x v="866"/>
    <s v="Marc Forster"/>
    <n v="-2004"/>
    <x v="54"/>
    <s v="106 min"/>
    <n v="106"/>
    <x v="3"/>
    <x v="1"/>
    <x v="8"/>
    <x v="15"/>
    <x v="2"/>
    <n v="67"/>
    <n v="51.68"/>
    <n v="51680000"/>
  </r>
  <r>
    <x v="867"/>
    <s v="Alfonso Gomez-Rejon"/>
    <n v="-2015"/>
    <x v="75"/>
    <s v="105 min"/>
    <n v="105"/>
    <x v="6"/>
    <x v="1"/>
    <x v="9"/>
    <x v="15"/>
    <x v="2"/>
    <n v="74"/>
    <n v="6.74"/>
    <n v="6740000"/>
  </r>
  <r>
    <x v="868"/>
    <s v="John Ford"/>
    <n v="-1952"/>
    <x v="60"/>
    <s v="129 min"/>
    <n v="129"/>
    <x v="6"/>
    <x v="1"/>
    <x v="9"/>
    <x v="15"/>
    <x v="2"/>
    <n v="85"/>
    <n v="10.55"/>
    <n v="10550000"/>
  </r>
  <r>
    <x v="869"/>
    <s v="Kar-Wai Wong"/>
    <n v="-1997"/>
    <x v="24"/>
    <s v="96 min"/>
    <n v="96"/>
    <x v="0"/>
    <x v="5"/>
    <x v="0"/>
    <x v="15"/>
    <x v="2"/>
    <n v="70"/>
    <n v="0.19"/>
    <n v="190000"/>
  </r>
  <r>
    <x v="870"/>
    <s v="Jean-Luc Godard"/>
    <n v="-1960"/>
    <x v="34"/>
    <s v="90 min"/>
    <n v="90"/>
    <x v="1"/>
    <x v="1"/>
    <x v="0"/>
    <x v="15"/>
    <x v="2"/>
    <n v="0"/>
    <n v="0.34"/>
    <n v="340000"/>
  </r>
  <r>
    <x v="871"/>
    <s v="Paul Verhoeven"/>
    <n v="-2006"/>
    <x v="29"/>
    <s v="145 min"/>
    <n v="145"/>
    <x v="0"/>
    <x v="11"/>
    <x v="10"/>
    <x v="15"/>
    <x v="2"/>
    <n v="71"/>
    <n v="4.4000000000000004"/>
    <n v="4400000"/>
  </r>
  <r>
    <x v="872"/>
    <s v="Robert Altman"/>
    <n v="-1993"/>
    <x v="3"/>
    <s v="188 min"/>
    <n v="188"/>
    <x v="6"/>
    <x v="1"/>
    <x v="0"/>
    <x v="15"/>
    <x v="2"/>
    <n v="81"/>
    <n v="6.11"/>
    <n v="6110000"/>
  </r>
  <r>
    <x v="873"/>
    <s v="Kenneth Branagh"/>
    <n v="-1996"/>
    <x v="81"/>
    <s v="242 min"/>
    <n v="242"/>
    <x v="0"/>
    <x v="0"/>
    <x v="0"/>
    <x v="15"/>
    <x v="2"/>
    <n v="0"/>
    <n v="4.41"/>
    <n v="4410000"/>
  </r>
  <r>
    <x v="874"/>
    <s v="James Algar"/>
    <n v="-1940"/>
    <x v="50"/>
    <s v="124 min"/>
    <n v="124"/>
    <x v="4"/>
    <x v="10"/>
    <x v="6"/>
    <x v="15"/>
    <x v="2"/>
    <n v="96"/>
    <n v="76.41"/>
    <n v="76410000"/>
  </r>
  <r>
    <x v="875"/>
    <s v="Alexander Payne"/>
    <n v="-2013"/>
    <x v="68"/>
    <s v="115 min"/>
    <n v="115"/>
    <x v="0"/>
    <x v="0"/>
    <x v="0"/>
    <x v="15"/>
    <x v="2"/>
    <n v="86"/>
    <n v="17.649999999999999"/>
    <n v="17650000"/>
  </r>
  <r>
    <x v="876"/>
    <s v="Krzysztof Kieslowski"/>
    <n v="-1991"/>
    <x v="20"/>
    <s v="98 min"/>
    <n v="98"/>
    <x v="0"/>
    <x v="18"/>
    <x v="11"/>
    <x v="15"/>
    <x v="2"/>
    <n v="86"/>
    <n v="2"/>
    <n v="2000000"/>
  </r>
  <r>
    <x v="877"/>
    <s v="Cy Endfield"/>
    <n v="-1964"/>
    <x v="48"/>
    <s v="138 min"/>
    <n v="138"/>
    <x v="0"/>
    <x v="20"/>
    <x v="10"/>
    <x v="15"/>
    <x v="2"/>
    <n v="77"/>
    <n v="0"/>
    <n v="0"/>
  </r>
  <r>
    <x v="878"/>
    <s v="Richard Linklater"/>
    <n v="-2001"/>
    <x v="9"/>
    <s v="99 min"/>
    <n v="99"/>
    <x v="4"/>
    <x v="1"/>
    <x v="6"/>
    <x v="15"/>
    <x v="2"/>
    <n v="84"/>
    <n v="2.89"/>
    <n v="2890000"/>
  </r>
  <r>
    <x v="879"/>
    <s v="Hayao Miyazaki"/>
    <n v="-1992"/>
    <x v="57"/>
    <s v="94 min"/>
    <n v="94"/>
    <x v="4"/>
    <x v="3"/>
    <x v="13"/>
    <x v="15"/>
    <x v="2"/>
    <n v="83"/>
    <n v="0"/>
    <n v="0"/>
  </r>
  <r>
    <x v="880"/>
    <s v="George Sluizer"/>
    <n v="-1988"/>
    <x v="37"/>
    <s v="107 min"/>
    <n v="107"/>
    <x v="9"/>
    <x v="11"/>
    <x v="0"/>
    <x v="15"/>
    <x v="2"/>
    <n v="0"/>
    <n v="0"/>
    <n v="0"/>
  </r>
  <r>
    <x v="881"/>
    <s v="Don Siegel"/>
    <n v="-1956"/>
    <x v="94"/>
    <s v="80 min"/>
    <n v="80"/>
    <x v="0"/>
    <x v="14"/>
    <x v="4"/>
    <x v="15"/>
    <x v="2"/>
    <n v="92"/>
    <n v="0"/>
    <n v="0"/>
  </r>
  <r>
    <x v="882"/>
    <s v="Hiromasa Yonebayashi"/>
    <n v="-2014"/>
    <x v="15"/>
    <s v="103 min"/>
    <n v="103"/>
    <x v="4"/>
    <x v="1"/>
    <x v="8"/>
    <x v="15"/>
    <x v="2"/>
    <n v="72"/>
    <n v="0.77"/>
    <n v="770000"/>
  </r>
  <r>
    <x v="883"/>
    <s v="John Cameron Mitchell"/>
    <n v="-2001"/>
    <x v="9"/>
    <s v="95 min"/>
    <n v="95"/>
    <x v="6"/>
    <x v="1"/>
    <x v="11"/>
    <x v="15"/>
    <x v="2"/>
    <n v="85"/>
    <n v="3.03"/>
    <n v="3030000"/>
  </r>
  <r>
    <x v="884"/>
    <s v="Paolo Genovese"/>
    <n v="-2016"/>
    <x v="46"/>
    <s v="96 min"/>
    <n v="96"/>
    <x v="6"/>
    <x v="1"/>
    <x v="0"/>
    <x v="15"/>
    <x v="2"/>
    <n v="0"/>
    <n v="0"/>
    <n v="0"/>
  </r>
  <r>
    <x v="885"/>
    <s v="Fred Zinnemann"/>
    <n v="-1966"/>
    <x v="11"/>
    <s v="120 min"/>
    <n v="120"/>
    <x v="3"/>
    <x v="1"/>
    <x v="2"/>
    <x v="15"/>
    <x v="2"/>
    <n v="72"/>
    <n v="28.35"/>
    <n v="28350000"/>
  </r>
  <r>
    <x v="886"/>
    <s v="Jim Jarmusch"/>
    <n v="-1991"/>
    <x v="20"/>
    <s v="129 min"/>
    <n v="129"/>
    <x v="6"/>
    <x v="1"/>
    <x v="0"/>
    <x v="15"/>
    <x v="2"/>
    <n v="68"/>
    <n v="2.02"/>
    <n v="2020000"/>
  </r>
  <r>
    <x v="887"/>
    <s v="Michael Powell"/>
    <n v="-1947"/>
    <x v="92"/>
    <s v="101 min"/>
    <n v="101"/>
    <x v="0"/>
    <x v="0"/>
    <x v="0"/>
    <x v="15"/>
    <x v="2"/>
    <n v="86"/>
    <n v="0"/>
    <n v="0"/>
  </r>
  <r>
    <x v="888"/>
    <s v="Felix van Groeningen"/>
    <n v="-2012"/>
    <x v="42"/>
    <s v="111 min"/>
    <n v="111"/>
    <x v="0"/>
    <x v="13"/>
    <x v="9"/>
    <x v="15"/>
    <x v="2"/>
    <n v="70"/>
    <n v="0.18"/>
    <n v="180000"/>
  </r>
  <r>
    <x v="889"/>
    <s v="Sylvain Chomet"/>
    <n v="-2003"/>
    <x v="5"/>
    <s v="80 min"/>
    <n v="80"/>
    <x v="4"/>
    <x v="3"/>
    <x v="13"/>
    <x v="15"/>
    <x v="2"/>
    <n v="91"/>
    <n v="7"/>
    <n v="7000000"/>
  </r>
  <r>
    <x v="890"/>
    <s v="Wolfgang Becker"/>
    <n v="-2003"/>
    <x v="5"/>
    <s v="121 min"/>
    <n v="121"/>
    <x v="6"/>
    <x v="1"/>
    <x v="9"/>
    <x v="15"/>
    <x v="2"/>
    <n v="68"/>
    <n v="4.0599999999999996"/>
    <n v="4059999.9999999995"/>
  </r>
  <r>
    <x v="891"/>
    <s v="Mark Osborne"/>
    <n v="-2015"/>
    <x v="75"/>
    <s v="108 min"/>
    <n v="108"/>
    <x v="4"/>
    <x v="3"/>
    <x v="1"/>
    <x v="15"/>
    <x v="2"/>
    <n v="70"/>
    <n v="1.34"/>
    <n v="1340000"/>
  </r>
  <r>
    <x v="892"/>
    <s v="J. Lee Thompson"/>
    <n v="-1962"/>
    <x v="27"/>
    <s v="106 min"/>
    <n v="106"/>
    <x v="0"/>
    <x v="11"/>
    <x v="0"/>
    <x v="15"/>
    <x v="2"/>
    <n v="76"/>
    <n v="0"/>
    <n v="0"/>
  </r>
  <r>
    <x v="94"/>
    <s v="Howard Hawks"/>
    <n v="-1932"/>
    <x v="99"/>
    <s v="93 min"/>
    <n v="93"/>
    <x v="2"/>
    <x v="2"/>
    <x v="1"/>
    <x v="15"/>
    <x v="2"/>
    <n v="90"/>
    <n v="0"/>
    <n v="0"/>
  </r>
  <r>
    <x v="893"/>
    <s v="Delbert Mann"/>
    <n v="-1955"/>
    <x v="76"/>
    <s v="90 min"/>
    <n v="90"/>
    <x v="0"/>
    <x v="5"/>
    <x v="0"/>
    <x v="15"/>
    <x v="2"/>
    <n v="0"/>
    <n v="0"/>
    <n v="0"/>
  </r>
  <r>
    <x v="894"/>
    <s v="Walter Salles"/>
    <n v="-2004"/>
    <x v="54"/>
    <s v="126 min"/>
    <n v="126"/>
    <x v="5"/>
    <x v="16"/>
    <x v="1"/>
    <x v="15"/>
    <x v="2"/>
    <n v="75"/>
    <n v="16.78"/>
    <n v="16780000"/>
  </r>
  <r>
    <x v="895"/>
    <s v="Alfred Hitchcock"/>
    <n v="-1938"/>
    <x v="98"/>
    <s v="96 min"/>
    <n v="96"/>
    <x v="9"/>
    <x v="11"/>
    <x v="0"/>
    <x v="15"/>
    <x v="2"/>
    <n v="98"/>
    <n v="0"/>
    <n v="0"/>
  </r>
  <r>
    <x v="896"/>
    <s v="Jim Jarmusch"/>
    <n v="-1986"/>
    <x v="43"/>
    <s v="107 min"/>
    <n v="107"/>
    <x v="6"/>
    <x v="2"/>
    <x v="1"/>
    <x v="15"/>
    <x v="2"/>
    <n v="75"/>
    <n v="1.44"/>
    <n v="1440000"/>
  </r>
  <r>
    <x v="897"/>
    <s v="Edward Dmytryk"/>
    <n v="-1954"/>
    <x v="25"/>
    <s v="124 min"/>
    <n v="124"/>
    <x v="0"/>
    <x v="9"/>
    <x v="0"/>
    <x v="15"/>
    <x v="2"/>
    <n v="63"/>
    <n v="21.75"/>
    <n v="21750000"/>
  </r>
  <r>
    <x v="898"/>
    <s v="Ron Howard"/>
    <n v="-2008"/>
    <x v="2"/>
    <s v="122 min"/>
    <n v="122"/>
    <x v="3"/>
    <x v="1"/>
    <x v="2"/>
    <x v="15"/>
    <x v="2"/>
    <n v="80"/>
    <n v="18.59"/>
    <n v="18590000"/>
  </r>
  <r>
    <x v="899"/>
    <s v="Abbas Kiarostami"/>
    <n v="-1997"/>
    <x v="24"/>
    <s v="95 min"/>
    <n v="95"/>
    <x v="0"/>
    <x v="0"/>
    <x v="0"/>
    <x v="15"/>
    <x v="2"/>
    <n v="80"/>
    <n v="0.31"/>
    <n v="310000"/>
  </r>
  <r>
    <x v="900"/>
    <s v="John Huston"/>
    <n v="-1948"/>
    <x v="66"/>
    <s v="100 min"/>
    <n v="100"/>
    <x v="2"/>
    <x v="2"/>
    <x v="1"/>
    <x v="15"/>
    <x v="2"/>
    <n v="0"/>
    <n v="0"/>
    <n v="0"/>
  </r>
  <r>
    <x v="901"/>
    <s v="Asghar Farhadi"/>
    <n v="-2016"/>
    <x v="46"/>
    <s v="124 min"/>
    <n v="124"/>
    <x v="0"/>
    <x v="11"/>
    <x v="0"/>
    <x v="15"/>
    <x v="2"/>
    <n v="85"/>
    <n v="2.4"/>
    <n v="2400000"/>
  </r>
  <r>
    <x v="902"/>
    <s v="Tetsuya Nakashima"/>
    <n v="-2010"/>
    <x v="8"/>
    <s v="106 min"/>
    <n v="106"/>
    <x v="0"/>
    <x v="11"/>
    <x v="0"/>
    <x v="15"/>
    <x v="2"/>
    <n v="0"/>
    <n v="0"/>
    <n v="0"/>
  </r>
  <r>
    <x v="903"/>
    <s v="Akira Kurosawa"/>
    <n v="-1990"/>
    <x v="16"/>
    <s v="119 min"/>
    <n v="119"/>
    <x v="0"/>
    <x v="18"/>
    <x v="0"/>
    <x v="15"/>
    <x v="2"/>
    <n v="0"/>
    <n v="1.96"/>
    <n v="1960000"/>
  </r>
  <r>
    <x v="904"/>
    <s v="Oliver Hirschbiegel"/>
    <n v="-2001"/>
    <x v="9"/>
    <s v="120 min"/>
    <n v="120"/>
    <x v="0"/>
    <x v="11"/>
    <x v="0"/>
    <x v="15"/>
    <x v="2"/>
    <n v="60"/>
    <n v="0.14000000000000001"/>
    <n v="140000"/>
  </r>
  <r>
    <x v="905"/>
    <s v="Mikael HÃ¥fstrÃ¶m"/>
    <n v="-2003"/>
    <x v="5"/>
    <s v="113 min"/>
    <n v="113"/>
    <x v="0"/>
    <x v="0"/>
    <x v="0"/>
    <x v="15"/>
    <x v="2"/>
    <n v="61"/>
    <n v="0.02"/>
    <n v="20000"/>
  </r>
  <r>
    <x v="906"/>
    <s v="Anders Thomas Jensen"/>
    <n v="-2005"/>
    <x v="71"/>
    <s v="94 min"/>
    <n v="94"/>
    <x v="6"/>
    <x v="2"/>
    <x v="1"/>
    <x v="15"/>
    <x v="2"/>
    <n v="51"/>
    <n v="0"/>
    <n v="0"/>
  </r>
  <r>
    <x v="907"/>
    <s v="Mamoru Hosoda"/>
    <n v="-2006"/>
    <x v="29"/>
    <s v="98 min"/>
    <n v="98"/>
    <x v="4"/>
    <x v="3"/>
    <x v="13"/>
    <x v="15"/>
    <x v="2"/>
    <n v="66"/>
    <n v="0"/>
    <n v="0"/>
  </r>
  <r>
    <x v="908"/>
    <s v="Peter Mullan"/>
    <n v="-2002"/>
    <x v="12"/>
    <s v="114 min"/>
    <n v="114"/>
    <x v="0"/>
    <x v="0"/>
    <x v="0"/>
    <x v="15"/>
    <x v="2"/>
    <n v="83"/>
    <n v="4.8899999999999997"/>
    <n v="4890000"/>
  </r>
  <r>
    <x v="909"/>
    <s v="Susanne Bier"/>
    <n v="-2006"/>
    <x v="29"/>
    <s v="120 min"/>
    <n v="120"/>
    <x v="0"/>
    <x v="0"/>
    <x v="0"/>
    <x v="15"/>
    <x v="2"/>
    <n v="78"/>
    <n v="0.41"/>
    <n v="410000"/>
  </r>
  <r>
    <x v="910"/>
    <s v="Jim Sheridan"/>
    <n v="-2002"/>
    <x v="12"/>
    <s v="105 min"/>
    <n v="105"/>
    <x v="0"/>
    <x v="0"/>
    <x v="0"/>
    <x v="15"/>
    <x v="2"/>
    <n v="76"/>
    <n v="15.54"/>
    <n v="15540000"/>
  </r>
  <r>
    <x v="911"/>
    <s v="Nora Twomey"/>
    <n v="-2017"/>
    <x v="45"/>
    <s v="94 min"/>
    <n v="94"/>
    <x v="4"/>
    <x v="1"/>
    <x v="8"/>
    <x v="15"/>
    <x v="2"/>
    <n v="78"/>
    <n v="0.31"/>
    <n v="310000"/>
  </r>
  <r>
    <x v="912"/>
    <s v="FranÃ§ois Truffaut"/>
    <n v="-1962"/>
    <x v="27"/>
    <s v="105 min"/>
    <n v="105"/>
    <x v="0"/>
    <x v="5"/>
    <x v="0"/>
    <x v="15"/>
    <x v="2"/>
    <n v="97"/>
    <n v="0"/>
    <n v="0"/>
  </r>
  <r>
    <x v="913"/>
    <s v="Woody Allen"/>
    <n v="-1975"/>
    <x v="17"/>
    <s v="85 min"/>
    <n v="85"/>
    <x v="6"/>
    <x v="9"/>
    <x v="0"/>
    <x v="15"/>
    <x v="2"/>
    <n v="89"/>
    <n v="0"/>
    <n v="0"/>
  </r>
  <r>
    <x v="914"/>
    <s v="Takeshi Kitano"/>
    <n v="-1997"/>
    <x v="24"/>
    <s v="103 min"/>
    <n v="103"/>
    <x v="1"/>
    <x v="1"/>
    <x v="9"/>
    <x v="15"/>
    <x v="2"/>
    <n v="83"/>
    <n v="0.23"/>
    <n v="230000"/>
  </r>
  <r>
    <x v="915"/>
    <s v="Woody Allen"/>
    <n v="-1985"/>
    <x v="28"/>
    <s v="82 min"/>
    <n v="82"/>
    <x v="6"/>
    <x v="18"/>
    <x v="9"/>
    <x v="15"/>
    <x v="2"/>
    <n v="75"/>
    <n v="10.63"/>
    <n v="10630000"/>
  </r>
  <r>
    <x v="916"/>
    <s v="Brian Henson"/>
    <n v="-1992"/>
    <x v="57"/>
    <s v="85 min"/>
    <n v="85"/>
    <x v="6"/>
    <x v="1"/>
    <x v="8"/>
    <x v="15"/>
    <x v="2"/>
    <n v="64"/>
    <n v="27.28"/>
    <n v="27280000"/>
  </r>
  <r>
    <x v="917"/>
    <s v="Asghar Farhadi"/>
    <n v="-2013"/>
    <x v="68"/>
    <s v="130 min"/>
    <n v="130"/>
    <x v="0"/>
    <x v="12"/>
    <x v="0"/>
    <x v="15"/>
    <x v="2"/>
    <n v="85"/>
    <n v="1.33"/>
    <n v="1330000"/>
  </r>
  <r>
    <x v="918"/>
    <s v="Woody Allen"/>
    <n v="-1983"/>
    <x v="53"/>
    <s v="79 min"/>
    <n v="79"/>
    <x v="6"/>
    <x v="0"/>
    <x v="0"/>
    <x v="15"/>
    <x v="2"/>
    <n v="0"/>
    <n v="11.8"/>
    <n v="11800000"/>
  </r>
  <r>
    <x v="919"/>
    <s v="Fatih Akin"/>
    <n v="-2007"/>
    <x v="65"/>
    <s v="122 min"/>
    <n v="122"/>
    <x v="0"/>
    <x v="0"/>
    <x v="0"/>
    <x v="15"/>
    <x v="2"/>
    <n v="85"/>
    <n v="0.74"/>
    <n v="740000"/>
  </r>
  <r>
    <x v="920"/>
    <s v="James Cameron"/>
    <n v="-2022"/>
    <x v="14"/>
    <s v="192 min"/>
    <n v="192"/>
    <x v="2"/>
    <x v="3"/>
    <x v="6"/>
    <x v="16"/>
    <x v="2"/>
    <n v="67"/>
    <n v="659.68"/>
    <n v="659680000"/>
  </r>
  <r>
    <x v="921"/>
    <s v="Chris Columbus"/>
    <n v="-2001"/>
    <x v="9"/>
    <s v="152 min"/>
    <n v="152"/>
    <x v="5"/>
    <x v="10"/>
    <x v="6"/>
    <x v="16"/>
    <x v="2"/>
    <n v="65"/>
    <n v="317.58"/>
    <n v="317580000"/>
  </r>
  <r>
    <x v="922"/>
    <s v="Quentin Tarantino"/>
    <n v="-2019"/>
    <x v="32"/>
    <s v="161 min"/>
    <n v="161"/>
    <x v="6"/>
    <x v="1"/>
    <x v="0"/>
    <x v="16"/>
    <x v="2"/>
    <n v="83"/>
    <n v="142.5"/>
    <n v="142500000"/>
  </r>
  <r>
    <x v="923"/>
    <s v="Mary Harron"/>
    <n v="-2000"/>
    <x v="30"/>
    <s v="102 min"/>
    <n v="102"/>
    <x v="1"/>
    <x v="1"/>
    <x v="16"/>
    <x v="16"/>
    <x v="2"/>
    <n v="64"/>
    <n v="15.07"/>
    <n v="15070000"/>
  </r>
  <r>
    <x v="924"/>
    <s v="Luc Besson"/>
    <n v="-1997"/>
    <x v="24"/>
    <s v="126 min"/>
    <n v="126"/>
    <x v="2"/>
    <x v="3"/>
    <x v="4"/>
    <x v="16"/>
    <x v="2"/>
    <n v="52"/>
    <n v="63.54"/>
    <n v="63540000"/>
  </r>
  <r>
    <x v="925"/>
    <s v="Greg Mottola"/>
    <n v="-2007"/>
    <x v="65"/>
    <s v="113 min"/>
    <n v="113"/>
    <x v="6"/>
    <x v="0"/>
    <x v="0"/>
    <x v="16"/>
    <x v="2"/>
    <n v="76"/>
    <n v="121.46"/>
    <n v="121460000"/>
  </r>
  <r>
    <x v="926"/>
    <s v="Wes Anderson"/>
    <n v="-2001"/>
    <x v="9"/>
    <s v="110 min"/>
    <n v="110"/>
    <x v="6"/>
    <x v="1"/>
    <x v="0"/>
    <x v="16"/>
    <x v="2"/>
    <n v="76"/>
    <n v="52.36"/>
    <n v="52360000"/>
  </r>
  <r>
    <x v="927"/>
    <s v="Zack Snyder"/>
    <n v="-2006"/>
    <x v="29"/>
    <s v="117 min"/>
    <n v="117"/>
    <x v="2"/>
    <x v="1"/>
    <x v="0"/>
    <x v="16"/>
    <x v="2"/>
    <n v="52"/>
    <n v="210.61"/>
    <n v="210610000"/>
  </r>
  <r>
    <x v="928"/>
    <s v="Zack Snyder"/>
    <n v="-2009"/>
    <x v="47"/>
    <s v="162 min"/>
    <n v="162"/>
    <x v="2"/>
    <x v="1"/>
    <x v="5"/>
    <x v="16"/>
    <x v="2"/>
    <n v="56"/>
    <n v="107.51"/>
    <n v="107510000"/>
  </r>
  <r>
    <x v="929"/>
    <s v="David Leitch"/>
    <n v="-2018"/>
    <x v="40"/>
    <s v="119 min"/>
    <n v="119"/>
    <x v="2"/>
    <x v="3"/>
    <x v="13"/>
    <x v="16"/>
    <x v="2"/>
    <n v="66"/>
    <n v="324.58999999999997"/>
    <n v="324590000"/>
  </r>
  <r>
    <x v="930"/>
    <s v="James Gunn"/>
    <n v="-2017"/>
    <x v="45"/>
    <s v="136 min"/>
    <n v="136"/>
    <x v="2"/>
    <x v="3"/>
    <x v="13"/>
    <x v="16"/>
    <x v="2"/>
    <n v="67"/>
    <n v="389.81"/>
    <n v="389810000"/>
  </r>
  <r>
    <x v="931"/>
    <s v="Ron Clements"/>
    <s v="(I) (2016)"/>
    <x v="46"/>
    <s v="107 min"/>
    <n v="107"/>
    <x v="4"/>
    <x v="3"/>
    <x v="13"/>
    <x v="16"/>
    <x v="2"/>
    <n v="81"/>
    <n v="248.76"/>
    <n v="248760000"/>
  </r>
  <r>
    <x v="932"/>
    <s v="Paul Verhoeven"/>
    <n v="-1987"/>
    <x v="52"/>
    <s v="102 min"/>
    <n v="102"/>
    <x v="2"/>
    <x v="2"/>
    <x v="4"/>
    <x v="16"/>
    <x v="2"/>
    <n v="70"/>
    <n v="53.42"/>
    <n v="53420000"/>
  </r>
  <r>
    <x v="933"/>
    <s v="Matthew Vaughn"/>
    <n v="-2010"/>
    <x v="8"/>
    <s v="117 min"/>
    <n v="117"/>
    <x v="2"/>
    <x v="7"/>
    <x v="12"/>
    <x v="16"/>
    <x v="2"/>
    <n v="66"/>
    <n v="48.07"/>
    <n v="48070000"/>
  </r>
  <r>
    <x v="934"/>
    <s v="Denis Villeneuve"/>
    <n v="-2015"/>
    <x v="75"/>
    <s v="121 min"/>
    <n v="121"/>
    <x v="2"/>
    <x v="2"/>
    <x v="1"/>
    <x v="16"/>
    <x v="2"/>
    <n v="82"/>
    <n v="46.89"/>
    <n v="46890000"/>
  </r>
  <r>
    <x v="935"/>
    <s v="Jonathan Lynn"/>
    <n v="-1992"/>
    <x v="57"/>
    <s v="120 min"/>
    <n v="120"/>
    <x v="6"/>
    <x v="2"/>
    <x v="0"/>
    <x v="16"/>
    <x v="2"/>
    <n v="68"/>
    <n v="52.93"/>
    <n v="52930000"/>
  </r>
  <r>
    <x v="936"/>
    <s v="Wes Anderson"/>
    <n v="-1998"/>
    <x v="22"/>
    <s v="93 min"/>
    <n v="93"/>
    <x v="6"/>
    <x v="1"/>
    <x v="9"/>
    <x v="16"/>
    <x v="2"/>
    <n v="86"/>
    <n v="17.11"/>
    <n v="17110000"/>
  </r>
  <r>
    <x v="937"/>
    <s v="James Wan"/>
    <n v="-2004"/>
    <x v="54"/>
    <s v="103 min"/>
    <n v="103"/>
    <x v="7"/>
    <x v="12"/>
    <x v="7"/>
    <x v="16"/>
    <x v="2"/>
    <n v="46"/>
    <n v="56"/>
    <n v="56000000"/>
  </r>
  <r>
    <x v="938"/>
    <s v="Mike Judge"/>
    <n v="-1999"/>
    <x v="10"/>
    <s v="89 min"/>
    <n v="89"/>
    <x v="6"/>
    <x v="0"/>
    <x v="0"/>
    <x v="16"/>
    <x v="2"/>
    <n v="68"/>
    <n v="10.82"/>
    <n v="10820000"/>
  </r>
  <r>
    <x v="939"/>
    <s v="Bennett Miller"/>
    <n v="-2011"/>
    <x v="35"/>
    <s v="133 min"/>
    <n v="133"/>
    <x v="3"/>
    <x v="1"/>
    <x v="18"/>
    <x v="16"/>
    <x v="2"/>
    <n v="87"/>
    <n v="75.61"/>
    <n v="75610000"/>
  </r>
  <r>
    <x v="940"/>
    <s v="Bradley Cooper"/>
    <n v="-2018"/>
    <x v="40"/>
    <s v="136 min"/>
    <n v="136"/>
    <x v="0"/>
    <x v="13"/>
    <x v="9"/>
    <x v="16"/>
    <x v="2"/>
    <n v="88"/>
    <n v="215.29"/>
    <n v="215290000"/>
  </r>
  <r>
    <x v="941"/>
    <s v="Eric Bress"/>
    <n v="-2004"/>
    <x v="54"/>
    <s v="113 min"/>
    <n v="113"/>
    <x v="0"/>
    <x v="8"/>
    <x v="7"/>
    <x v="16"/>
    <x v="2"/>
    <n v="30"/>
    <n v="57.94"/>
    <n v="57940000"/>
  </r>
  <r>
    <x v="942"/>
    <s v="Spike Lee"/>
    <n v="-2006"/>
    <x v="29"/>
    <s v="129 min"/>
    <n v="129"/>
    <x v="1"/>
    <x v="1"/>
    <x v="5"/>
    <x v="16"/>
    <x v="2"/>
    <n v="76"/>
    <n v="88.51"/>
    <n v="88510000"/>
  </r>
  <r>
    <x v="943"/>
    <s v="George Lucas"/>
    <n v="-2005"/>
    <x v="71"/>
    <s v="140 min"/>
    <n v="140"/>
    <x v="2"/>
    <x v="3"/>
    <x v="6"/>
    <x v="16"/>
    <x v="2"/>
    <n v="68"/>
    <n v="380.26"/>
    <n v="380260000"/>
  </r>
  <r>
    <x v="944"/>
    <s v="Matthew Vaughn"/>
    <n v="-2007"/>
    <x v="65"/>
    <s v="127 min"/>
    <n v="127"/>
    <x v="5"/>
    <x v="10"/>
    <x v="6"/>
    <x v="16"/>
    <x v="2"/>
    <n v="66"/>
    <n v="38.630000000000003"/>
    <n v="38630000"/>
  </r>
  <r>
    <x v="945"/>
    <s v="Ethan Coen"/>
    <n v="-2010"/>
    <x v="8"/>
    <s v="110 min"/>
    <n v="110"/>
    <x v="0"/>
    <x v="6"/>
    <x v="0"/>
    <x v="16"/>
    <x v="2"/>
    <n v="80"/>
    <n v="171.24"/>
    <n v="171240000"/>
  </r>
  <r>
    <x v="946"/>
    <s v="Mark Osborne"/>
    <n v="-2008"/>
    <x v="2"/>
    <s v="92 min"/>
    <n v="92"/>
    <x v="4"/>
    <x v="4"/>
    <x v="3"/>
    <x v="16"/>
    <x v="2"/>
    <n v="74"/>
    <n v="215.43"/>
    <n v="215430000"/>
  </r>
  <r>
    <x v="947"/>
    <s v="Steven Spielberg"/>
    <n v="-2002"/>
    <x v="12"/>
    <s v="145 min"/>
    <n v="145"/>
    <x v="2"/>
    <x v="2"/>
    <x v="5"/>
    <x v="16"/>
    <x v="2"/>
    <n v="80"/>
    <n v="132.07"/>
    <n v="132070000"/>
  </r>
  <r>
    <x v="948"/>
    <s v="David Mackenzie"/>
    <s v="(II) (2016)"/>
    <x v="46"/>
    <s v="102 min"/>
    <n v="102"/>
    <x v="1"/>
    <x v="1"/>
    <x v="7"/>
    <x v="16"/>
    <x v="2"/>
    <n v="88"/>
    <n v="26.86"/>
    <n v="26860000"/>
  </r>
  <r>
    <x v="949"/>
    <s v="John Lee Hancock"/>
    <n v="-2009"/>
    <x v="47"/>
    <s v="129 min"/>
    <n v="129"/>
    <x v="3"/>
    <x v="1"/>
    <x v="18"/>
    <x v="16"/>
    <x v="2"/>
    <n v="53"/>
    <n v="255.96"/>
    <n v="255960000"/>
  </r>
  <r>
    <x v="950"/>
    <s v="David Cronenberg"/>
    <n v="-2007"/>
    <x v="65"/>
    <s v="100 min"/>
    <n v="100"/>
    <x v="1"/>
    <x v="1"/>
    <x v="7"/>
    <x v="16"/>
    <x v="2"/>
    <n v="83"/>
    <n v="17.11"/>
    <n v="17110000"/>
  </r>
  <r>
    <x v="951"/>
    <s v="Alejandro AmenÃ¡bar"/>
    <n v="-2001"/>
    <x v="9"/>
    <s v="104 min"/>
    <n v="104"/>
    <x v="7"/>
    <x v="12"/>
    <x v="7"/>
    <x v="16"/>
    <x v="2"/>
    <n v="74"/>
    <n v="96.52"/>
    <n v="96520000"/>
  </r>
  <r>
    <x v="952"/>
    <s v="Alfred Hitchcock"/>
    <n v="-1963"/>
    <x v="51"/>
    <s v="119 min"/>
    <n v="119"/>
    <x v="0"/>
    <x v="14"/>
    <x v="5"/>
    <x v="16"/>
    <x v="2"/>
    <n v="90"/>
    <n v="11.4"/>
    <n v="11400000"/>
  </r>
  <r>
    <x v="953"/>
    <s v="Tony Bancroft"/>
    <n v="-1998"/>
    <x v="22"/>
    <s v="87 min"/>
    <n v="87"/>
    <x v="4"/>
    <x v="3"/>
    <x v="13"/>
    <x v="16"/>
    <x v="2"/>
    <n v="71"/>
    <n v="120.62"/>
    <n v="120620000"/>
  </r>
  <r>
    <x v="954"/>
    <s v="David Cronenberg"/>
    <n v="-1986"/>
    <x v="43"/>
    <s v="96 min"/>
    <n v="96"/>
    <x v="0"/>
    <x v="14"/>
    <x v="4"/>
    <x v="16"/>
    <x v="2"/>
    <n v="79"/>
    <n v="40.46"/>
    <n v="40460000"/>
  </r>
  <r>
    <x v="955"/>
    <s v="Richard Donner"/>
    <n v="-1987"/>
    <x v="52"/>
    <s v="109 min"/>
    <n v="109"/>
    <x v="2"/>
    <x v="2"/>
    <x v="7"/>
    <x v="16"/>
    <x v="2"/>
    <n v="68"/>
    <n v="65.209999999999994"/>
    <n v="65209999.999999993"/>
  </r>
  <r>
    <x v="956"/>
    <s v="Jemaine Clement"/>
    <n v="-2014"/>
    <x v="15"/>
    <s v="86 min"/>
    <n v="86"/>
    <x v="6"/>
    <x v="14"/>
    <x v="0"/>
    <x v="16"/>
    <x v="2"/>
    <n v="76"/>
    <n v="3.33"/>
    <n v="3330000"/>
  </r>
  <r>
    <x v="957"/>
    <s v="Michael Rianda"/>
    <n v="-2021"/>
    <x v="13"/>
    <s v="114 min"/>
    <n v="114"/>
    <x v="4"/>
    <x v="3"/>
    <x v="13"/>
    <x v="16"/>
    <x v="2"/>
    <n v="81"/>
    <n v="0"/>
    <n v="0"/>
  </r>
  <r>
    <x v="958"/>
    <s v="Terrence Malick"/>
    <n v="-1998"/>
    <x v="22"/>
    <s v="170 min"/>
    <n v="170"/>
    <x v="0"/>
    <x v="20"/>
    <x v="10"/>
    <x v="16"/>
    <x v="2"/>
    <n v="78"/>
    <n v="36.4"/>
    <n v="36400000"/>
  </r>
  <r>
    <x v="959"/>
    <s v="Pierre Coffin"/>
    <n v="-2010"/>
    <x v="8"/>
    <s v="95 min"/>
    <n v="95"/>
    <x v="4"/>
    <x v="3"/>
    <x v="13"/>
    <x v="16"/>
    <x v="2"/>
    <n v="72"/>
    <n v="251.51"/>
    <n v="251510000"/>
  </r>
  <r>
    <x v="960"/>
    <s v="Aneesh Chaganty"/>
    <s v="(III) (2018)"/>
    <x v="40"/>
    <s v="102 min"/>
    <n v="102"/>
    <x v="0"/>
    <x v="12"/>
    <x v="7"/>
    <x v="16"/>
    <x v="2"/>
    <n v="71"/>
    <n v="26.02"/>
    <n v="26020000"/>
  </r>
  <r>
    <x v="961"/>
    <s v="Gareth Evans"/>
    <n v="-2011"/>
    <x v="35"/>
    <s v="101 min"/>
    <n v="101"/>
    <x v="2"/>
    <x v="2"/>
    <x v="7"/>
    <x v="16"/>
    <x v="2"/>
    <n v="73"/>
    <n v="4.1100000000000003"/>
    <n v="4110000.0000000005"/>
  </r>
  <r>
    <x v="962"/>
    <s v="George Miller"/>
    <n v="-1981"/>
    <x v="41"/>
    <s v="96 min"/>
    <n v="96"/>
    <x v="2"/>
    <x v="3"/>
    <x v="4"/>
    <x v="16"/>
    <x v="2"/>
    <n v="77"/>
    <n v="12.47"/>
    <n v="12470000"/>
  </r>
  <r>
    <x v="963"/>
    <s v="Alex Proyas"/>
    <n v="-1998"/>
    <x v="22"/>
    <s v="100 min"/>
    <n v="100"/>
    <x v="11"/>
    <x v="12"/>
    <x v="4"/>
    <x v="16"/>
    <x v="2"/>
    <n v="66"/>
    <n v="14.38"/>
    <n v="14380000"/>
  </r>
  <r>
    <x v="964"/>
    <s v="Ben Affleck"/>
    <n v="-2007"/>
    <x v="65"/>
    <s v="114 min"/>
    <n v="114"/>
    <x v="1"/>
    <x v="1"/>
    <x v="5"/>
    <x v="16"/>
    <x v="2"/>
    <n v="72"/>
    <n v="20.3"/>
    <n v="20300000"/>
  </r>
  <r>
    <x v="965"/>
    <s v="Pedro AlmodÃ³var"/>
    <n v="-2011"/>
    <x v="35"/>
    <s v="120 min"/>
    <n v="120"/>
    <x v="0"/>
    <x v="14"/>
    <x v="5"/>
    <x v="16"/>
    <x v="2"/>
    <n v="70"/>
    <n v="3.19"/>
    <n v="3190000"/>
  </r>
  <r>
    <x v="966"/>
    <s v="Hayao Miyazaki"/>
    <n v="-2008"/>
    <x v="2"/>
    <s v="101 min"/>
    <n v="101"/>
    <x v="4"/>
    <x v="3"/>
    <x v="13"/>
    <x v="16"/>
    <x v="2"/>
    <n v="86"/>
    <n v="15.09"/>
    <n v="15090000"/>
  </r>
  <r>
    <x v="967"/>
    <s v="Wolfgang Reitherman"/>
    <n v="-1967"/>
    <x v="83"/>
    <s v="78 min"/>
    <n v="78"/>
    <x v="4"/>
    <x v="3"/>
    <x v="13"/>
    <x v="16"/>
    <x v="2"/>
    <n v="65"/>
    <n v="141.84"/>
    <n v="141840000"/>
  </r>
  <r>
    <x v="968"/>
    <s v="Robert Clouse"/>
    <n v="-1973"/>
    <x v="62"/>
    <s v="102 min"/>
    <n v="102"/>
    <x v="2"/>
    <x v="2"/>
    <x v="7"/>
    <x v="16"/>
    <x v="2"/>
    <n v="83"/>
    <n v="25"/>
    <n v="25000000"/>
  </r>
  <r>
    <x v="969"/>
    <s v="David Ayer"/>
    <n v="-2012"/>
    <x v="42"/>
    <s v="109 min"/>
    <n v="109"/>
    <x v="2"/>
    <x v="3"/>
    <x v="12"/>
    <x v="16"/>
    <x v="2"/>
    <n v="68"/>
    <n v="41"/>
    <n v="41000000"/>
  </r>
  <r>
    <x v="970"/>
    <s v="Todd Haynes"/>
    <n v="-2019"/>
    <x v="32"/>
    <s v="126 min"/>
    <n v="126"/>
    <x v="3"/>
    <x v="1"/>
    <x v="2"/>
    <x v="16"/>
    <x v="2"/>
    <n v="73"/>
    <n v="0"/>
    <n v="0"/>
  </r>
  <r>
    <x v="971"/>
    <s v="Matt Reeves"/>
    <n v="-2014"/>
    <x v="15"/>
    <s v="130 min"/>
    <n v="130"/>
    <x v="2"/>
    <x v="3"/>
    <x v="1"/>
    <x v="16"/>
    <x v="2"/>
    <n v="79"/>
    <n v="208.55"/>
    <n v="208550000"/>
  </r>
  <r>
    <x v="972"/>
    <s v="Jessie Nelson"/>
    <n v="-2001"/>
    <x v="9"/>
    <s v="132 min"/>
    <n v="132"/>
    <x v="0"/>
    <x v="0"/>
    <x v="0"/>
    <x v="16"/>
    <x v="2"/>
    <n v="28"/>
    <n v="40.31"/>
    <n v="40310000"/>
  </r>
  <r>
    <x v="973"/>
    <s v="Woody Allen"/>
    <n v="-2005"/>
    <x v="71"/>
    <s v="124 min"/>
    <n v="124"/>
    <x v="0"/>
    <x v="5"/>
    <x v="7"/>
    <x v="16"/>
    <x v="2"/>
    <n v="72"/>
    <n v="23.09"/>
    <n v="23090000"/>
  </r>
  <r>
    <x v="974"/>
    <s v="Clint Eastwood"/>
    <n v="-1995"/>
    <x v="21"/>
    <s v="135 min"/>
    <n v="135"/>
    <x v="0"/>
    <x v="5"/>
    <x v="0"/>
    <x v="16"/>
    <x v="2"/>
    <n v="69"/>
    <n v="71.52"/>
    <n v="71520000"/>
  </r>
  <r>
    <x v="975"/>
    <s v="Martin Scorsese"/>
    <s v="(I) (1985)"/>
    <x v="28"/>
    <s v="97 min"/>
    <n v="97"/>
    <x v="6"/>
    <x v="2"/>
    <x v="1"/>
    <x v="16"/>
    <x v="2"/>
    <n v="90"/>
    <n v="10.6"/>
    <n v="10600000"/>
  </r>
  <r>
    <x v="976"/>
    <s v="Billy Wilder"/>
    <n v="-1954"/>
    <x v="25"/>
    <s v="113 min"/>
    <n v="113"/>
    <x v="6"/>
    <x v="1"/>
    <x v="9"/>
    <x v="16"/>
    <x v="2"/>
    <n v="72"/>
    <n v="0"/>
    <n v="0"/>
  </r>
  <r>
    <x v="977"/>
    <s v="John McTiernan"/>
    <n v="-1995"/>
    <x v="21"/>
    <s v="128 min"/>
    <n v="128"/>
    <x v="2"/>
    <x v="3"/>
    <x v="7"/>
    <x v="16"/>
    <x v="2"/>
    <n v="58"/>
    <n v="100.01"/>
    <n v="100010000"/>
  </r>
  <r>
    <x v="978"/>
    <s v="Nicholas Ray"/>
    <n v="-1955"/>
    <x v="76"/>
    <s v="111 min"/>
    <n v="111"/>
    <x v="0"/>
    <x v="0"/>
    <x v="0"/>
    <x v="16"/>
    <x v="2"/>
    <n v="89"/>
    <n v="0"/>
    <n v="0"/>
  </r>
  <r>
    <x v="979"/>
    <s v="William Cottrell"/>
    <n v="-1937"/>
    <x v="90"/>
    <s v="83 min"/>
    <n v="83"/>
    <x v="4"/>
    <x v="3"/>
    <x v="8"/>
    <x v="16"/>
    <x v="2"/>
    <n v="96"/>
    <n v="184.93"/>
    <n v="184930000"/>
  </r>
  <r>
    <x v="980"/>
    <s v="Fred Zinnemann"/>
    <n v="-1953"/>
    <x v="78"/>
    <s v="118 min"/>
    <n v="118"/>
    <x v="0"/>
    <x v="5"/>
    <x v="10"/>
    <x v="16"/>
    <x v="2"/>
    <n v="85"/>
    <n v="30.5"/>
    <n v="30500000"/>
  </r>
  <r>
    <x v="981"/>
    <s v="Jonathan Levine"/>
    <n v="-2011"/>
    <x v="35"/>
    <s v="100 min"/>
    <n v="100"/>
    <x v="6"/>
    <x v="1"/>
    <x v="9"/>
    <x v="16"/>
    <x v="2"/>
    <n v="72"/>
    <n v="35.01"/>
    <n v="35010000"/>
  </r>
  <r>
    <x v="982"/>
    <s v="Joel Coen"/>
    <n v="-1991"/>
    <x v="20"/>
    <s v="116 min"/>
    <n v="116"/>
    <x v="6"/>
    <x v="1"/>
    <x v="7"/>
    <x v="16"/>
    <x v="2"/>
    <n v="69"/>
    <n v="6.15"/>
    <n v="6150000"/>
  </r>
  <r>
    <x v="983"/>
    <s v="Alejandro G. IÃ±Ã¡rritu"/>
    <n v="-2003"/>
    <x v="5"/>
    <s v="124 min"/>
    <n v="124"/>
    <x v="1"/>
    <x v="1"/>
    <x v="7"/>
    <x v="16"/>
    <x v="2"/>
    <n v="70"/>
    <n v="16.29"/>
    <n v="16290000"/>
  </r>
  <r>
    <x v="984"/>
    <s v="Paul Greengrass"/>
    <n v="-2006"/>
    <x v="29"/>
    <s v="111 min"/>
    <n v="111"/>
    <x v="2"/>
    <x v="1"/>
    <x v="2"/>
    <x v="16"/>
    <x v="2"/>
    <n v="90"/>
    <n v="31.57"/>
    <n v="31570000"/>
  </r>
  <r>
    <x v="985"/>
    <s v="Kevin Macdonald"/>
    <n v="-2006"/>
    <x v="29"/>
    <s v="123 min"/>
    <n v="123"/>
    <x v="3"/>
    <x v="1"/>
    <x v="2"/>
    <x v="16"/>
    <x v="2"/>
    <n v="74"/>
    <n v="17.61"/>
    <n v="17610000"/>
  </r>
  <r>
    <x v="986"/>
    <s v="Spike Lee"/>
    <n v="-2002"/>
    <x v="12"/>
    <s v="135 min"/>
    <n v="135"/>
    <x v="0"/>
    <x v="0"/>
    <x v="0"/>
    <x v="16"/>
    <x v="2"/>
    <n v="69"/>
    <n v="13.06"/>
    <n v="13060000"/>
  </r>
  <r>
    <x v="987"/>
    <s v="Joseph Sargent"/>
    <n v="-1974"/>
    <x v="6"/>
    <s v="104 min"/>
    <n v="104"/>
    <x v="2"/>
    <x v="2"/>
    <x v="7"/>
    <x v="16"/>
    <x v="2"/>
    <n v="68"/>
    <n v="2.4900000000000002"/>
    <n v="2490000"/>
  </r>
  <r>
    <x v="988"/>
    <s v="Anton Corbijn"/>
    <n v="-2007"/>
    <x v="65"/>
    <s v="122 min"/>
    <n v="122"/>
    <x v="3"/>
    <x v="1"/>
    <x v="11"/>
    <x v="16"/>
    <x v="2"/>
    <n v="78"/>
    <n v="0.87"/>
    <n v="870000"/>
  </r>
  <r>
    <x v="989"/>
    <s v="Jean-Pierre Jeunet"/>
    <n v="-2004"/>
    <x v="54"/>
    <s v="133 min"/>
    <n v="133"/>
    <x v="0"/>
    <x v="12"/>
    <x v="9"/>
    <x v="16"/>
    <x v="2"/>
    <n v="76"/>
    <n v="6.17"/>
    <n v="6170000"/>
  </r>
  <r>
    <x v="990"/>
    <s v="Scott Hicks"/>
    <n v="-1996"/>
    <x v="81"/>
    <s v="105 min"/>
    <n v="105"/>
    <x v="3"/>
    <x v="1"/>
    <x v="11"/>
    <x v="16"/>
    <x v="2"/>
    <n v="87"/>
    <n v="35.81"/>
    <n v="35810000"/>
  </r>
  <r>
    <x v="991"/>
    <s v="Stephen Frears"/>
    <n v="-2013"/>
    <x v="68"/>
    <s v="98 min"/>
    <n v="98"/>
    <x v="3"/>
    <x v="7"/>
    <x v="1"/>
    <x v="16"/>
    <x v="2"/>
    <n v="77"/>
    <n v="37.71"/>
    <n v="37710000"/>
  </r>
  <r>
    <x v="992"/>
    <s v="James Whale"/>
    <n v="-1933"/>
    <x v="96"/>
    <s v="71 min"/>
    <n v="71"/>
    <x v="7"/>
    <x v="8"/>
    <x v="0"/>
    <x v="16"/>
    <x v="2"/>
    <n v="87"/>
    <n v="0"/>
    <n v="0"/>
  </r>
  <r>
    <x v="993"/>
    <s v="Daniel MonzÃ³n"/>
    <n v="-2009"/>
    <x v="47"/>
    <s v="113 min"/>
    <n v="113"/>
    <x v="2"/>
    <x v="2"/>
    <x v="1"/>
    <x v="16"/>
    <x v="2"/>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47C581-DFE0-47DD-9053-4677FFE708DB}"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98:B201" firstHeaderRow="1" firstDataRow="1" firstDataCol="1"/>
  <pivotFields count="14">
    <pivotField showAll="0" sortType="ascending"/>
    <pivotField showAll="0"/>
    <pivotField showAll="0"/>
    <pivotField axis="axisRow" showAll="0" sortType="ascending">
      <items count="103">
        <item x="91"/>
        <item x="67"/>
        <item x="95"/>
        <item x="80"/>
        <item x="89"/>
        <item x="88"/>
        <item x="61"/>
        <item x="79"/>
        <item x="85"/>
        <item x="39"/>
        <item x="99"/>
        <item x="96"/>
        <item x="86"/>
        <item x="101"/>
        <item x="38"/>
        <item x="90"/>
        <item x="98"/>
        <item x="73"/>
        <item x="50"/>
        <item x="59"/>
        <item x="33"/>
        <item x="100"/>
        <item x="64"/>
        <item x="93"/>
        <item x="26"/>
        <item x="92"/>
        <item x="66"/>
        <item x="84"/>
        <item x="49"/>
        <item x="87"/>
        <item x="60"/>
        <item x="78"/>
        <item x="25"/>
        <item x="76"/>
        <item x="94"/>
        <item x="4"/>
        <item x="56"/>
        <item x="58"/>
        <item x="34"/>
        <item x="63"/>
        <item x="27"/>
        <item x="51"/>
        <item x="48"/>
        <item x="74"/>
        <item x="11"/>
        <item x="83"/>
        <item x="36"/>
        <item x="77"/>
        <item x="97"/>
        <item x="55"/>
        <item x="1"/>
        <item x="62"/>
        <item x="6"/>
        <item x="17"/>
        <item x="72"/>
        <item x="23"/>
        <item x="82"/>
        <item x="31"/>
        <item x="18"/>
        <item x="41"/>
        <item x="70"/>
        <item x="53"/>
        <item x="44"/>
        <item x="28"/>
        <item x="43"/>
        <item x="52"/>
        <item x="37"/>
        <item x="69"/>
        <item x="16"/>
        <item x="20"/>
        <item x="57"/>
        <item x="3"/>
        <item x="0"/>
        <item x="21"/>
        <item x="81"/>
        <item x="24"/>
        <item x="22"/>
        <item x="10"/>
        <item x="30"/>
        <item x="9"/>
        <item x="12"/>
        <item x="5"/>
        <item x="54"/>
        <item x="71"/>
        <item x="29"/>
        <item x="65"/>
        <item x="2"/>
        <item x="47"/>
        <item x="8"/>
        <item x="35"/>
        <item x="42"/>
        <item x="68"/>
        <item x="15"/>
        <item x="75"/>
        <item x="46"/>
        <item x="45"/>
        <item x="40"/>
        <item x="32"/>
        <item x="19"/>
        <item x="13"/>
        <item x="14"/>
        <item x="7"/>
        <item t="default"/>
      </items>
    </pivotField>
    <pivotField showAll="0"/>
    <pivotField showAll="0"/>
    <pivotField showAll="0">
      <items count="15">
        <item x="2"/>
        <item x="5"/>
        <item x="4"/>
        <item x="3"/>
        <item x="6"/>
        <item x="1"/>
        <item x="0"/>
        <item x="12"/>
        <item x="11"/>
        <item x="10"/>
        <item x="7"/>
        <item x="9"/>
        <item x="13"/>
        <item x="8"/>
        <item t="default"/>
      </items>
    </pivotField>
    <pivotField showAll="0"/>
    <pivotField showAll="0"/>
    <pivotField dataField="1" showAll="0"/>
    <pivotField showAll="0">
      <items count="4">
        <item x="2"/>
        <item x="1"/>
        <item x="0"/>
        <item t="default"/>
      </items>
    </pivotField>
    <pivotField showAll="0"/>
    <pivotField showAll="0"/>
    <pivotField numFmtId="164" showAll="0"/>
  </pivotFields>
  <rowFields count="1">
    <field x="3"/>
  </rowFields>
  <rowItems count="10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Items count="1">
    <i/>
  </colItems>
  <dataFields count="1">
    <dataField name="Average of rating" fld="9" subtotal="average" baseField="3" baseItem="2" numFmtId="165"/>
  </dataFields>
  <formats count="1">
    <format dxfId="0">
      <pivotArea outline="0" collapsedLevelsAreSubtotals="1" fieldPosition="0"/>
    </format>
  </formats>
  <chartFormats count="10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3" count="1" selected="0">
            <x v="1"/>
          </reference>
        </references>
      </pivotArea>
    </chartFormat>
    <chartFormat chart="5" format="2" series="1">
      <pivotArea type="data" outline="0" fieldPosition="0">
        <references count="2">
          <reference field="4294967294" count="1" selected="0">
            <x v="0"/>
          </reference>
          <reference field="3" count="1" selected="0">
            <x v="2"/>
          </reference>
        </references>
      </pivotArea>
    </chartFormat>
    <chartFormat chart="5" format="3" series="1">
      <pivotArea type="data" outline="0" fieldPosition="0">
        <references count="2">
          <reference field="4294967294" count="1" selected="0">
            <x v="0"/>
          </reference>
          <reference field="3" count="1" selected="0">
            <x v="3"/>
          </reference>
        </references>
      </pivotArea>
    </chartFormat>
    <chartFormat chart="5" format="4" series="1">
      <pivotArea type="data" outline="0" fieldPosition="0">
        <references count="2">
          <reference field="4294967294" count="1" selected="0">
            <x v="0"/>
          </reference>
          <reference field="3" count="1" selected="0">
            <x v="4"/>
          </reference>
        </references>
      </pivotArea>
    </chartFormat>
    <chartFormat chart="5" format="5" series="1">
      <pivotArea type="data" outline="0" fieldPosition="0">
        <references count="2">
          <reference field="4294967294" count="1" selected="0">
            <x v="0"/>
          </reference>
          <reference field="3" count="1" selected="0">
            <x v="5"/>
          </reference>
        </references>
      </pivotArea>
    </chartFormat>
    <chartFormat chart="5" format="6" series="1">
      <pivotArea type="data" outline="0" fieldPosition="0">
        <references count="2">
          <reference field="4294967294" count="1" selected="0">
            <x v="0"/>
          </reference>
          <reference field="3" count="1" selected="0">
            <x v="6"/>
          </reference>
        </references>
      </pivotArea>
    </chartFormat>
    <chartFormat chart="5" format="7" series="1">
      <pivotArea type="data" outline="0" fieldPosition="0">
        <references count="2">
          <reference field="4294967294" count="1" selected="0">
            <x v="0"/>
          </reference>
          <reference field="3" count="1" selected="0">
            <x v="7"/>
          </reference>
        </references>
      </pivotArea>
    </chartFormat>
    <chartFormat chart="5" format="8" series="1">
      <pivotArea type="data" outline="0" fieldPosition="0">
        <references count="2">
          <reference field="4294967294" count="1" selected="0">
            <x v="0"/>
          </reference>
          <reference field="3" count="1" selected="0">
            <x v="8"/>
          </reference>
        </references>
      </pivotArea>
    </chartFormat>
    <chartFormat chart="5" format="9" series="1">
      <pivotArea type="data" outline="0" fieldPosition="0">
        <references count="2">
          <reference field="4294967294" count="1" selected="0">
            <x v="0"/>
          </reference>
          <reference field="3" count="1" selected="0">
            <x v="9"/>
          </reference>
        </references>
      </pivotArea>
    </chartFormat>
    <chartFormat chart="5" format="10" series="1">
      <pivotArea type="data" outline="0" fieldPosition="0">
        <references count="2">
          <reference field="4294967294" count="1" selected="0">
            <x v="0"/>
          </reference>
          <reference field="3" count="1" selected="0">
            <x v="10"/>
          </reference>
        </references>
      </pivotArea>
    </chartFormat>
    <chartFormat chart="5" format="11" series="1">
      <pivotArea type="data" outline="0" fieldPosition="0">
        <references count="2">
          <reference field="4294967294" count="1" selected="0">
            <x v="0"/>
          </reference>
          <reference field="3" count="1" selected="0">
            <x v="11"/>
          </reference>
        </references>
      </pivotArea>
    </chartFormat>
    <chartFormat chart="5" format="12" series="1">
      <pivotArea type="data" outline="0" fieldPosition="0">
        <references count="2">
          <reference field="4294967294" count="1" selected="0">
            <x v="0"/>
          </reference>
          <reference field="3" count="1" selected="0">
            <x v="12"/>
          </reference>
        </references>
      </pivotArea>
    </chartFormat>
    <chartFormat chart="5" format="13" series="1">
      <pivotArea type="data" outline="0" fieldPosition="0">
        <references count="2">
          <reference field="4294967294" count="1" selected="0">
            <x v="0"/>
          </reference>
          <reference field="3" count="1" selected="0">
            <x v="13"/>
          </reference>
        </references>
      </pivotArea>
    </chartFormat>
    <chartFormat chart="5" format="14" series="1">
      <pivotArea type="data" outline="0" fieldPosition="0">
        <references count="2">
          <reference field="4294967294" count="1" selected="0">
            <x v="0"/>
          </reference>
          <reference field="3" count="1" selected="0">
            <x v="14"/>
          </reference>
        </references>
      </pivotArea>
    </chartFormat>
    <chartFormat chart="5" format="15" series="1">
      <pivotArea type="data" outline="0" fieldPosition="0">
        <references count="2">
          <reference field="4294967294" count="1" selected="0">
            <x v="0"/>
          </reference>
          <reference field="3" count="1" selected="0">
            <x v="15"/>
          </reference>
        </references>
      </pivotArea>
    </chartFormat>
    <chartFormat chart="5" format="16" series="1">
      <pivotArea type="data" outline="0" fieldPosition="0">
        <references count="2">
          <reference field="4294967294" count="1" selected="0">
            <x v="0"/>
          </reference>
          <reference field="3" count="1" selected="0">
            <x v="16"/>
          </reference>
        </references>
      </pivotArea>
    </chartFormat>
    <chartFormat chart="5" format="17" series="1">
      <pivotArea type="data" outline="0" fieldPosition="0">
        <references count="2">
          <reference field="4294967294" count="1" selected="0">
            <x v="0"/>
          </reference>
          <reference field="3" count="1" selected="0">
            <x v="17"/>
          </reference>
        </references>
      </pivotArea>
    </chartFormat>
    <chartFormat chart="5" format="18" series="1">
      <pivotArea type="data" outline="0" fieldPosition="0">
        <references count="2">
          <reference field="4294967294" count="1" selected="0">
            <x v="0"/>
          </reference>
          <reference field="3" count="1" selected="0">
            <x v="18"/>
          </reference>
        </references>
      </pivotArea>
    </chartFormat>
    <chartFormat chart="5" format="19" series="1">
      <pivotArea type="data" outline="0" fieldPosition="0">
        <references count="2">
          <reference field="4294967294" count="1" selected="0">
            <x v="0"/>
          </reference>
          <reference field="3" count="1" selected="0">
            <x v="19"/>
          </reference>
        </references>
      </pivotArea>
    </chartFormat>
    <chartFormat chart="5" format="20" series="1">
      <pivotArea type="data" outline="0" fieldPosition="0">
        <references count="2">
          <reference field="4294967294" count="1" selected="0">
            <x v="0"/>
          </reference>
          <reference field="3" count="1" selected="0">
            <x v="20"/>
          </reference>
        </references>
      </pivotArea>
    </chartFormat>
    <chartFormat chart="5" format="21" series="1">
      <pivotArea type="data" outline="0" fieldPosition="0">
        <references count="2">
          <reference field="4294967294" count="1" selected="0">
            <x v="0"/>
          </reference>
          <reference field="3" count="1" selected="0">
            <x v="21"/>
          </reference>
        </references>
      </pivotArea>
    </chartFormat>
    <chartFormat chart="5" format="22" series="1">
      <pivotArea type="data" outline="0" fieldPosition="0">
        <references count="2">
          <reference field="4294967294" count="1" selected="0">
            <x v="0"/>
          </reference>
          <reference field="3" count="1" selected="0">
            <x v="22"/>
          </reference>
        </references>
      </pivotArea>
    </chartFormat>
    <chartFormat chart="5" format="23" series="1">
      <pivotArea type="data" outline="0" fieldPosition="0">
        <references count="2">
          <reference field="4294967294" count="1" selected="0">
            <x v="0"/>
          </reference>
          <reference field="3" count="1" selected="0">
            <x v="23"/>
          </reference>
        </references>
      </pivotArea>
    </chartFormat>
    <chartFormat chart="5" format="24" series="1">
      <pivotArea type="data" outline="0" fieldPosition="0">
        <references count="2">
          <reference field="4294967294" count="1" selected="0">
            <x v="0"/>
          </reference>
          <reference field="3" count="1" selected="0">
            <x v="24"/>
          </reference>
        </references>
      </pivotArea>
    </chartFormat>
    <chartFormat chart="5" format="25" series="1">
      <pivotArea type="data" outline="0" fieldPosition="0">
        <references count="2">
          <reference field="4294967294" count="1" selected="0">
            <x v="0"/>
          </reference>
          <reference field="3" count="1" selected="0">
            <x v="25"/>
          </reference>
        </references>
      </pivotArea>
    </chartFormat>
    <chartFormat chart="5" format="26" series="1">
      <pivotArea type="data" outline="0" fieldPosition="0">
        <references count="2">
          <reference field="4294967294" count="1" selected="0">
            <x v="0"/>
          </reference>
          <reference field="3" count="1" selected="0">
            <x v="26"/>
          </reference>
        </references>
      </pivotArea>
    </chartFormat>
    <chartFormat chart="5" format="27" series="1">
      <pivotArea type="data" outline="0" fieldPosition="0">
        <references count="2">
          <reference field="4294967294" count="1" selected="0">
            <x v="0"/>
          </reference>
          <reference field="3" count="1" selected="0">
            <x v="27"/>
          </reference>
        </references>
      </pivotArea>
    </chartFormat>
    <chartFormat chart="5" format="28" series="1">
      <pivotArea type="data" outline="0" fieldPosition="0">
        <references count="2">
          <reference field="4294967294" count="1" selected="0">
            <x v="0"/>
          </reference>
          <reference field="3" count="1" selected="0">
            <x v="28"/>
          </reference>
        </references>
      </pivotArea>
    </chartFormat>
    <chartFormat chart="5" format="29" series="1">
      <pivotArea type="data" outline="0" fieldPosition="0">
        <references count="2">
          <reference field="4294967294" count="1" selected="0">
            <x v="0"/>
          </reference>
          <reference field="3" count="1" selected="0">
            <x v="29"/>
          </reference>
        </references>
      </pivotArea>
    </chartFormat>
    <chartFormat chart="5" format="30" series="1">
      <pivotArea type="data" outline="0" fieldPosition="0">
        <references count="2">
          <reference field="4294967294" count="1" selected="0">
            <x v="0"/>
          </reference>
          <reference field="3" count="1" selected="0">
            <x v="30"/>
          </reference>
        </references>
      </pivotArea>
    </chartFormat>
    <chartFormat chart="5" format="31" series="1">
      <pivotArea type="data" outline="0" fieldPosition="0">
        <references count="2">
          <reference field="4294967294" count="1" selected="0">
            <x v="0"/>
          </reference>
          <reference field="3" count="1" selected="0">
            <x v="31"/>
          </reference>
        </references>
      </pivotArea>
    </chartFormat>
    <chartFormat chart="5" format="32" series="1">
      <pivotArea type="data" outline="0" fieldPosition="0">
        <references count="2">
          <reference field="4294967294" count="1" selected="0">
            <x v="0"/>
          </reference>
          <reference field="3" count="1" selected="0">
            <x v="32"/>
          </reference>
        </references>
      </pivotArea>
    </chartFormat>
    <chartFormat chart="5" format="33" series="1">
      <pivotArea type="data" outline="0" fieldPosition="0">
        <references count="2">
          <reference field="4294967294" count="1" selected="0">
            <x v="0"/>
          </reference>
          <reference field="3" count="1" selected="0">
            <x v="33"/>
          </reference>
        </references>
      </pivotArea>
    </chartFormat>
    <chartFormat chart="5" format="34" series="1">
      <pivotArea type="data" outline="0" fieldPosition="0">
        <references count="2">
          <reference field="4294967294" count="1" selected="0">
            <x v="0"/>
          </reference>
          <reference field="3" count="1" selected="0">
            <x v="34"/>
          </reference>
        </references>
      </pivotArea>
    </chartFormat>
    <chartFormat chart="5" format="35" series="1">
      <pivotArea type="data" outline="0" fieldPosition="0">
        <references count="2">
          <reference field="4294967294" count="1" selected="0">
            <x v="0"/>
          </reference>
          <reference field="3" count="1" selected="0">
            <x v="35"/>
          </reference>
        </references>
      </pivotArea>
    </chartFormat>
    <chartFormat chart="5" format="36" series="1">
      <pivotArea type="data" outline="0" fieldPosition="0">
        <references count="2">
          <reference field="4294967294" count="1" selected="0">
            <x v="0"/>
          </reference>
          <reference field="3" count="1" selected="0">
            <x v="36"/>
          </reference>
        </references>
      </pivotArea>
    </chartFormat>
    <chartFormat chart="5" format="37" series="1">
      <pivotArea type="data" outline="0" fieldPosition="0">
        <references count="2">
          <reference field="4294967294" count="1" selected="0">
            <x v="0"/>
          </reference>
          <reference field="3" count="1" selected="0">
            <x v="37"/>
          </reference>
        </references>
      </pivotArea>
    </chartFormat>
    <chartFormat chart="5" format="38" series="1">
      <pivotArea type="data" outline="0" fieldPosition="0">
        <references count="2">
          <reference field="4294967294" count="1" selected="0">
            <x v="0"/>
          </reference>
          <reference field="3" count="1" selected="0">
            <x v="38"/>
          </reference>
        </references>
      </pivotArea>
    </chartFormat>
    <chartFormat chart="5" format="39" series="1">
      <pivotArea type="data" outline="0" fieldPosition="0">
        <references count="2">
          <reference field="4294967294" count="1" selected="0">
            <x v="0"/>
          </reference>
          <reference field="3" count="1" selected="0">
            <x v="39"/>
          </reference>
        </references>
      </pivotArea>
    </chartFormat>
    <chartFormat chart="5" format="40" series="1">
      <pivotArea type="data" outline="0" fieldPosition="0">
        <references count="2">
          <reference field="4294967294" count="1" selected="0">
            <x v="0"/>
          </reference>
          <reference field="3" count="1" selected="0">
            <x v="40"/>
          </reference>
        </references>
      </pivotArea>
    </chartFormat>
    <chartFormat chart="5" format="41" series="1">
      <pivotArea type="data" outline="0" fieldPosition="0">
        <references count="2">
          <reference field="4294967294" count="1" selected="0">
            <x v="0"/>
          </reference>
          <reference field="3" count="1" selected="0">
            <x v="41"/>
          </reference>
        </references>
      </pivotArea>
    </chartFormat>
    <chartFormat chart="5" format="42" series="1">
      <pivotArea type="data" outline="0" fieldPosition="0">
        <references count="2">
          <reference field="4294967294" count="1" selected="0">
            <x v="0"/>
          </reference>
          <reference field="3" count="1" selected="0">
            <x v="42"/>
          </reference>
        </references>
      </pivotArea>
    </chartFormat>
    <chartFormat chart="5" format="43" series="1">
      <pivotArea type="data" outline="0" fieldPosition="0">
        <references count="2">
          <reference field="4294967294" count="1" selected="0">
            <x v="0"/>
          </reference>
          <reference field="3" count="1" selected="0">
            <x v="43"/>
          </reference>
        </references>
      </pivotArea>
    </chartFormat>
    <chartFormat chart="5" format="44" series="1">
      <pivotArea type="data" outline="0" fieldPosition="0">
        <references count="2">
          <reference field="4294967294" count="1" selected="0">
            <x v="0"/>
          </reference>
          <reference field="3" count="1" selected="0">
            <x v="44"/>
          </reference>
        </references>
      </pivotArea>
    </chartFormat>
    <chartFormat chart="5" format="45" series="1">
      <pivotArea type="data" outline="0" fieldPosition="0">
        <references count="2">
          <reference field="4294967294" count="1" selected="0">
            <x v="0"/>
          </reference>
          <reference field="3" count="1" selected="0">
            <x v="45"/>
          </reference>
        </references>
      </pivotArea>
    </chartFormat>
    <chartFormat chart="5" format="46" series="1">
      <pivotArea type="data" outline="0" fieldPosition="0">
        <references count="2">
          <reference field="4294967294" count="1" selected="0">
            <x v="0"/>
          </reference>
          <reference field="3" count="1" selected="0">
            <x v="46"/>
          </reference>
        </references>
      </pivotArea>
    </chartFormat>
    <chartFormat chart="5" format="47" series="1">
      <pivotArea type="data" outline="0" fieldPosition="0">
        <references count="2">
          <reference field="4294967294" count="1" selected="0">
            <x v="0"/>
          </reference>
          <reference field="3" count="1" selected="0">
            <x v="47"/>
          </reference>
        </references>
      </pivotArea>
    </chartFormat>
    <chartFormat chart="5" format="48" series="1">
      <pivotArea type="data" outline="0" fieldPosition="0">
        <references count="2">
          <reference field="4294967294" count="1" selected="0">
            <x v="0"/>
          </reference>
          <reference field="3" count="1" selected="0">
            <x v="48"/>
          </reference>
        </references>
      </pivotArea>
    </chartFormat>
    <chartFormat chart="5" format="49" series="1">
      <pivotArea type="data" outline="0" fieldPosition="0">
        <references count="2">
          <reference field="4294967294" count="1" selected="0">
            <x v="0"/>
          </reference>
          <reference field="3" count="1" selected="0">
            <x v="49"/>
          </reference>
        </references>
      </pivotArea>
    </chartFormat>
    <chartFormat chart="5" format="50" series="1">
      <pivotArea type="data" outline="0" fieldPosition="0">
        <references count="2">
          <reference field="4294967294" count="1" selected="0">
            <x v="0"/>
          </reference>
          <reference field="3" count="1" selected="0">
            <x v="50"/>
          </reference>
        </references>
      </pivotArea>
    </chartFormat>
    <chartFormat chart="5" format="51" series="1">
      <pivotArea type="data" outline="0" fieldPosition="0">
        <references count="2">
          <reference field="4294967294" count="1" selected="0">
            <x v="0"/>
          </reference>
          <reference field="3" count="1" selected="0">
            <x v="51"/>
          </reference>
        </references>
      </pivotArea>
    </chartFormat>
    <chartFormat chart="5" format="52" series="1">
      <pivotArea type="data" outline="0" fieldPosition="0">
        <references count="2">
          <reference field="4294967294" count="1" selected="0">
            <x v="0"/>
          </reference>
          <reference field="3" count="1" selected="0">
            <x v="52"/>
          </reference>
        </references>
      </pivotArea>
    </chartFormat>
    <chartFormat chart="5" format="53" series="1">
      <pivotArea type="data" outline="0" fieldPosition="0">
        <references count="2">
          <reference field="4294967294" count="1" selected="0">
            <x v="0"/>
          </reference>
          <reference field="3" count="1" selected="0">
            <x v="53"/>
          </reference>
        </references>
      </pivotArea>
    </chartFormat>
    <chartFormat chart="5" format="54" series="1">
      <pivotArea type="data" outline="0" fieldPosition="0">
        <references count="2">
          <reference field="4294967294" count="1" selected="0">
            <x v="0"/>
          </reference>
          <reference field="3" count="1" selected="0">
            <x v="54"/>
          </reference>
        </references>
      </pivotArea>
    </chartFormat>
    <chartFormat chart="5" format="55" series="1">
      <pivotArea type="data" outline="0" fieldPosition="0">
        <references count="2">
          <reference field="4294967294" count="1" selected="0">
            <x v="0"/>
          </reference>
          <reference field="3" count="1" selected="0">
            <x v="55"/>
          </reference>
        </references>
      </pivotArea>
    </chartFormat>
    <chartFormat chart="5" format="56" series="1">
      <pivotArea type="data" outline="0" fieldPosition="0">
        <references count="2">
          <reference field="4294967294" count="1" selected="0">
            <x v="0"/>
          </reference>
          <reference field="3" count="1" selected="0">
            <x v="56"/>
          </reference>
        </references>
      </pivotArea>
    </chartFormat>
    <chartFormat chart="5" format="57" series="1">
      <pivotArea type="data" outline="0" fieldPosition="0">
        <references count="2">
          <reference field="4294967294" count="1" selected="0">
            <x v="0"/>
          </reference>
          <reference field="3" count="1" selected="0">
            <x v="57"/>
          </reference>
        </references>
      </pivotArea>
    </chartFormat>
    <chartFormat chart="5" format="58" series="1">
      <pivotArea type="data" outline="0" fieldPosition="0">
        <references count="2">
          <reference field="4294967294" count="1" selected="0">
            <x v="0"/>
          </reference>
          <reference field="3" count="1" selected="0">
            <x v="58"/>
          </reference>
        </references>
      </pivotArea>
    </chartFormat>
    <chartFormat chart="5" format="59" series="1">
      <pivotArea type="data" outline="0" fieldPosition="0">
        <references count="2">
          <reference field="4294967294" count="1" selected="0">
            <x v="0"/>
          </reference>
          <reference field="3" count="1" selected="0">
            <x v="59"/>
          </reference>
        </references>
      </pivotArea>
    </chartFormat>
    <chartFormat chart="5" format="60" series="1">
      <pivotArea type="data" outline="0" fieldPosition="0">
        <references count="2">
          <reference field="4294967294" count="1" selected="0">
            <x v="0"/>
          </reference>
          <reference field="3" count="1" selected="0">
            <x v="60"/>
          </reference>
        </references>
      </pivotArea>
    </chartFormat>
    <chartFormat chart="5" format="61" series="1">
      <pivotArea type="data" outline="0" fieldPosition="0">
        <references count="2">
          <reference field="4294967294" count="1" selected="0">
            <x v="0"/>
          </reference>
          <reference field="3" count="1" selected="0">
            <x v="61"/>
          </reference>
        </references>
      </pivotArea>
    </chartFormat>
    <chartFormat chart="5" format="62" series="1">
      <pivotArea type="data" outline="0" fieldPosition="0">
        <references count="2">
          <reference field="4294967294" count="1" selected="0">
            <x v="0"/>
          </reference>
          <reference field="3" count="1" selected="0">
            <x v="62"/>
          </reference>
        </references>
      </pivotArea>
    </chartFormat>
    <chartFormat chart="5" format="63" series="1">
      <pivotArea type="data" outline="0" fieldPosition="0">
        <references count="2">
          <reference field="4294967294" count="1" selected="0">
            <x v="0"/>
          </reference>
          <reference field="3" count="1" selected="0">
            <x v="63"/>
          </reference>
        </references>
      </pivotArea>
    </chartFormat>
    <chartFormat chart="5" format="64" series="1">
      <pivotArea type="data" outline="0" fieldPosition="0">
        <references count="2">
          <reference field="4294967294" count="1" selected="0">
            <x v="0"/>
          </reference>
          <reference field="3" count="1" selected="0">
            <x v="64"/>
          </reference>
        </references>
      </pivotArea>
    </chartFormat>
    <chartFormat chart="5" format="65" series="1">
      <pivotArea type="data" outline="0" fieldPosition="0">
        <references count="2">
          <reference field="4294967294" count="1" selected="0">
            <x v="0"/>
          </reference>
          <reference field="3" count="1" selected="0">
            <x v="65"/>
          </reference>
        </references>
      </pivotArea>
    </chartFormat>
    <chartFormat chart="5" format="66" series="1">
      <pivotArea type="data" outline="0" fieldPosition="0">
        <references count="2">
          <reference field="4294967294" count="1" selected="0">
            <x v="0"/>
          </reference>
          <reference field="3" count="1" selected="0">
            <x v="66"/>
          </reference>
        </references>
      </pivotArea>
    </chartFormat>
    <chartFormat chart="5" format="67" series="1">
      <pivotArea type="data" outline="0" fieldPosition="0">
        <references count="2">
          <reference field="4294967294" count="1" selected="0">
            <x v="0"/>
          </reference>
          <reference field="3" count="1" selected="0">
            <x v="67"/>
          </reference>
        </references>
      </pivotArea>
    </chartFormat>
    <chartFormat chart="5" format="68" series="1">
      <pivotArea type="data" outline="0" fieldPosition="0">
        <references count="2">
          <reference field="4294967294" count="1" selected="0">
            <x v="0"/>
          </reference>
          <reference field="3" count="1" selected="0">
            <x v="68"/>
          </reference>
        </references>
      </pivotArea>
    </chartFormat>
    <chartFormat chart="5" format="69" series="1">
      <pivotArea type="data" outline="0" fieldPosition="0">
        <references count="2">
          <reference field="4294967294" count="1" selected="0">
            <x v="0"/>
          </reference>
          <reference field="3" count="1" selected="0">
            <x v="69"/>
          </reference>
        </references>
      </pivotArea>
    </chartFormat>
    <chartFormat chart="5" format="70" series="1">
      <pivotArea type="data" outline="0" fieldPosition="0">
        <references count="2">
          <reference field="4294967294" count="1" selected="0">
            <x v="0"/>
          </reference>
          <reference field="3" count="1" selected="0">
            <x v="70"/>
          </reference>
        </references>
      </pivotArea>
    </chartFormat>
    <chartFormat chart="5" format="71" series="1">
      <pivotArea type="data" outline="0" fieldPosition="0">
        <references count="2">
          <reference field="4294967294" count="1" selected="0">
            <x v="0"/>
          </reference>
          <reference field="3" count="1" selected="0">
            <x v="71"/>
          </reference>
        </references>
      </pivotArea>
    </chartFormat>
    <chartFormat chart="5" format="72" series="1">
      <pivotArea type="data" outline="0" fieldPosition="0">
        <references count="2">
          <reference field="4294967294" count="1" selected="0">
            <x v="0"/>
          </reference>
          <reference field="3" count="1" selected="0">
            <x v="72"/>
          </reference>
        </references>
      </pivotArea>
    </chartFormat>
    <chartFormat chart="5" format="73" series="1">
      <pivotArea type="data" outline="0" fieldPosition="0">
        <references count="2">
          <reference field="4294967294" count="1" selected="0">
            <x v="0"/>
          </reference>
          <reference field="3" count="1" selected="0">
            <x v="73"/>
          </reference>
        </references>
      </pivotArea>
    </chartFormat>
    <chartFormat chart="5" format="74" series="1">
      <pivotArea type="data" outline="0" fieldPosition="0">
        <references count="2">
          <reference field="4294967294" count="1" selected="0">
            <x v="0"/>
          </reference>
          <reference field="3" count="1" selected="0">
            <x v="74"/>
          </reference>
        </references>
      </pivotArea>
    </chartFormat>
    <chartFormat chart="5" format="75" series="1">
      <pivotArea type="data" outline="0" fieldPosition="0">
        <references count="2">
          <reference field="4294967294" count="1" selected="0">
            <x v="0"/>
          </reference>
          <reference field="3" count="1" selected="0">
            <x v="75"/>
          </reference>
        </references>
      </pivotArea>
    </chartFormat>
    <chartFormat chart="5" format="76" series="1">
      <pivotArea type="data" outline="0" fieldPosition="0">
        <references count="2">
          <reference field="4294967294" count="1" selected="0">
            <x v="0"/>
          </reference>
          <reference field="3" count="1" selected="0">
            <x v="76"/>
          </reference>
        </references>
      </pivotArea>
    </chartFormat>
    <chartFormat chart="5" format="77" series="1">
      <pivotArea type="data" outline="0" fieldPosition="0">
        <references count="2">
          <reference field="4294967294" count="1" selected="0">
            <x v="0"/>
          </reference>
          <reference field="3" count="1" selected="0">
            <x v="77"/>
          </reference>
        </references>
      </pivotArea>
    </chartFormat>
    <chartFormat chart="5" format="78" series="1">
      <pivotArea type="data" outline="0" fieldPosition="0">
        <references count="2">
          <reference field="4294967294" count="1" selected="0">
            <x v="0"/>
          </reference>
          <reference field="3" count="1" selected="0">
            <x v="78"/>
          </reference>
        </references>
      </pivotArea>
    </chartFormat>
    <chartFormat chart="5" format="79" series="1">
      <pivotArea type="data" outline="0" fieldPosition="0">
        <references count="2">
          <reference field="4294967294" count="1" selected="0">
            <x v="0"/>
          </reference>
          <reference field="3" count="1" selected="0">
            <x v="79"/>
          </reference>
        </references>
      </pivotArea>
    </chartFormat>
    <chartFormat chart="5" format="80" series="1">
      <pivotArea type="data" outline="0" fieldPosition="0">
        <references count="2">
          <reference field="4294967294" count="1" selected="0">
            <x v="0"/>
          </reference>
          <reference field="3" count="1" selected="0">
            <x v="80"/>
          </reference>
        </references>
      </pivotArea>
    </chartFormat>
    <chartFormat chart="5" format="81" series="1">
      <pivotArea type="data" outline="0" fieldPosition="0">
        <references count="2">
          <reference field="4294967294" count="1" selected="0">
            <x v="0"/>
          </reference>
          <reference field="3" count="1" selected="0">
            <x v="81"/>
          </reference>
        </references>
      </pivotArea>
    </chartFormat>
    <chartFormat chart="5" format="82" series="1">
      <pivotArea type="data" outline="0" fieldPosition="0">
        <references count="2">
          <reference field="4294967294" count="1" selected="0">
            <x v="0"/>
          </reference>
          <reference field="3" count="1" selected="0">
            <x v="82"/>
          </reference>
        </references>
      </pivotArea>
    </chartFormat>
    <chartFormat chart="5" format="83" series="1">
      <pivotArea type="data" outline="0" fieldPosition="0">
        <references count="2">
          <reference field="4294967294" count="1" selected="0">
            <x v="0"/>
          </reference>
          <reference field="3" count="1" selected="0">
            <x v="83"/>
          </reference>
        </references>
      </pivotArea>
    </chartFormat>
    <chartFormat chart="5" format="84" series="1">
      <pivotArea type="data" outline="0" fieldPosition="0">
        <references count="2">
          <reference field="4294967294" count="1" selected="0">
            <x v="0"/>
          </reference>
          <reference field="3" count="1" selected="0">
            <x v="84"/>
          </reference>
        </references>
      </pivotArea>
    </chartFormat>
    <chartFormat chart="5" format="85" series="1">
      <pivotArea type="data" outline="0" fieldPosition="0">
        <references count="2">
          <reference field="4294967294" count="1" selected="0">
            <x v="0"/>
          </reference>
          <reference field="3" count="1" selected="0">
            <x v="85"/>
          </reference>
        </references>
      </pivotArea>
    </chartFormat>
    <chartFormat chart="5" format="86" series="1">
      <pivotArea type="data" outline="0" fieldPosition="0">
        <references count="2">
          <reference field="4294967294" count="1" selected="0">
            <x v="0"/>
          </reference>
          <reference field="3" count="1" selected="0">
            <x v="86"/>
          </reference>
        </references>
      </pivotArea>
    </chartFormat>
    <chartFormat chart="5" format="87" series="1">
      <pivotArea type="data" outline="0" fieldPosition="0">
        <references count="2">
          <reference field="4294967294" count="1" selected="0">
            <x v="0"/>
          </reference>
          <reference field="3" count="1" selected="0">
            <x v="87"/>
          </reference>
        </references>
      </pivotArea>
    </chartFormat>
    <chartFormat chart="5" format="88" series="1">
      <pivotArea type="data" outline="0" fieldPosition="0">
        <references count="2">
          <reference field="4294967294" count="1" selected="0">
            <x v="0"/>
          </reference>
          <reference field="3" count="1" selected="0">
            <x v="88"/>
          </reference>
        </references>
      </pivotArea>
    </chartFormat>
    <chartFormat chart="5" format="89" series="1">
      <pivotArea type="data" outline="0" fieldPosition="0">
        <references count="2">
          <reference field="4294967294" count="1" selected="0">
            <x v="0"/>
          </reference>
          <reference field="3" count="1" selected="0">
            <x v="89"/>
          </reference>
        </references>
      </pivotArea>
    </chartFormat>
    <chartFormat chart="5" format="90" series="1">
      <pivotArea type="data" outline="0" fieldPosition="0">
        <references count="2">
          <reference field="4294967294" count="1" selected="0">
            <x v="0"/>
          </reference>
          <reference field="3" count="1" selected="0">
            <x v="90"/>
          </reference>
        </references>
      </pivotArea>
    </chartFormat>
    <chartFormat chart="5" format="91" series="1">
      <pivotArea type="data" outline="0" fieldPosition="0">
        <references count="2">
          <reference field="4294967294" count="1" selected="0">
            <x v="0"/>
          </reference>
          <reference field="3" count="1" selected="0">
            <x v="91"/>
          </reference>
        </references>
      </pivotArea>
    </chartFormat>
    <chartFormat chart="5" format="92" series="1">
      <pivotArea type="data" outline="0" fieldPosition="0">
        <references count="2">
          <reference field="4294967294" count="1" selected="0">
            <x v="0"/>
          </reference>
          <reference field="3" count="1" selected="0">
            <x v="92"/>
          </reference>
        </references>
      </pivotArea>
    </chartFormat>
    <chartFormat chart="5" format="93" series="1">
      <pivotArea type="data" outline="0" fieldPosition="0">
        <references count="2">
          <reference field="4294967294" count="1" selected="0">
            <x v="0"/>
          </reference>
          <reference field="3" count="1" selected="0">
            <x v="93"/>
          </reference>
        </references>
      </pivotArea>
    </chartFormat>
    <chartFormat chart="5" format="94" series="1">
      <pivotArea type="data" outline="0" fieldPosition="0">
        <references count="2">
          <reference field="4294967294" count="1" selected="0">
            <x v="0"/>
          </reference>
          <reference field="3" count="1" selected="0">
            <x v="94"/>
          </reference>
        </references>
      </pivotArea>
    </chartFormat>
    <chartFormat chart="5" format="95" series="1">
      <pivotArea type="data" outline="0" fieldPosition="0">
        <references count="2">
          <reference field="4294967294" count="1" selected="0">
            <x v="0"/>
          </reference>
          <reference field="3" count="1" selected="0">
            <x v="95"/>
          </reference>
        </references>
      </pivotArea>
    </chartFormat>
    <chartFormat chart="5" format="96" series="1">
      <pivotArea type="data" outline="0" fieldPosition="0">
        <references count="2">
          <reference field="4294967294" count="1" selected="0">
            <x v="0"/>
          </reference>
          <reference field="3" count="1" selected="0">
            <x v="96"/>
          </reference>
        </references>
      </pivotArea>
    </chartFormat>
    <chartFormat chart="5" format="97" series="1">
      <pivotArea type="data" outline="0" fieldPosition="0">
        <references count="2">
          <reference field="4294967294" count="1" selected="0">
            <x v="0"/>
          </reference>
          <reference field="3" count="1" selected="0">
            <x v="97"/>
          </reference>
        </references>
      </pivotArea>
    </chartFormat>
    <chartFormat chart="5" format="98" series="1">
      <pivotArea type="data" outline="0" fieldPosition="0">
        <references count="2">
          <reference field="4294967294" count="1" selected="0">
            <x v="0"/>
          </reference>
          <reference field="3" count="1" selected="0">
            <x v="98"/>
          </reference>
        </references>
      </pivotArea>
    </chartFormat>
    <chartFormat chart="5" format="99" series="1">
      <pivotArea type="data" outline="0" fieldPosition="0">
        <references count="2">
          <reference field="4294967294" count="1" selected="0">
            <x v="0"/>
          </reference>
          <reference field="3" count="1" selected="0">
            <x v="99"/>
          </reference>
        </references>
      </pivotArea>
    </chartFormat>
    <chartFormat chart="5" format="100" series="1">
      <pivotArea type="data" outline="0" fieldPosition="0">
        <references count="2">
          <reference field="4294967294" count="1" selected="0">
            <x v="0"/>
          </reference>
          <reference field="3" count="1" selected="0">
            <x v="100"/>
          </reference>
        </references>
      </pivotArea>
    </chartFormat>
    <chartFormat chart="5" format="101" series="1">
      <pivotArea type="data" outline="0" fieldPosition="0">
        <references count="2">
          <reference field="4294967294" count="1" selected="0">
            <x v="0"/>
          </reference>
          <reference field="3" count="1" selected="0">
            <x v="101"/>
          </reference>
        </references>
      </pivotArea>
    </chartFormat>
    <chartFormat chart="5" format="102">
      <pivotArea type="data" outline="0" fieldPosition="0">
        <references count="2">
          <reference field="4294967294" count="1" selected="0">
            <x v="0"/>
          </reference>
          <reference field="3" count="1" selected="0">
            <x v="61"/>
          </reference>
        </references>
      </pivotArea>
    </chartFormat>
    <chartFormat chart="19" format="10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F98880-5B50-4119-8E90-3BA9D6392165}"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5:B90" firstHeaderRow="1" firstDataRow="1" firstDataCol="1"/>
  <pivotFields count="14">
    <pivotField dataField="1" showAll="0"/>
    <pivotField showAll="0"/>
    <pivotField showAll="0"/>
    <pivotField showAll="0"/>
    <pivotField showAll="0"/>
    <pivotField showAll="0"/>
    <pivotField axis="axisRow" showAll="0" sortType="ascending">
      <items count="15">
        <item x="2"/>
        <item x="5"/>
        <item x="4"/>
        <item x="3"/>
        <item x="6"/>
        <item x="1"/>
        <item x="0"/>
        <item x="12"/>
        <item x="11"/>
        <item x="10"/>
        <item x="7"/>
        <item x="9"/>
        <item x="13"/>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1"/>
        <item x="0"/>
        <item t="default"/>
      </items>
    </pivotField>
    <pivotField showAll="0"/>
    <pivotField showAll="0"/>
    <pivotField numFmtId="164" showAll="0"/>
  </pivotFields>
  <rowFields count="1">
    <field x="6"/>
  </rowFields>
  <rowItems count="15">
    <i>
      <x v="12"/>
    </i>
    <i>
      <x v="7"/>
    </i>
    <i>
      <x v="13"/>
    </i>
    <i>
      <x v="9"/>
    </i>
    <i>
      <x v="8"/>
    </i>
    <i>
      <x v="11"/>
    </i>
    <i>
      <x v="10"/>
    </i>
    <i>
      <x v="1"/>
    </i>
    <i>
      <x v="2"/>
    </i>
    <i>
      <x v="3"/>
    </i>
    <i>
      <x v="5"/>
    </i>
    <i>
      <x v="4"/>
    </i>
    <i>
      <x/>
    </i>
    <i>
      <x v="6"/>
    </i>
    <i t="grand">
      <x/>
    </i>
  </rowItems>
  <colItems count="1">
    <i/>
  </colItems>
  <dataFields count="1">
    <dataField name="Count of title" fld="0" subtotal="count"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F4A453-61A3-45D7-9DB7-08C9E710149B}"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0:B65" firstHeaderRow="1" firstDataRow="1" firstDataCol="1"/>
  <pivotFields count="14">
    <pivotField showAll="0"/>
    <pivotField showAll="0"/>
    <pivotField showAll="0"/>
    <pivotField showAll="0"/>
    <pivotField showAll="0"/>
    <pivotField showAll="0"/>
    <pivotField axis="axisRow" showAll="0" sortType="descending">
      <items count="15">
        <item x="2"/>
        <item x="5"/>
        <item x="4"/>
        <item x="3"/>
        <item x="6"/>
        <item x="1"/>
        <item x="0"/>
        <item x="12"/>
        <item x="11"/>
        <item x="10"/>
        <item x="7"/>
        <item x="9"/>
        <item x="13"/>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1"/>
        <item x="0"/>
        <item t="default"/>
      </items>
    </pivotField>
    <pivotField showAll="0"/>
    <pivotField showAll="0"/>
    <pivotField dataField="1" numFmtId="164" showAll="0"/>
  </pivotFields>
  <rowFields count="1">
    <field x="6"/>
  </rowFields>
  <rowItems count="15">
    <i>
      <x/>
    </i>
    <i>
      <x v="2"/>
    </i>
    <i>
      <x v="8"/>
    </i>
    <i>
      <x v="1"/>
    </i>
    <i>
      <x v="10"/>
    </i>
    <i>
      <x v="3"/>
    </i>
    <i>
      <x v="6"/>
    </i>
    <i>
      <x v="11"/>
    </i>
    <i>
      <x v="5"/>
    </i>
    <i>
      <x v="4"/>
    </i>
    <i>
      <x v="13"/>
    </i>
    <i>
      <x v="12"/>
    </i>
    <i>
      <x v="7"/>
    </i>
    <i>
      <x v="9"/>
    </i>
    <i t="grand">
      <x/>
    </i>
  </rowItems>
  <colItems count="1">
    <i/>
  </colItems>
  <dataFields count="1">
    <dataField name="Average of gross2" fld="13" subtotal="average" baseField="6"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A39F9B-CD81-4284-9CA4-A0AD19D1B5E8}"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3:B1338" firstHeaderRow="1" firstDataRow="1" firstDataCol="1"/>
  <pivotFields count="14">
    <pivotField axis="axisRow" dataField="1" showAll="0">
      <items count="995">
        <item x="58"/>
        <item x="927"/>
        <item x="150"/>
        <item x="4"/>
        <item x="372"/>
        <item x="241"/>
        <item x="102"/>
        <item x="983"/>
        <item x="986"/>
        <item x="76"/>
        <item x="774"/>
        <item x="571"/>
        <item x="581"/>
        <item x="981"/>
        <item x="773"/>
        <item x="16"/>
        <item x="400"/>
        <item x="162"/>
        <item x="600"/>
        <item x="541"/>
        <item x="99"/>
        <item x="761"/>
        <item x="518"/>
        <item x="822"/>
        <item x="885"/>
        <item x="745"/>
        <item x="722"/>
        <item x="121"/>
        <item x="262"/>
        <item x="940"/>
        <item x="521"/>
        <item x="565"/>
        <item x="989"/>
        <item x="315"/>
        <item x="283"/>
        <item x="550"/>
        <item x="612"/>
        <item x="305"/>
        <item x="906"/>
        <item x="834"/>
        <item x="975"/>
        <item x="909"/>
        <item x="752"/>
        <item x="695"/>
        <item x="594"/>
        <item x="775"/>
        <item x="380"/>
        <item x="370"/>
        <item x="40"/>
        <item x="64"/>
        <item x="179"/>
        <item x="697"/>
        <item x="281"/>
        <item x="698"/>
        <item x="506"/>
        <item x="488"/>
        <item x="110"/>
        <item x="71"/>
        <item x="95"/>
        <item x="631"/>
        <item x="48"/>
        <item x="923"/>
        <item x="271"/>
        <item x="556"/>
        <item x="340"/>
        <item x="419"/>
        <item x="776"/>
        <item x="467"/>
        <item x="181"/>
        <item x="301"/>
        <item x="401"/>
        <item x="803"/>
        <item x="63"/>
        <item x="627"/>
        <item x="799"/>
        <item x="760"/>
        <item x="474"/>
        <item x="553"/>
        <item x="326"/>
        <item x="813"/>
        <item x="88"/>
        <item x="632"/>
        <item x="314"/>
        <item x="471"/>
        <item x="920"/>
        <item x="61"/>
        <item x="67"/>
        <item x="663"/>
        <item x="131"/>
        <item x="180"/>
        <item x="418"/>
        <item x="593"/>
        <item x="37"/>
        <item x="639"/>
        <item x="590"/>
        <item x="862"/>
        <item x="290"/>
        <item x="311"/>
        <item x="251"/>
        <item x="982"/>
        <item x="148"/>
        <item x="715"/>
        <item x="582"/>
        <item x="865"/>
        <item x="375"/>
        <item x="517"/>
        <item x="239"/>
        <item x="260"/>
        <item x="830"/>
        <item x="398"/>
        <item x="855"/>
        <item x="264"/>
        <item x="206"/>
        <item x="130"/>
        <item x="374"/>
        <item x="652"/>
        <item x="847"/>
        <item x="791"/>
        <item x="337"/>
        <item x="871"/>
        <item x="447"/>
        <item x="759"/>
        <item x="887"/>
        <item x="346"/>
        <item x="211"/>
        <item x="342"/>
        <item x="763"/>
        <item x="371"/>
        <item x="762"/>
        <item x="779"/>
        <item x="491"/>
        <item x="843"/>
        <item x="482"/>
        <item x="513"/>
        <item x="509"/>
        <item x="655"/>
        <item x="101"/>
        <item x="514"/>
        <item x="705"/>
        <item x="870"/>
        <item x="440"/>
        <item x="689"/>
        <item x="767"/>
        <item x="386"/>
        <item x="572"/>
        <item x="690"/>
        <item x="610"/>
        <item x="892"/>
        <item x="80"/>
        <item x="635"/>
        <item x="643"/>
        <item x="647"/>
        <item x="645"/>
        <item x="511"/>
        <item x="464"/>
        <item x="47"/>
        <item x="151"/>
        <item x="356"/>
        <item x="638"/>
        <item x="405"/>
        <item x="552"/>
        <item x="218"/>
        <item x="993"/>
        <item x="459"/>
        <item x="679"/>
        <item x="493"/>
        <item x="134"/>
        <item x="193"/>
        <item x="499"/>
        <item x="166"/>
        <item x="394"/>
        <item x="408"/>
        <item x="55"/>
        <item x="117"/>
        <item x="57"/>
        <item x="31"/>
        <item x="835"/>
        <item x="73"/>
        <item x="360"/>
        <item x="72"/>
        <item x="902"/>
        <item x="988"/>
        <item x="257"/>
        <item x="781"/>
        <item x="730"/>
        <item x="806"/>
        <item x="439"/>
        <item x="733"/>
        <item x="523"/>
        <item x="502"/>
        <item x="543"/>
        <item x="361"/>
        <item x="124"/>
        <item x="963"/>
        <item x="970"/>
        <item x="79"/>
        <item x="684"/>
        <item x="971"/>
        <item x="692"/>
        <item x="233"/>
        <item x="344"/>
        <item x="929"/>
        <item x="792"/>
        <item x="173"/>
        <item x="443"/>
        <item x="201"/>
        <item x="959"/>
        <item x="828"/>
        <item x="585"/>
        <item x="300"/>
        <item x="178"/>
        <item x="161"/>
        <item x="977"/>
        <item x="302"/>
        <item x="442"/>
        <item x="826"/>
        <item x="503"/>
        <item x="62"/>
        <item x="367"/>
        <item x="527"/>
        <item x="368"/>
        <item x="388"/>
        <item x="811"/>
        <item x="351"/>
        <item x="128"/>
        <item x="896"/>
        <item x="164"/>
        <item x="78"/>
        <item x="903"/>
        <item x="138"/>
        <item x="89"/>
        <item x="606"/>
        <item x="740"/>
        <item x="341"/>
        <item x="599"/>
        <item x="494"/>
        <item x="659"/>
        <item x="950"/>
        <item x="680"/>
        <item x="484"/>
        <item x="483"/>
        <item x="578"/>
        <item x="428"/>
        <item x="454"/>
        <item x="817"/>
        <item x="969"/>
        <item x="739"/>
        <item x="968"/>
        <item x="98"/>
        <item x="596"/>
        <item x="338"/>
        <item x="905"/>
        <item x="765"/>
        <item x="772"/>
        <item x="289"/>
        <item x="874"/>
        <item x="475"/>
        <item x="859"/>
        <item x="297"/>
        <item x="229"/>
        <item x="623"/>
        <item x="389"/>
        <item x="11"/>
        <item x="160"/>
        <item x="866"/>
        <item x="914"/>
        <item x="793"/>
        <item x="411"/>
        <item x="838"/>
        <item x="175"/>
        <item x="215"/>
        <item x="12"/>
        <item x="708"/>
        <item x="696"/>
        <item x="824"/>
        <item x="980"/>
        <item x="898"/>
        <item x="93"/>
        <item x="460"/>
        <item x="413"/>
        <item x="182"/>
        <item x="702"/>
        <item x="649"/>
        <item x="604"/>
        <item x="515"/>
        <item x="614"/>
        <item x="39"/>
        <item x="782"/>
        <item x="662"/>
        <item x="840"/>
        <item x="964"/>
        <item x="214"/>
        <item x="165"/>
        <item x="890"/>
        <item x="97"/>
        <item x="450"/>
        <item x="18"/>
        <item x="249"/>
        <item x="53"/>
        <item x="810"/>
        <item x="156"/>
        <item x="366"/>
        <item x="343"/>
        <item x="930"/>
        <item x="139"/>
        <item x="693"/>
        <item x="575"/>
        <item x="254"/>
        <item x="220"/>
        <item x="453"/>
        <item x="802"/>
        <item x="107"/>
        <item x="873"/>
        <item x="717"/>
        <item x="829"/>
        <item x="869"/>
        <item x="35"/>
        <item x="857"/>
        <item x="533"/>
        <item x="766"/>
        <item x="223"/>
        <item x="754"/>
        <item x="479"/>
        <item x="921"/>
        <item x="569"/>
        <item x="554"/>
        <item x="91"/>
        <item x="883"/>
        <item x="948"/>
        <item x="353"/>
        <item x="332"/>
        <item x="536"/>
        <item x="630"/>
        <item x="85"/>
        <item x="377"/>
        <item x="746"/>
        <item x="583"/>
        <item x="714"/>
        <item x="777"/>
        <item x="609"/>
        <item x="270"/>
        <item x="245"/>
        <item x="674"/>
        <item x="153"/>
        <item x="677"/>
        <item x="972"/>
        <item x="562"/>
        <item x="656"/>
        <item x="725"/>
        <item x="125"/>
        <item x="561"/>
        <item x="910"/>
        <item x="498"/>
        <item x="568"/>
        <item x="526"/>
        <item x="252"/>
        <item x="269"/>
        <item x="111"/>
        <item x="9"/>
        <item x="140"/>
        <item x="59"/>
        <item x="416"/>
        <item x="92"/>
        <item x="276"/>
        <item x="942"/>
        <item x="225"/>
        <item x="17"/>
        <item x="234"/>
        <item x="881"/>
        <item x="392"/>
        <item x="477"/>
        <item x="621"/>
        <item x="288"/>
        <item x="34"/>
        <item x="451"/>
        <item x="587"/>
        <item x="15"/>
        <item x="207"/>
        <item x="325"/>
        <item x="376"/>
        <item x="470"/>
        <item x="853"/>
        <item x="489"/>
        <item x="65"/>
        <item x="126"/>
        <item x="912"/>
        <item x="144"/>
        <item x="197"/>
        <item x="132"/>
        <item x="574"/>
        <item x="331"/>
        <item x="86"/>
        <item x="558"/>
        <item x="127"/>
        <item x="900"/>
        <item x="933"/>
        <item x="673"/>
        <item x="157"/>
        <item x="384"/>
        <item x="456"/>
        <item x="539"/>
        <item x="753"/>
        <item x="177"/>
        <item x="476"/>
        <item x="743"/>
        <item x="686"/>
        <item x="858"/>
        <item x="825"/>
        <item x="946"/>
        <item x="158"/>
        <item x="412"/>
        <item x="253"/>
        <item x="349"/>
        <item x="446"/>
        <item x="44"/>
        <item x="293"/>
        <item x="713"/>
        <item x="567"/>
        <item x="716"/>
        <item x="112"/>
        <item x="427"/>
        <item x="524"/>
        <item x="955"/>
        <item x="322"/>
        <item x="699"/>
        <item x="32"/>
        <item x="385"/>
        <item x="497"/>
        <item x="738"/>
        <item x="129"/>
        <item x="700"/>
        <item x="390"/>
        <item x="598"/>
        <item x="616"/>
        <item x="246"/>
        <item x="217"/>
        <item x="764"/>
        <item x="913"/>
        <item x="706"/>
        <item x="833"/>
        <item x="122"/>
        <item x="445"/>
        <item x="213"/>
        <item x="362"/>
        <item x="846"/>
        <item x="790"/>
        <item x="646"/>
        <item x="704"/>
        <item x="504"/>
        <item x="893"/>
        <item x="282"/>
        <item x="657"/>
        <item x="308"/>
        <item x="973"/>
        <item x="867"/>
        <item x="70"/>
        <item x="237"/>
        <item x="119"/>
        <item x="654"/>
        <item x="800"/>
        <item x="566"/>
        <item x="742"/>
        <item x="848"/>
        <item x="250"/>
        <item x="947"/>
        <item x="189"/>
        <item x="576"/>
        <item x="422"/>
        <item x="650"/>
        <item x="749"/>
        <item x="669"/>
        <item x="931"/>
        <item x="56"/>
        <item x="397"/>
        <item x="939"/>
        <item x="236"/>
        <item x="171"/>
        <item x="665"/>
        <item x="601"/>
        <item x="861"/>
        <item x="786"/>
        <item x="298"/>
        <item x="953"/>
        <item x="478"/>
        <item x="329"/>
        <item x="935"/>
        <item x="685"/>
        <item x="199"/>
        <item x="687"/>
        <item x="744"/>
        <item x="564"/>
        <item x="255"/>
        <item x="438"/>
        <item x="501"/>
        <item x="816"/>
        <item x="402"/>
        <item x="875"/>
        <item x="274"/>
        <item x="263"/>
        <item x="681"/>
        <item x="886"/>
        <item x="628"/>
        <item x="320"/>
        <item x="577"/>
        <item x="718"/>
        <item x="146"/>
        <item x="589"/>
        <item x="431"/>
        <item x="115"/>
        <item x="529"/>
        <item x="441"/>
        <item x="535"/>
        <item x="805"/>
        <item x="756"/>
        <item x="691"/>
        <item x="938"/>
        <item x="69"/>
        <item x="336"/>
        <item x="228"/>
        <item x="694"/>
        <item x="104"/>
        <item x="734"/>
        <item x="922"/>
        <item x="52"/>
        <item x="531"/>
        <item x="20"/>
        <item x="864"/>
        <item x="841"/>
        <item x="426"/>
        <item x="204"/>
        <item x="592"/>
        <item x="672"/>
        <item x="168"/>
        <item x="278"/>
        <item x="396"/>
        <item x="849"/>
        <item x="41"/>
        <item x="265"/>
        <item x="190"/>
        <item x="82"/>
        <item x="548"/>
        <item x="382"/>
        <item x="884"/>
        <item x="444"/>
        <item x="268"/>
        <item x="788"/>
        <item x="991"/>
        <item x="321"/>
        <item x="407"/>
        <item x="210"/>
        <item x="287"/>
        <item x="378"/>
        <item x="244"/>
        <item x="966"/>
        <item x="879"/>
        <item x="248"/>
        <item x="619"/>
        <item x="676"/>
        <item x="607"/>
        <item x="769"/>
        <item x="114"/>
        <item x="209"/>
        <item x="49"/>
        <item x="8"/>
        <item x="472"/>
        <item x="324"/>
        <item x="448"/>
        <item x="137"/>
        <item x="256"/>
        <item x="345"/>
        <item x="319"/>
        <item x="176"/>
        <item x="317"/>
        <item x="205"/>
        <item x="183"/>
        <item x="222"/>
        <item x="851"/>
        <item x="54"/>
        <item x="273"/>
        <item x="978"/>
        <item x="711"/>
        <item x="622"/>
        <item x="96"/>
        <item x="103"/>
        <item x="316"/>
        <item x="406"/>
        <item x="814"/>
        <item x="932"/>
        <item x="22"/>
        <item x="227"/>
        <item x="625"/>
        <item x="852"/>
        <item x="395"/>
        <item x="461"/>
        <item x="238"/>
        <item x="496"/>
        <item x="381"/>
        <item x="611"/>
        <item x="854"/>
        <item x="240"/>
        <item x="936"/>
        <item x="976"/>
        <item x="457"/>
        <item x="87"/>
        <item x="339"/>
        <item x="27"/>
        <item x="937"/>
        <item x="94"/>
        <item x="364"/>
        <item x="3"/>
        <item x="26"/>
        <item x="960"/>
        <item x="434"/>
        <item x="794"/>
        <item x="664"/>
        <item x="827"/>
        <item x="33"/>
        <item x="721"/>
        <item x="487"/>
        <item x="200"/>
        <item x="136"/>
        <item x="990"/>
        <item x="328"/>
        <item x="540"/>
        <item x="872"/>
        <item x="546"/>
        <item x="495"/>
        <item x="145"/>
        <item x="934"/>
        <item x="757"/>
        <item x="359"/>
        <item x="532"/>
        <item x="118"/>
        <item x="36"/>
        <item x="644"/>
        <item x="432"/>
        <item x="393"/>
        <item x="363"/>
        <item x="152"/>
        <item x="979"/>
        <item x="404"/>
        <item x="170"/>
        <item x="436"/>
        <item x="23"/>
        <item x="365"/>
        <item x="819"/>
        <item x="842"/>
        <item x="519"/>
        <item x="465"/>
        <item x="7"/>
        <item x="60"/>
        <item x="142"/>
        <item x="30"/>
        <item x="242"/>
        <item x="452"/>
        <item x="710"/>
        <item x="433"/>
        <item x="261"/>
        <item x="221"/>
        <item x="480"/>
        <item x="795"/>
        <item x="823"/>
        <item x="943"/>
        <item x="29"/>
        <item x="21"/>
        <item x="109"/>
        <item x="626"/>
        <item x="944"/>
        <item x="660"/>
        <item x="545"/>
        <item x="570"/>
        <item x="313"/>
        <item x="81"/>
        <item x="579"/>
        <item x="925"/>
        <item x="195"/>
        <item x="429"/>
        <item x="462"/>
        <item x="637"/>
        <item x="557"/>
        <item x="312"/>
        <item x="330"/>
        <item x="789"/>
        <item x="899"/>
        <item x="149"/>
        <item x="25"/>
        <item x="284"/>
        <item x="563"/>
        <item x="863"/>
        <item x="123"/>
        <item x="538"/>
        <item x="735"/>
        <item x="348"/>
        <item x="333"/>
        <item x="750"/>
        <item x="595"/>
        <item x="296"/>
        <item x="683"/>
        <item x="279"/>
        <item x="584"/>
        <item x="219"/>
        <item x="608"/>
        <item x="549"/>
        <item x="952"/>
        <item x="949"/>
        <item x="500"/>
        <item x="815"/>
        <item x="490"/>
        <item x="797"/>
        <item x="379"/>
        <item x="821"/>
        <item x="911"/>
        <item x="602"/>
        <item x="466"/>
        <item x="723"/>
        <item x="267"/>
        <item x="974"/>
        <item x="888"/>
        <item x="941"/>
        <item x="423"/>
        <item x="897"/>
        <item x="286"/>
        <item x="703"/>
        <item x="731"/>
        <item x="334"/>
        <item x="818"/>
        <item x="555"/>
        <item x="661"/>
        <item x="785"/>
        <item x="634"/>
        <item x="2"/>
        <item x="66"/>
        <item x="688"/>
        <item x="682"/>
        <item x="235"/>
        <item x="38"/>
        <item x="832"/>
        <item x="737"/>
        <item x="435"/>
        <item x="876"/>
        <item x="919"/>
        <item x="172"/>
        <item x="224"/>
        <item x="904"/>
        <item x="458"/>
        <item x="671"/>
        <item x="163"/>
        <item x="796"/>
        <item x="924"/>
        <item x="668"/>
        <item x="954"/>
        <item x="809"/>
        <item x="629"/>
        <item x="784"/>
        <item x="307"/>
        <item x="603"/>
        <item x="907"/>
        <item x="617"/>
        <item x="1"/>
        <item x="6"/>
        <item x="309"/>
        <item x="13"/>
        <item x="751"/>
        <item x="355"/>
        <item x="208"/>
        <item x="318"/>
        <item x="280"/>
        <item x="845"/>
        <item x="84"/>
        <item x="169"/>
        <item x="24"/>
        <item x="226"/>
        <item x="755"/>
        <item x="613"/>
        <item x="216"/>
        <item x="304"/>
        <item x="624"/>
        <item x="648"/>
        <item x="666"/>
        <item x="105"/>
        <item x="424"/>
        <item x="358"/>
        <item x="352"/>
        <item x="726"/>
        <item x="678"/>
        <item x="51"/>
        <item x="383"/>
        <item x="992"/>
        <item x="615"/>
        <item x="258"/>
        <item x="967"/>
        <item x="135"/>
        <item x="727"/>
        <item x="542"/>
        <item x="633"/>
        <item x="670"/>
        <item x="387"/>
        <item x="895"/>
        <item x="856"/>
        <item x="985"/>
        <item x="768"/>
        <item x="399"/>
        <item x="651"/>
        <item x="409"/>
        <item x="787"/>
        <item x="425"/>
        <item x="537"/>
        <item x="45"/>
        <item x="891"/>
        <item x="77"/>
        <item x="836"/>
        <item x="10"/>
        <item x="5"/>
        <item x="14"/>
        <item x="580"/>
        <item x="712"/>
        <item x="804"/>
        <item x="908"/>
        <item x="808"/>
        <item x="403"/>
        <item x="512"/>
        <item x="860"/>
        <item x="275"/>
        <item x="719"/>
        <item x="530"/>
        <item x="350"/>
        <item x="19"/>
        <item x="272"/>
        <item x="957"/>
        <item x="894"/>
        <item x="916"/>
        <item x="839"/>
        <item x="410"/>
        <item x="516"/>
        <item x="605"/>
        <item x="951"/>
        <item x="642"/>
        <item x="198"/>
        <item x="917"/>
        <item x="485"/>
        <item x="551"/>
        <item x="50"/>
        <item x="728"/>
        <item x="42"/>
        <item x="347"/>
        <item x="915"/>
        <item x="373"/>
        <item x="868"/>
        <item x="528"/>
        <item x="961"/>
        <item x="547"/>
        <item x="292"/>
        <item x="675"/>
        <item x="588"/>
        <item x="357"/>
        <item x="667"/>
        <item x="962"/>
        <item x="926"/>
        <item x="586"/>
        <item x="560"/>
        <item x="901"/>
        <item x="618"/>
        <item x="437"/>
        <item x="508"/>
        <item x="174"/>
        <item x="266"/>
        <item x="0"/>
        <item x="68"/>
        <item x="455"/>
        <item x="28"/>
        <item x="159"/>
        <item x="965"/>
        <item x="620"/>
        <item x="243"/>
        <item x="120"/>
        <item x="417"/>
        <item x="987"/>
        <item x="430"/>
        <item x="522"/>
        <item x="212"/>
        <item x="831"/>
        <item x="559"/>
        <item x="958"/>
        <item x="147"/>
        <item x="277"/>
        <item x="184"/>
        <item x="812"/>
        <item x="889"/>
        <item x="155"/>
        <item x="724"/>
        <item x="636"/>
        <item x="46"/>
        <item x="880"/>
        <item x="844"/>
        <item x="323"/>
        <item x="196"/>
        <item x="573"/>
        <item x="748"/>
        <item x="720"/>
        <item x="525"/>
        <item x="449"/>
        <item x="850"/>
        <item x="231"/>
        <item x="141"/>
        <item x="707"/>
        <item x="640"/>
        <item x="520"/>
        <item x="143"/>
        <item x="653"/>
        <item x="837"/>
        <item x="510"/>
        <item x="492"/>
        <item x="232"/>
        <item x="544"/>
        <item x="285"/>
        <item x="310"/>
        <item x="591"/>
        <item x="327"/>
        <item x="469"/>
        <item x="186"/>
        <item x="709"/>
        <item x="116"/>
        <item x="534"/>
        <item x="732"/>
        <item x="192"/>
        <item x="597"/>
        <item x="90"/>
        <item x="421"/>
        <item x="106"/>
        <item x="507"/>
        <item x="113"/>
        <item x="801"/>
        <item x="778"/>
        <item x="230"/>
        <item x="945"/>
        <item x="481"/>
        <item x="187"/>
        <item x="335"/>
        <item x="202"/>
        <item x="295"/>
        <item x="154"/>
        <item x="984"/>
        <item x="108"/>
        <item x="194"/>
        <item x="167"/>
        <item x="736"/>
        <item x="100"/>
        <item x="747"/>
        <item x="133"/>
        <item x="203"/>
        <item x="741"/>
        <item x="468"/>
        <item x="783"/>
        <item x="878"/>
        <item x="658"/>
        <item x="75"/>
        <item x="247"/>
        <item x="928"/>
        <item x="391"/>
        <item x="956"/>
        <item x="807"/>
        <item x="820"/>
        <item x="882"/>
        <item x="43"/>
        <item x="701"/>
        <item x="306"/>
        <item x="780"/>
        <item x="415"/>
        <item x="291"/>
        <item x="259"/>
        <item x="641"/>
        <item x="770"/>
        <item x="414"/>
        <item x="463"/>
        <item x="299"/>
        <item x="83"/>
        <item x="303"/>
        <item x="420"/>
        <item x="505"/>
        <item x="798"/>
        <item x="486"/>
        <item x="771"/>
        <item x="294"/>
        <item x="185"/>
        <item x="729"/>
        <item x="369"/>
        <item x="74"/>
        <item x="191"/>
        <item x="473"/>
        <item x="918"/>
        <item x="188"/>
        <item x="758"/>
        <item x="354"/>
        <item x="877"/>
        <item t="default"/>
      </items>
    </pivotField>
    <pivotField showAll="0"/>
    <pivotField showAll="0"/>
    <pivotField showAll="0"/>
    <pivotField showAll="0"/>
    <pivotField showAll="0"/>
    <pivotField showAll="0">
      <items count="15">
        <item x="2"/>
        <item x="5"/>
        <item x="4"/>
        <item x="3"/>
        <item x="6"/>
        <item x="1"/>
        <item x="0"/>
        <item x="12"/>
        <item x="11"/>
        <item x="10"/>
        <item x="7"/>
        <item x="9"/>
        <item x="13"/>
        <item x="8"/>
        <item t="default"/>
      </items>
    </pivotField>
    <pivotField showAll="0"/>
    <pivotField showAll="0"/>
    <pivotField showAll="0"/>
    <pivotField showAll="0">
      <items count="4">
        <item x="2"/>
        <item x="1"/>
        <item x="0"/>
        <item t="default"/>
      </items>
    </pivotField>
    <pivotField showAll="0"/>
    <pivotField showAll="0"/>
    <pivotField numFmtId="164" showAll="0"/>
  </pivotFields>
  <rowFields count="1">
    <field x="0"/>
  </rowFields>
  <rowItems count="9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t="grand">
      <x/>
    </i>
  </rowItems>
  <colItems count="1">
    <i/>
  </colItems>
  <dataFields count="1">
    <dataField name="Count of title" fld="0"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56E04D-2FC3-4F78-8C76-79615DD63E79}"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232:B335" firstHeaderRow="1" firstDataRow="1" firstDataCol="1"/>
  <pivotFields count="14">
    <pivotField showAll="0" sortType="ascending"/>
    <pivotField showAll="0"/>
    <pivotField showAll="0"/>
    <pivotField axis="axisRow" showAll="0" sortType="ascending">
      <items count="103">
        <item x="91"/>
        <item x="67"/>
        <item x="95"/>
        <item x="80"/>
        <item x="89"/>
        <item x="88"/>
        <item x="61"/>
        <item x="79"/>
        <item x="85"/>
        <item x="39"/>
        <item x="99"/>
        <item x="96"/>
        <item x="86"/>
        <item x="101"/>
        <item x="38"/>
        <item x="90"/>
        <item x="98"/>
        <item x="73"/>
        <item x="50"/>
        <item x="59"/>
        <item x="33"/>
        <item x="100"/>
        <item x="64"/>
        <item x="93"/>
        <item x="26"/>
        <item x="92"/>
        <item x="66"/>
        <item x="84"/>
        <item x="49"/>
        <item x="87"/>
        <item x="60"/>
        <item x="78"/>
        <item x="25"/>
        <item x="76"/>
        <item x="94"/>
        <item x="4"/>
        <item x="56"/>
        <item x="58"/>
        <item x="34"/>
        <item x="63"/>
        <item x="27"/>
        <item x="51"/>
        <item x="48"/>
        <item x="74"/>
        <item x="11"/>
        <item x="83"/>
        <item x="36"/>
        <item x="77"/>
        <item x="97"/>
        <item x="55"/>
        <item x="1"/>
        <item x="62"/>
        <item x="6"/>
        <item x="17"/>
        <item x="72"/>
        <item x="23"/>
        <item x="82"/>
        <item x="31"/>
        <item x="18"/>
        <item x="41"/>
        <item x="70"/>
        <item x="53"/>
        <item x="44"/>
        <item x="28"/>
        <item x="43"/>
        <item x="52"/>
        <item x="37"/>
        <item x="69"/>
        <item x="16"/>
        <item x="20"/>
        <item x="57"/>
        <item x="3"/>
        <item x="0"/>
        <item x="21"/>
        <item x="81"/>
        <item x="24"/>
        <item x="22"/>
        <item x="10"/>
        <item x="30"/>
        <item x="9"/>
        <item x="12"/>
        <item x="5"/>
        <item x="54"/>
        <item x="71"/>
        <item x="29"/>
        <item x="65"/>
        <item x="2"/>
        <item x="47"/>
        <item x="8"/>
        <item x="35"/>
        <item x="42"/>
        <item x="68"/>
        <item x="15"/>
        <item x="75"/>
        <item x="46"/>
        <item x="45"/>
        <item x="40"/>
        <item x="32"/>
        <item x="19"/>
        <item x="13"/>
        <item x="14"/>
        <item x="7"/>
        <item t="default"/>
      </items>
    </pivotField>
    <pivotField showAll="0"/>
    <pivotField showAll="0"/>
    <pivotField showAll="0">
      <items count="15">
        <item x="2"/>
        <item x="5"/>
        <item x="4"/>
        <item x="3"/>
        <item x="6"/>
        <item x="1"/>
        <item x="0"/>
        <item x="12"/>
        <item x="11"/>
        <item x="10"/>
        <item x="7"/>
        <item x="9"/>
        <item x="13"/>
        <item x="8"/>
        <item t="default"/>
      </items>
    </pivotField>
    <pivotField showAll="0"/>
    <pivotField showAll="0"/>
    <pivotField showAll="0"/>
    <pivotField showAll="0">
      <items count="4">
        <item x="2"/>
        <item x="1"/>
        <item x="0"/>
        <item t="default"/>
      </items>
    </pivotField>
    <pivotField showAll="0"/>
    <pivotField showAll="0"/>
    <pivotField dataField="1" numFmtId="164" showAll="0"/>
  </pivotFields>
  <rowFields count="1">
    <field x="3"/>
  </rowFields>
  <rowItems count="10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Items count="1">
    <i/>
  </colItems>
  <dataFields count="1">
    <dataField name="Sum of gross2" fld="13" baseField="0" baseItem="0" numFmtId="1"/>
  </dataFields>
  <formats count="1">
    <format dxfId="1">
      <pivotArea outline="0" collapsedLevelsAreSubtotals="1" fieldPosition="0"/>
    </format>
  </formats>
  <chartFormats count="2">
    <chartFormat chart="25"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E99BB8-77F1-44FD-AC56-2CD5DB6E8963}" name="PivotTable5"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9">
  <location ref="A25:D40" firstHeaderRow="1" firstDataRow="1" firstDataCol="3"/>
  <pivotFields count="14">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15">
        <item sd="0" x="2"/>
        <item sd="0" x="5"/>
        <item sd="0" x="4"/>
        <item sd="0" x="3"/>
        <item sd="0" x="6"/>
        <item sd="0" x="1"/>
        <item sd="0" x="0"/>
        <item sd="0" x="12"/>
        <item sd="0" x="11"/>
        <item sd="0" x="10"/>
        <item sd="0" x="7"/>
        <item sd="0" x="9"/>
        <item sd="0" x="13"/>
        <item sd="0" x="8"/>
        <item t="default" sd="0"/>
      </items>
      <autoSortScope>
        <pivotArea dataOnly="0" outline="0" fieldPosition="0">
          <references count="1">
            <reference field="4294967294" count="1" selected="0">
              <x v="0"/>
            </reference>
          </references>
        </pivotArea>
      </autoSortScope>
    </pivotField>
    <pivotField axis="axisRow" compact="0" outline="0" showAll="0">
      <items count="22">
        <item sd="0" x="4"/>
        <item sd="0" x="3"/>
        <item sd="0" x="16"/>
        <item sd="0" x="7"/>
        <item sd="0" x="2"/>
        <item sd="0" x="1"/>
        <item sd="0" x="10"/>
        <item sd="0" x="18"/>
        <item sd="0" x="15"/>
        <item sd="0" x="20"/>
        <item sd="0" x="14"/>
        <item sd="0" x="13"/>
        <item sd="0" x="17"/>
        <item sd="0" x="12"/>
        <item sd="0" x="5"/>
        <item sd="0" x="8"/>
        <item sd="0" x="19"/>
        <item sd="0" x="11"/>
        <item sd="0" x="9"/>
        <item sd="0" x="6"/>
        <item sd="0" x="0"/>
        <item t="default" sd="0"/>
      </items>
    </pivotField>
    <pivotField axis="axisRow" compact="0" outline="0" showAll="0">
      <items count="21">
        <item x="3"/>
        <item x="19"/>
        <item x="13"/>
        <item x="12"/>
        <item x="1"/>
        <item x="8"/>
        <item x="6"/>
        <item x="14"/>
        <item x="2"/>
        <item x="16"/>
        <item x="11"/>
        <item x="17"/>
        <item x="5"/>
        <item x="9"/>
        <item x="4"/>
        <item x="18"/>
        <item x="7"/>
        <item x="10"/>
        <item x="15"/>
        <item x="0"/>
        <item t="default"/>
      </items>
    </pivotField>
    <pivotField compact="0" outline="0" showAll="0"/>
    <pivotField compact="0" outline="0" showAll="0">
      <items count="4">
        <item x="2"/>
        <item x="1"/>
        <item x="0"/>
        <item t="default"/>
      </items>
    </pivotField>
    <pivotField dataField="1" compact="0" outline="0" showAll="0"/>
    <pivotField compact="0" outline="0" showAll="0"/>
    <pivotField compact="0" numFmtId="164" outline="0" showAll="0"/>
  </pivotFields>
  <rowFields count="3">
    <field x="6"/>
    <field x="7"/>
    <field x="8"/>
  </rowFields>
  <rowItems count="15">
    <i>
      <x v="8"/>
    </i>
    <i>
      <x v="11"/>
    </i>
    <i>
      <x/>
    </i>
    <i>
      <x v="4"/>
    </i>
    <i>
      <x v="5"/>
    </i>
    <i>
      <x v="7"/>
    </i>
    <i>
      <x v="3"/>
    </i>
    <i>
      <x v="6"/>
    </i>
    <i>
      <x v="1"/>
    </i>
    <i>
      <x v="10"/>
    </i>
    <i>
      <x v="13"/>
    </i>
    <i>
      <x v="2"/>
    </i>
    <i>
      <x v="12"/>
    </i>
    <i>
      <x v="9"/>
    </i>
    <i t="grand">
      <x/>
    </i>
  </rowItems>
  <colItems count="1">
    <i/>
  </colItems>
  <dataFields count="1">
    <dataField name="Average of metascore" fld="11" subtotal="average" baseField="6" baseItem="0"/>
  </dataFields>
  <formats count="1">
    <format dxfId="2">
      <pivotArea outline="0" collapsedLevelsAreSubtotals="1" fieldPosition="0"/>
    </format>
  </formats>
  <chartFormats count="2">
    <chartFormat chart="17"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2538FB-1725-4E28-8DF2-EA4D6C09FB29}"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208:B226" firstHeaderRow="1" firstDataRow="1" firstDataCol="1"/>
  <pivotFields count="14">
    <pivotField showAll="0" sortType="ascending"/>
    <pivotField showAll="0"/>
    <pivotField showAll="0"/>
    <pivotField showAll="0" sortType="ascending"/>
    <pivotField showAll="0"/>
    <pivotField dataField="1" showAll="0"/>
    <pivotField showAll="0">
      <items count="15">
        <item x="2"/>
        <item x="5"/>
        <item x="4"/>
        <item x="3"/>
        <item x="6"/>
        <item x="1"/>
        <item x="0"/>
        <item x="12"/>
        <item x="11"/>
        <item x="10"/>
        <item x="7"/>
        <item x="9"/>
        <item x="13"/>
        <item x="8"/>
        <item t="default"/>
      </items>
    </pivotField>
    <pivotField showAll="0"/>
    <pivotField showAll="0"/>
    <pivotField axis="axisRow" showAll="0">
      <items count="18">
        <item x="16"/>
        <item x="15"/>
        <item x="14"/>
        <item x="13"/>
        <item x="12"/>
        <item x="11"/>
        <item x="10"/>
        <item x="9"/>
        <item x="8"/>
        <item x="7"/>
        <item x="6"/>
        <item x="5"/>
        <item x="4"/>
        <item x="3"/>
        <item x="2"/>
        <item x="1"/>
        <item x="0"/>
        <item t="default"/>
      </items>
    </pivotField>
    <pivotField showAll="0">
      <items count="4">
        <item x="2"/>
        <item x="1"/>
        <item x="0"/>
        <item t="default"/>
      </items>
    </pivotField>
    <pivotField showAll="0"/>
    <pivotField showAll="0"/>
    <pivotField numFmtId="164" showAll="0"/>
  </pivotFields>
  <rowFields count="1">
    <field x="9"/>
  </rowFields>
  <rowItems count="18">
    <i>
      <x/>
    </i>
    <i>
      <x v="1"/>
    </i>
    <i>
      <x v="2"/>
    </i>
    <i>
      <x v="3"/>
    </i>
    <i>
      <x v="4"/>
    </i>
    <i>
      <x v="5"/>
    </i>
    <i>
      <x v="6"/>
    </i>
    <i>
      <x v="7"/>
    </i>
    <i>
      <x v="8"/>
    </i>
    <i>
      <x v="9"/>
    </i>
    <i>
      <x v="10"/>
    </i>
    <i>
      <x v="11"/>
    </i>
    <i>
      <x v="12"/>
    </i>
    <i>
      <x v="13"/>
    </i>
    <i>
      <x v="14"/>
    </i>
    <i>
      <x v="15"/>
    </i>
    <i>
      <x v="16"/>
    </i>
    <i t="grand">
      <x/>
    </i>
  </rowItems>
  <colItems count="1">
    <i/>
  </colItems>
  <dataFields count="1">
    <dataField name="Average of runtime2" fld="5" subtotal="average" baseField="9" baseItem="0"/>
  </dataFields>
  <formats count="1">
    <format dxfId="3">
      <pivotArea outline="0" collapsedLevelsAreSubtotals="1" fieldPosition="0"/>
    </format>
  </formats>
  <chartFormats count="2">
    <chartFormat chart="17"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84683A-AAFD-4AD2-89E8-1D67D67F2849}" name="PivotTable3"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2">
  <location ref="A1:D16" firstHeaderRow="1" firstDataRow="1" firstDataCol="3"/>
  <pivotFields count="14">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15">
        <item sd="0" x="2"/>
        <item sd="0" x="5"/>
        <item sd="0" x="4"/>
        <item sd="0" x="3"/>
        <item sd="0" x="6"/>
        <item sd="0" x="1"/>
        <item sd="0" x="0"/>
        <item sd="0" x="12"/>
        <item sd="0" x="11"/>
        <item sd="0" x="10"/>
        <item sd="0" x="7"/>
        <item sd="0" x="9"/>
        <item sd="0" x="13"/>
        <item sd="0" x="8"/>
        <item t="default" sd="0"/>
      </items>
      <autoSortScope>
        <pivotArea dataOnly="0" outline="0" fieldPosition="0">
          <references count="1">
            <reference field="4294967294" count="1" selected="0">
              <x v="0"/>
            </reference>
          </references>
        </pivotArea>
      </autoSortScope>
    </pivotField>
    <pivotField axis="axisRow" compact="0" outline="0" showAll="0">
      <items count="22">
        <item sd="0" x="4"/>
        <item sd="0" x="3"/>
        <item sd="0" x="16"/>
        <item sd="0" x="7"/>
        <item sd="0" x="2"/>
        <item sd="0" x="1"/>
        <item sd="0" x="10"/>
        <item sd="0" x="18"/>
        <item sd="0" x="15"/>
        <item sd="0" x="20"/>
        <item sd="0" x="14"/>
        <item sd="0" x="13"/>
        <item sd="0" x="17"/>
        <item sd="0" x="12"/>
        <item sd="0" x="5"/>
        <item sd="0" x="8"/>
        <item sd="0" x="19"/>
        <item sd="0" x="11"/>
        <item sd="0" x="9"/>
        <item sd="0" x="6"/>
        <item sd="0" x="0"/>
        <item t="default" sd="0"/>
      </items>
    </pivotField>
    <pivotField axis="axisRow" compact="0" outline="0" showAll="0">
      <items count="21">
        <item x="3"/>
        <item x="19"/>
        <item x="13"/>
        <item x="12"/>
        <item x="1"/>
        <item x="8"/>
        <item x="6"/>
        <item x="14"/>
        <item x="2"/>
        <item x="16"/>
        <item x="11"/>
        <item x="17"/>
        <item x="5"/>
        <item x="9"/>
        <item x="4"/>
        <item x="18"/>
        <item x="7"/>
        <item x="10"/>
        <item x="15"/>
        <item x="0"/>
        <item t="default"/>
      </items>
    </pivotField>
    <pivotField dataField="1" compact="0" outline="0" showAll="0"/>
    <pivotField compact="0" outline="0" showAll="0">
      <items count="4">
        <item x="2"/>
        <item x="1"/>
        <item x="0"/>
        <item t="default"/>
      </items>
    </pivotField>
    <pivotField compact="0" outline="0" showAll="0"/>
    <pivotField compact="0" outline="0" showAll="0"/>
    <pivotField compact="0" numFmtId="164" outline="0" showAll="0"/>
  </pivotFields>
  <rowFields count="3">
    <field x="6"/>
    <field x="7"/>
    <field x="8"/>
  </rowFields>
  <rowItems count="15">
    <i>
      <x v="12"/>
    </i>
    <i>
      <x v="8"/>
    </i>
    <i>
      <x v="7"/>
    </i>
    <i>
      <x v="4"/>
    </i>
    <i>
      <x v="10"/>
    </i>
    <i>
      <x v="2"/>
    </i>
    <i>
      <x v="9"/>
    </i>
    <i>
      <x v="6"/>
    </i>
    <i>
      <x v="3"/>
    </i>
    <i>
      <x/>
    </i>
    <i>
      <x v="1"/>
    </i>
    <i>
      <x v="5"/>
    </i>
    <i>
      <x v="11"/>
    </i>
    <i>
      <x v="13"/>
    </i>
    <i t="grand">
      <x/>
    </i>
  </rowItems>
  <colItems count="1">
    <i/>
  </colItems>
  <dataFields count="1">
    <dataField name="Average of rating" fld="9" subtotal="average" baseField="6" baseItem="0"/>
  </dataFields>
  <formats count="1">
    <format dxfId="4">
      <pivotArea outline="0" collapsedLevelsAreSubtotals="1" fieldPosition="0"/>
    </format>
  </formats>
  <chartFormats count="2">
    <chartFormat chart="14" format="0"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1" xr10:uid="{E09404CD-677F-4947-BEC8-9D441EC564F0}" sourceName="genre1">
  <pivotTables>
    <pivotTable tabId="3" name="PivotTable8"/>
    <pivotTable tabId="3" name="PivotTable9"/>
    <pivotTable tabId="3" name="PivotTable10"/>
    <pivotTable tabId="3" name="PivotTable3"/>
    <pivotTable tabId="3" name="PivotTable5"/>
    <pivotTable tabId="3" name="PivotTable6"/>
    <pivotTable tabId="3" name="PivotTable7"/>
    <pivotTable tabId="3" name="PivotTable12"/>
  </pivotTables>
  <data>
    <tabular pivotCacheId="973544554">
      <items count="14">
        <i x="2" s="1"/>
        <i x="5" s="1"/>
        <i x="4" s="1"/>
        <i x="3" s="1"/>
        <i x="6" s="1"/>
        <i x="1" s="1"/>
        <i x="0" s="1"/>
        <i x="12" s="1"/>
        <i x="11" s="1"/>
        <i x="10" s="1"/>
        <i x="7" s="1"/>
        <i x="9" s="1"/>
        <i x="13"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_range" xr10:uid="{0C5F072F-8C36-4732-8979-0C7518D4C249}" sourceName="Rating _range">
  <pivotTables>
    <pivotTable tabId="3" name="PivotTable3"/>
    <pivotTable tabId="3" name="PivotTable10"/>
    <pivotTable tabId="3" name="PivotTable12"/>
    <pivotTable tabId="3" name="PivotTable5"/>
    <pivotTable tabId="3" name="PivotTable6"/>
    <pivotTable tabId="3" name="PivotTable7"/>
    <pivotTable tabId="3" name="PivotTable8"/>
    <pivotTable tabId="3" name="PivotTable9"/>
  </pivotTables>
  <data>
    <tabular pivotCacheId="97354455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1" xr10:uid="{2A58F036-5679-4688-AD04-5B1EC9020587}" cache="Slicer_genre1" caption="Genre" style="SlicerStyleDark1" rowHeight="360000"/>
  <slicer name="Rating _range" xr10:uid="{9371E127-3629-4620-AF1D-4AAF3D21E93F}" cache="Slicer_Rating__range" caption="Rating _range" style="SlicerStyleDark1"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A31CE-6475-4246-90E9-99EF43248B92}">
  <dimension ref="A1:H1001"/>
  <sheetViews>
    <sheetView topLeftCell="A198" workbookViewId="0">
      <selection sqref="A1:H1001"/>
    </sheetView>
  </sheetViews>
  <sheetFormatPr defaultRowHeight="15" x14ac:dyDescent="0.25"/>
  <cols>
    <col min="1" max="1" width="64.85546875" bestFit="1" customWidth="1"/>
    <col min="2" max="2" width="32.28515625" bestFit="1" customWidth="1"/>
    <col min="3" max="3" width="12.42578125" bestFit="1" customWidth="1"/>
    <col min="4" max="4" width="8.140625" bestFit="1" customWidth="1"/>
    <col min="5" max="5" width="29.7109375" bestFit="1" customWidth="1"/>
    <col min="6" max="6" width="6.140625" bestFit="1" customWidth="1"/>
    <col min="7" max="7" width="10.28515625" bestFit="1" customWidth="1"/>
    <col min="8" max="8" width="9.28515625" bestFit="1" customWidth="1"/>
  </cols>
  <sheetData>
    <row r="1" spans="1:8" x14ac:dyDescent="0.25">
      <c r="A1" t="s">
        <v>0</v>
      </c>
      <c r="B1" t="s">
        <v>1</v>
      </c>
      <c r="C1" t="s">
        <v>2</v>
      </c>
      <c r="D1" t="s">
        <v>3</v>
      </c>
      <c r="E1" t="s">
        <v>4</v>
      </c>
      <c r="F1" t="s">
        <v>5</v>
      </c>
      <c r="G1" t="s">
        <v>6</v>
      </c>
      <c r="H1" t="s">
        <v>7</v>
      </c>
    </row>
    <row r="2" spans="1:8" x14ac:dyDescent="0.25">
      <c r="A2" t="s">
        <v>8</v>
      </c>
      <c r="B2" t="s">
        <v>9</v>
      </c>
      <c r="C2">
        <v>-1994</v>
      </c>
      <c r="D2" t="s">
        <v>10</v>
      </c>
      <c r="E2" t="s">
        <v>11</v>
      </c>
      <c r="F2">
        <v>9.3000000000000007</v>
      </c>
      <c r="G2">
        <v>82</v>
      </c>
      <c r="H2" t="s">
        <v>12</v>
      </c>
    </row>
    <row r="3" spans="1:8" x14ac:dyDescent="0.25">
      <c r="A3" t="s">
        <v>13</v>
      </c>
      <c r="B3" t="s">
        <v>14</v>
      </c>
      <c r="C3">
        <v>-1972</v>
      </c>
      <c r="D3" t="s">
        <v>15</v>
      </c>
      <c r="E3" t="s">
        <v>16</v>
      </c>
      <c r="F3">
        <v>9.1999999999999993</v>
      </c>
      <c r="G3">
        <v>100</v>
      </c>
      <c r="H3" t="s">
        <v>17</v>
      </c>
    </row>
    <row r="4" spans="1:8" x14ac:dyDescent="0.25">
      <c r="A4" t="s">
        <v>18</v>
      </c>
      <c r="B4" t="s">
        <v>19</v>
      </c>
      <c r="C4">
        <v>-2008</v>
      </c>
      <c r="D4" t="s">
        <v>20</v>
      </c>
      <c r="E4" t="s">
        <v>21</v>
      </c>
      <c r="F4">
        <v>9</v>
      </c>
      <c r="G4">
        <v>84</v>
      </c>
      <c r="H4" t="s">
        <v>22</v>
      </c>
    </row>
    <row r="5" spans="1:8" x14ac:dyDescent="0.25">
      <c r="A5" t="s">
        <v>23</v>
      </c>
      <c r="B5" t="s">
        <v>24</v>
      </c>
      <c r="C5">
        <v>-1993</v>
      </c>
      <c r="D5" t="s">
        <v>25</v>
      </c>
      <c r="E5" t="s">
        <v>26</v>
      </c>
      <c r="F5">
        <v>9</v>
      </c>
      <c r="G5">
        <v>95</v>
      </c>
      <c r="H5" t="s">
        <v>27</v>
      </c>
    </row>
    <row r="6" spans="1:8" x14ac:dyDescent="0.25">
      <c r="A6" t="s">
        <v>28</v>
      </c>
      <c r="B6" t="s">
        <v>29</v>
      </c>
      <c r="C6">
        <v>-1957</v>
      </c>
      <c r="D6" t="s">
        <v>30</v>
      </c>
      <c r="E6" t="s">
        <v>16</v>
      </c>
      <c r="F6">
        <v>9</v>
      </c>
      <c r="G6">
        <v>97</v>
      </c>
      <c r="H6" t="s">
        <v>31</v>
      </c>
    </row>
    <row r="7" spans="1:8" x14ac:dyDescent="0.25">
      <c r="A7" t="s">
        <v>32</v>
      </c>
      <c r="B7" t="s">
        <v>33</v>
      </c>
      <c r="C7">
        <v>-2003</v>
      </c>
      <c r="D7" t="s">
        <v>34</v>
      </c>
      <c r="E7" t="s">
        <v>35</v>
      </c>
      <c r="F7">
        <v>9</v>
      </c>
      <c r="G7">
        <v>94</v>
      </c>
      <c r="H7" t="s">
        <v>36</v>
      </c>
    </row>
    <row r="8" spans="1:8" x14ac:dyDescent="0.25">
      <c r="A8" t="s">
        <v>37</v>
      </c>
      <c r="B8" t="s">
        <v>14</v>
      </c>
      <c r="C8">
        <v>-1974</v>
      </c>
      <c r="D8" t="s">
        <v>38</v>
      </c>
      <c r="E8" t="s">
        <v>16</v>
      </c>
      <c r="F8">
        <v>9</v>
      </c>
      <c r="G8">
        <v>90</v>
      </c>
      <c r="H8" t="s">
        <v>39</v>
      </c>
    </row>
    <row r="9" spans="1:8" x14ac:dyDescent="0.25">
      <c r="A9" t="s">
        <v>40</v>
      </c>
      <c r="B9" t="s">
        <v>41</v>
      </c>
      <c r="C9">
        <v>-2023</v>
      </c>
      <c r="D9" t="s">
        <v>42</v>
      </c>
      <c r="E9" t="s">
        <v>43</v>
      </c>
      <c r="F9">
        <v>8.9</v>
      </c>
      <c r="G9">
        <v>86</v>
      </c>
      <c r="H9">
        <v>0</v>
      </c>
    </row>
    <row r="10" spans="1:8" x14ac:dyDescent="0.25">
      <c r="A10" t="s">
        <v>44</v>
      </c>
      <c r="B10" t="s">
        <v>45</v>
      </c>
      <c r="C10">
        <v>-1994</v>
      </c>
      <c r="D10" t="s">
        <v>46</v>
      </c>
      <c r="E10" t="s">
        <v>16</v>
      </c>
      <c r="F10">
        <v>8.9</v>
      </c>
      <c r="G10">
        <v>95</v>
      </c>
      <c r="H10" t="s">
        <v>47</v>
      </c>
    </row>
    <row r="11" spans="1:8" x14ac:dyDescent="0.25">
      <c r="A11" t="s">
        <v>48</v>
      </c>
      <c r="B11" t="s">
        <v>19</v>
      </c>
      <c r="C11">
        <v>-2010</v>
      </c>
      <c r="D11" t="s">
        <v>49</v>
      </c>
      <c r="E11" t="s">
        <v>50</v>
      </c>
      <c r="F11">
        <v>8.8000000000000007</v>
      </c>
      <c r="G11">
        <v>74</v>
      </c>
      <c r="H11" t="s">
        <v>51</v>
      </c>
    </row>
    <row r="12" spans="1:8" x14ac:dyDescent="0.25">
      <c r="A12" t="s">
        <v>52</v>
      </c>
      <c r="B12" t="s">
        <v>33</v>
      </c>
      <c r="C12">
        <v>-2001</v>
      </c>
      <c r="D12" t="s">
        <v>53</v>
      </c>
      <c r="E12" t="s">
        <v>35</v>
      </c>
      <c r="F12">
        <v>8.8000000000000007</v>
      </c>
      <c r="G12">
        <v>92</v>
      </c>
      <c r="H12" t="s">
        <v>54</v>
      </c>
    </row>
    <row r="13" spans="1:8" x14ac:dyDescent="0.25">
      <c r="A13" t="s">
        <v>55</v>
      </c>
      <c r="B13" t="s">
        <v>56</v>
      </c>
      <c r="C13">
        <v>-1999</v>
      </c>
      <c r="D13" t="s">
        <v>57</v>
      </c>
      <c r="E13" t="s">
        <v>11</v>
      </c>
      <c r="F13">
        <v>8.8000000000000007</v>
      </c>
      <c r="G13">
        <v>67</v>
      </c>
      <c r="H13" t="s">
        <v>58</v>
      </c>
    </row>
    <row r="14" spans="1:8" x14ac:dyDescent="0.25">
      <c r="A14" t="s">
        <v>59</v>
      </c>
      <c r="B14" t="s">
        <v>60</v>
      </c>
      <c r="C14">
        <v>-1994</v>
      </c>
      <c r="D14" t="s">
        <v>10</v>
      </c>
      <c r="E14" t="s">
        <v>61</v>
      </c>
      <c r="F14">
        <v>8.8000000000000007</v>
      </c>
      <c r="G14">
        <v>82</v>
      </c>
      <c r="H14" t="s">
        <v>62</v>
      </c>
    </row>
    <row r="15" spans="1:8" x14ac:dyDescent="0.25">
      <c r="A15" t="s">
        <v>63</v>
      </c>
      <c r="B15" t="s">
        <v>64</v>
      </c>
      <c r="C15">
        <v>-1966</v>
      </c>
      <c r="D15" t="s">
        <v>53</v>
      </c>
      <c r="E15" t="s">
        <v>65</v>
      </c>
      <c r="F15">
        <v>8.8000000000000007</v>
      </c>
      <c r="G15">
        <v>90</v>
      </c>
      <c r="H15" t="s">
        <v>66</v>
      </c>
    </row>
    <row r="16" spans="1:8" x14ac:dyDescent="0.25">
      <c r="A16" t="s">
        <v>67</v>
      </c>
      <c r="B16" t="s">
        <v>33</v>
      </c>
      <c r="C16">
        <v>-2002</v>
      </c>
      <c r="D16" t="s">
        <v>68</v>
      </c>
      <c r="E16" t="s">
        <v>35</v>
      </c>
      <c r="F16">
        <v>8.8000000000000007</v>
      </c>
      <c r="G16">
        <v>87</v>
      </c>
      <c r="H16" t="s">
        <v>69</v>
      </c>
    </row>
    <row r="17" spans="1:8" x14ac:dyDescent="0.25">
      <c r="A17" t="s">
        <v>70</v>
      </c>
      <c r="B17" t="s">
        <v>71</v>
      </c>
      <c r="C17">
        <v>-2021</v>
      </c>
      <c r="D17" t="s">
        <v>72</v>
      </c>
      <c r="E17" t="s">
        <v>73</v>
      </c>
      <c r="F17">
        <v>8.8000000000000007</v>
      </c>
      <c r="G17">
        <v>0</v>
      </c>
      <c r="H17">
        <v>0</v>
      </c>
    </row>
    <row r="18" spans="1:8" x14ac:dyDescent="0.25">
      <c r="A18" t="s">
        <v>74</v>
      </c>
      <c r="B18" t="s">
        <v>75</v>
      </c>
      <c r="C18">
        <v>-2022</v>
      </c>
      <c r="D18" t="s">
        <v>72</v>
      </c>
      <c r="E18" t="s">
        <v>76</v>
      </c>
      <c r="F18">
        <v>8.8000000000000007</v>
      </c>
      <c r="G18">
        <v>0</v>
      </c>
      <c r="H18">
        <v>0</v>
      </c>
    </row>
    <row r="19" spans="1:8" x14ac:dyDescent="0.25">
      <c r="A19" t="s">
        <v>77</v>
      </c>
      <c r="B19" t="s">
        <v>19</v>
      </c>
      <c r="C19">
        <v>-2014</v>
      </c>
      <c r="D19" t="s">
        <v>78</v>
      </c>
      <c r="E19" t="s">
        <v>79</v>
      </c>
      <c r="F19">
        <v>8.6999999999999993</v>
      </c>
      <c r="G19">
        <v>74</v>
      </c>
      <c r="H19" t="s">
        <v>80</v>
      </c>
    </row>
    <row r="20" spans="1:8" x14ac:dyDescent="0.25">
      <c r="A20" t="s">
        <v>81</v>
      </c>
      <c r="B20" t="s">
        <v>82</v>
      </c>
      <c r="C20">
        <v>-1990</v>
      </c>
      <c r="D20" t="s">
        <v>83</v>
      </c>
      <c r="E20" t="s">
        <v>84</v>
      </c>
      <c r="F20">
        <v>8.6999999999999993</v>
      </c>
      <c r="G20">
        <v>92</v>
      </c>
      <c r="H20" t="s">
        <v>85</v>
      </c>
    </row>
    <row r="21" spans="1:8" x14ac:dyDescent="0.25">
      <c r="A21" t="s">
        <v>86</v>
      </c>
      <c r="B21" t="s">
        <v>87</v>
      </c>
      <c r="C21">
        <v>-1999</v>
      </c>
      <c r="D21" t="s">
        <v>88</v>
      </c>
      <c r="E21" t="s">
        <v>89</v>
      </c>
      <c r="F21">
        <v>8.6999999999999993</v>
      </c>
      <c r="G21">
        <v>73</v>
      </c>
      <c r="H21" t="s">
        <v>90</v>
      </c>
    </row>
    <row r="22" spans="1:8" x14ac:dyDescent="0.25">
      <c r="A22" t="s">
        <v>91</v>
      </c>
      <c r="B22" t="s">
        <v>92</v>
      </c>
      <c r="C22">
        <v>-1975</v>
      </c>
      <c r="D22" t="s">
        <v>93</v>
      </c>
      <c r="E22" t="s">
        <v>11</v>
      </c>
      <c r="F22">
        <v>8.6999999999999993</v>
      </c>
      <c r="G22">
        <v>84</v>
      </c>
      <c r="H22" t="s">
        <v>94</v>
      </c>
    </row>
    <row r="23" spans="1:8" x14ac:dyDescent="0.25">
      <c r="A23" t="s">
        <v>95</v>
      </c>
      <c r="B23" t="s">
        <v>96</v>
      </c>
      <c r="C23">
        <v>-1980</v>
      </c>
      <c r="D23" t="s">
        <v>97</v>
      </c>
      <c r="E23" t="s">
        <v>98</v>
      </c>
      <c r="F23">
        <v>8.6999999999999993</v>
      </c>
      <c r="G23">
        <v>82</v>
      </c>
      <c r="H23" t="s">
        <v>99</v>
      </c>
    </row>
    <row r="24" spans="1:8" x14ac:dyDescent="0.25">
      <c r="A24" t="s">
        <v>100</v>
      </c>
      <c r="B24" t="s">
        <v>101</v>
      </c>
      <c r="C24">
        <v>-2022</v>
      </c>
      <c r="D24" t="s">
        <v>102</v>
      </c>
      <c r="E24" t="s">
        <v>103</v>
      </c>
      <c r="F24">
        <v>8.6999999999999993</v>
      </c>
      <c r="G24">
        <v>0</v>
      </c>
      <c r="H24">
        <v>0</v>
      </c>
    </row>
    <row r="25" spans="1:8" x14ac:dyDescent="0.25">
      <c r="A25" t="s">
        <v>104</v>
      </c>
      <c r="B25" t="s">
        <v>105</v>
      </c>
      <c r="C25">
        <v>-2020</v>
      </c>
      <c r="D25" t="s">
        <v>106</v>
      </c>
      <c r="E25" t="s">
        <v>107</v>
      </c>
      <c r="F25">
        <v>8.6999999999999993</v>
      </c>
      <c r="G25">
        <v>0</v>
      </c>
      <c r="H25">
        <v>0</v>
      </c>
    </row>
    <row r="26" spans="1:8" x14ac:dyDescent="0.25">
      <c r="A26" t="s">
        <v>108</v>
      </c>
      <c r="B26" t="s">
        <v>9</v>
      </c>
      <c r="C26">
        <v>-1999</v>
      </c>
      <c r="D26" t="s">
        <v>109</v>
      </c>
      <c r="E26" t="s">
        <v>110</v>
      </c>
      <c r="F26">
        <v>8.6</v>
      </c>
      <c r="G26">
        <v>61</v>
      </c>
      <c r="H26" t="s">
        <v>111</v>
      </c>
    </row>
    <row r="27" spans="1:8" x14ac:dyDescent="0.25">
      <c r="A27" t="s">
        <v>112</v>
      </c>
      <c r="B27" t="s">
        <v>113</v>
      </c>
      <c r="C27">
        <v>-1991</v>
      </c>
      <c r="D27" t="s">
        <v>114</v>
      </c>
      <c r="E27" t="s">
        <v>89</v>
      </c>
      <c r="F27">
        <v>8.6</v>
      </c>
      <c r="G27">
        <v>75</v>
      </c>
      <c r="H27" t="s">
        <v>115</v>
      </c>
    </row>
    <row r="28" spans="1:8" x14ac:dyDescent="0.25">
      <c r="A28" t="s">
        <v>116</v>
      </c>
      <c r="B28" t="s">
        <v>56</v>
      </c>
      <c r="C28">
        <v>-1995</v>
      </c>
      <c r="D28" t="s">
        <v>117</v>
      </c>
      <c r="E28" t="s">
        <v>73</v>
      </c>
      <c r="F28">
        <v>8.6</v>
      </c>
      <c r="G28">
        <v>65</v>
      </c>
      <c r="H28" t="s">
        <v>118</v>
      </c>
    </row>
    <row r="29" spans="1:8" x14ac:dyDescent="0.25">
      <c r="A29" t="s">
        <v>119</v>
      </c>
      <c r="B29" t="s">
        <v>24</v>
      </c>
      <c r="C29">
        <v>-1998</v>
      </c>
      <c r="D29" t="s">
        <v>78</v>
      </c>
      <c r="E29" t="s">
        <v>120</v>
      </c>
      <c r="F29">
        <v>8.6</v>
      </c>
      <c r="G29">
        <v>91</v>
      </c>
      <c r="H29" t="s">
        <v>121</v>
      </c>
    </row>
    <row r="30" spans="1:8" x14ac:dyDescent="0.25">
      <c r="A30" t="s">
        <v>122</v>
      </c>
      <c r="B30" t="s">
        <v>123</v>
      </c>
      <c r="C30">
        <v>-1991</v>
      </c>
      <c r="D30" t="s">
        <v>124</v>
      </c>
      <c r="E30" t="s">
        <v>125</v>
      </c>
      <c r="F30">
        <v>8.6</v>
      </c>
      <c r="G30">
        <v>86</v>
      </c>
      <c r="H30" t="s">
        <v>126</v>
      </c>
    </row>
    <row r="31" spans="1:8" x14ac:dyDescent="0.25">
      <c r="A31" t="s">
        <v>127</v>
      </c>
      <c r="B31" t="s">
        <v>128</v>
      </c>
      <c r="C31">
        <v>-1977</v>
      </c>
      <c r="D31" t="s">
        <v>129</v>
      </c>
      <c r="E31" t="s">
        <v>98</v>
      </c>
      <c r="F31">
        <v>8.6</v>
      </c>
      <c r="G31">
        <v>90</v>
      </c>
      <c r="H31" t="s">
        <v>130</v>
      </c>
    </row>
    <row r="32" spans="1:8" x14ac:dyDescent="0.25">
      <c r="A32" t="s">
        <v>131</v>
      </c>
      <c r="B32" t="s">
        <v>132</v>
      </c>
      <c r="C32">
        <v>-2001</v>
      </c>
      <c r="D32" t="s">
        <v>133</v>
      </c>
      <c r="E32" t="s">
        <v>134</v>
      </c>
      <c r="F32">
        <v>8.6</v>
      </c>
      <c r="G32">
        <v>96</v>
      </c>
      <c r="H32" t="s">
        <v>135</v>
      </c>
    </row>
    <row r="33" spans="1:8" x14ac:dyDescent="0.25">
      <c r="A33" t="s">
        <v>136</v>
      </c>
      <c r="B33" t="s">
        <v>137</v>
      </c>
      <c r="C33">
        <v>-2002</v>
      </c>
      <c r="D33" t="s">
        <v>138</v>
      </c>
      <c r="E33" t="s">
        <v>16</v>
      </c>
      <c r="F33">
        <v>8.6</v>
      </c>
      <c r="G33">
        <v>79</v>
      </c>
      <c r="H33" t="s">
        <v>139</v>
      </c>
    </row>
    <row r="34" spans="1:8" x14ac:dyDescent="0.25">
      <c r="A34" t="s">
        <v>140</v>
      </c>
      <c r="B34" t="s">
        <v>141</v>
      </c>
      <c r="C34">
        <v>-1997</v>
      </c>
      <c r="D34" t="s">
        <v>142</v>
      </c>
      <c r="E34" t="s">
        <v>143</v>
      </c>
      <c r="F34">
        <v>8.6</v>
      </c>
      <c r="G34">
        <v>59</v>
      </c>
      <c r="H34" t="s">
        <v>144</v>
      </c>
    </row>
    <row r="35" spans="1:8" x14ac:dyDescent="0.25">
      <c r="A35" t="s">
        <v>145</v>
      </c>
      <c r="B35" t="s">
        <v>146</v>
      </c>
      <c r="C35">
        <v>-1954</v>
      </c>
      <c r="D35" t="s">
        <v>147</v>
      </c>
      <c r="E35" t="s">
        <v>107</v>
      </c>
      <c r="F35">
        <v>8.6</v>
      </c>
      <c r="G35">
        <v>98</v>
      </c>
      <c r="H35" t="s">
        <v>148</v>
      </c>
    </row>
    <row r="36" spans="1:8" x14ac:dyDescent="0.25">
      <c r="A36" t="s">
        <v>149</v>
      </c>
      <c r="B36" t="s">
        <v>150</v>
      </c>
      <c r="C36">
        <v>-1946</v>
      </c>
      <c r="D36" t="s">
        <v>138</v>
      </c>
      <c r="E36" t="s">
        <v>151</v>
      </c>
      <c r="F36">
        <v>8.6</v>
      </c>
      <c r="G36">
        <v>89</v>
      </c>
      <c r="H36">
        <v>0</v>
      </c>
    </row>
    <row r="37" spans="1:8" x14ac:dyDescent="0.25">
      <c r="A37" t="s">
        <v>152</v>
      </c>
      <c r="B37" t="s">
        <v>153</v>
      </c>
      <c r="C37">
        <v>-1962</v>
      </c>
      <c r="D37" t="s">
        <v>93</v>
      </c>
      <c r="E37" t="s">
        <v>154</v>
      </c>
      <c r="F37">
        <v>8.6</v>
      </c>
      <c r="G37">
        <v>85</v>
      </c>
      <c r="H37">
        <v>0</v>
      </c>
    </row>
    <row r="38" spans="1:8" x14ac:dyDescent="0.25">
      <c r="A38" t="s">
        <v>155</v>
      </c>
      <c r="B38" t="s">
        <v>156</v>
      </c>
      <c r="C38">
        <v>-2022</v>
      </c>
      <c r="D38" t="s">
        <v>157</v>
      </c>
      <c r="E38" t="s">
        <v>154</v>
      </c>
      <c r="F38">
        <v>8.6</v>
      </c>
      <c r="G38">
        <v>0</v>
      </c>
      <c r="H38">
        <v>0</v>
      </c>
    </row>
    <row r="39" spans="1:8" x14ac:dyDescent="0.25">
      <c r="A39" t="s">
        <v>158</v>
      </c>
      <c r="B39" t="s">
        <v>60</v>
      </c>
      <c r="C39">
        <v>-1985</v>
      </c>
      <c r="D39" t="s">
        <v>142</v>
      </c>
      <c r="E39" t="s">
        <v>159</v>
      </c>
      <c r="F39">
        <v>8.5</v>
      </c>
      <c r="G39">
        <v>87</v>
      </c>
      <c r="H39" t="s">
        <v>160</v>
      </c>
    </row>
    <row r="40" spans="1:8" x14ac:dyDescent="0.25">
      <c r="A40" t="s">
        <v>161</v>
      </c>
      <c r="B40" t="s">
        <v>82</v>
      </c>
      <c r="C40">
        <v>-2006</v>
      </c>
      <c r="D40" t="s">
        <v>162</v>
      </c>
      <c r="E40" t="s">
        <v>125</v>
      </c>
      <c r="F40">
        <v>8.5</v>
      </c>
      <c r="G40">
        <v>85</v>
      </c>
      <c r="H40" t="s">
        <v>163</v>
      </c>
    </row>
    <row r="41" spans="1:8" x14ac:dyDescent="0.25">
      <c r="A41" t="s">
        <v>164</v>
      </c>
      <c r="B41" t="s">
        <v>165</v>
      </c>
      <c r="C41">
        <v>-2000</v>
      </c>
      <c r="D41" t="s">
        <v>166</v>
      </c>
      <c r="E41" t="s">
        <v>35</v>
      </c>
      <c r="F41">
        <v>8.5</v>
      </c>
      <c r="G41">
        <v>67</v>
      </c>
      <c r="H41" t="s">
        <v>167</v>
      </c>
    </row>
    <row r="42" spans="1:8" x14ac:dyDescent="0.25">
      <c r="A42" t="s">
        <v>168</v>
      </c>
      <c r="B42" t="s">
        <v>165</v>
      </c>
      <c r="C42">
        <v>-1979</v>
      </c>
      <c r="D42" t="s">
        <v>169</v>
      </c>
      <c r="E42" t="s">
        <v>170</v>
      </c>
      <c r="F42">
        <v>8.5</v>
      </c>
      <c r="G42">
        <v>89</v>
      </c>
      <c r="H42" t="s">
        <v>171</v>
      </c>
    </row>
    <row r="43" spans="1:8" x14ac:dyDescent="0.25">
      <c r="A43" t="s">
        <v>172</v>
      </c>
      <c r="B43" t="s">
        <v>173</v>
      </c>
      <c r="C43">
        <v>-2019</v>
      </c>
      <c r="D43" t="s">
        <v>174</v>
      </c>
      <c r="E43" t="s">
        <v>175</v>
      </c>
      <c r="F43">
        <v>8.5</v>
      </c>
      <c r="G43">
        <v>96</v>
      </c>
      <c r="H43" t="s">
        <v>176</v>
      </c>
    </row>
    <row r="44" spans="1:8" x14ac:dyDescent="0.25">
      <c r="A44" t="s">
        <v>177</v>
      </c>
      <c r="B44" t="s">
        <v>19</v>
      </c>
      <c r="C44">
        <v>-2006</v>
      </c>
      <c r="D44" t="s">
        <v>138</v>
      </c>
      <c r="E44" t="s">
        <v>178</v>
      </c>
      <c r="F44">
        <v>8.5</v>
      </c>
      <c r="G44">
        <v>66</v>
      </c>
      <c r="H44" t="s">
        <v>179</v>
      </c>
    </row>
    <row r="45" spans="1:8" x14ac:dyDescent="0.25">
      <c r="A45" t="s">
        <v>180</v>
      </c>
      <c r="B45" t="s">
        <v>181</v>
      </c>
      <c r="C45">
        <v>-2014</v>
      </c>
      <c r="D45" t="s">
        <v>182</v>
      </c>
      <c r="E45" t="s">
        <v>183</v>
      </c>
      <c r="F45">
        <v>8.5</v>
      </c>
      <c r="G45">
        <v>89</v>
      </c>
      <c r="H45" t="s">
        <v>184</v>
      </c>
    </row>
    <row r="46" spans="1:8" x14ac:dyDescent="0.25">
      <c r="A46" t="s">
        <v>185</v>
      </c>
      <c r="B46" t="s">
        <v>186</v>
      </c>
      <c r="C46">
        <v>-1994</v>
      </c>
      <c r="D46" t="s">
        <v>187</v>
      </c>
      <c r="E46" t="s">
        <v>21</v>
      </c>
      <c r="F46">
        <v>8.5</v>
      </c>
      <c r="G46">
        <v>64</v>
      </c>
      <c r="H46" t="s">
        <v>188</v>
      </c>
    </row>
    <row r="47" spans="1:8" x14ac:dyDescent="0.25">
      <c r="A47" t="s">
        <v>189</v>
      </c>
      <c r="B47" t="s">
        <v>190</v>
      </c>
      <c r="C47">
        <v>-1994</v>
      </c>
      <c r="D47" t="s">
        <v>191</v>
      </c>
      <c r="E47" t="s">
        <v>192</v>
      </c>
      <c r="F47">
        <v>8.5</v>
      </c>
      <c r="G47">
        <v>88</v>
      </c>
      <c r="H47" t="s">
        <v>193</v>
      </c>
    </row>
    <row r="48" spans="1:8" x14ac:dyDescent="0.25">
      <c r="A48" t="s">
        <v>194</v>
      </c>
      <c r="B48" t="s">
        <v>195</v>
      </c>
      <c r="C48">
        <v>-1995</v>
      </c>
      <c r="D48" t="s">
        <v>182</v>
      </c>
      <c r="E48" t="s">
        <v>73</v>
      </c>
      <c r="F48">
        <v>8.5</v>
      </c>
      <c r="G48">
        <v>77</v>
      </c>
      <c r="H48" t="s">
        <v>196</v>
      </c>
    </row>
    <row r="49" spans="1:8" x14ac:dyDescent="0.25">
      <c r="A49" t="s">
        <v>197</v>
      </c>
      <c r="B49" t="s">
        <v>198</v>
      </c>
      <c r="C49">
        <v>-1942</v>
      </c>
      <c r="D49" t="s">
        <v>199</v>
      </c>
      <c r="E49" t="s">
        <v>200</v>
      </c>
      <c r="F49">
        <v>8.5</v>
      </c>
      <c r="G49">
        <v>100</v>
      </c>
      <c r="H49" t="s">
        <v>201</v>
      </c>
    </row>
    <row r="50" spans="1:8" x14ac:dyDescent="0.25">
      <c r="A50" t="s">
        <v>202</v>
      </c>
      <c r="B50" t="s">
        <v>203</v>
      </c>
      <c r="C50">
        <v>-1998</v>
      </c>
      <c r="D50" t="s">
        <v>204</v>
      </c>
      <c r="E50" t="s">
        <v>16</v>
      </c>
      <c r="F50">
        <v>8.5</v>
      </c>
      <c r="G50">
        <v>62</v>
      </c>
      <c r="H50" t="s">
        <v>205</v>
      </c>
    </row>
    <row r="51" spans="1:8" x14ac:dyDescent="0.25">
      <c r="A51" t="s">
        <v>206</v>
      </c>
      <c r="B51" t="s">
        <v>207</v>
      </c>
      <c r="C51">
        <v>-1960</v>
      </c>
      <c r="D51" t="s">
        <v>208</v>
      </c>
      <c r="E51" t="s">
        <v>209</v>
      </c>
      <c r="F51">
        <v>8.5</v>
      </c>
      <c r="G51">
        <v>97</v>
      </c>
      <c r="H51" t="s">
        <v>210</v>
      </c>
    </row>
    <row r="52" spans="1:8" x14ac:dyDescent="0.25">
      <c r="A52" t="s">
        <v>211</v>
      </c>
      <c r="B52" t="s">
        <v>212</v>
      </c>
      <c r="C52">
        <v>-2002</v>
      </c>
      <c r="D52" t="s">
        <v>213</v>
      </c>
      <c r="E52" t="s">
        <v>214</v>
      </c>
      <c r="F52">
        <v>8.5</v>
      </c>
      <c r="G52">
        <v>85</v>
      </c>
      <c r="H52" t="s">
        <v>215</v>
      </c>
    </row>
    <row r="53" spans="1:8" x14ac:dyDescent="0.25">
      <c r="A53" t="s">
        <v>216</v>
      </c>
      <c r="B53" t="s">
        <v>217</v>
      </c>
      <c r="C53">
        <v>-2011</v>
      </c>
      <c r="D53" t="s">
        <v>218</v>
      </c>
      <c r="E53" t="s">
        <v>219</v>
      </c>
      <c r="F53">
        <v>8.5</v>
      </c>
      <c r="G53">
        <v>57</v>
      </c>
      <c r="H53" t="s">
        <v>220</v>
      </c>
    </row>
    <row r="54" spans="1:8" x14ac:dyDescent="0.25">
      <c r="A54" t="s">
        <v>221</v>
      </c>
      <c r="B54" t="s">
        <v>64</v>
      </c>
      <c r="C54">
        <v>-1968</v>
      </c>
      <c r="D54" t="s">
        <v>222</v>
      </c>
      <c r="E54" t="s">
        <v>223</v>
      </c>
      <c r="F54">
        <v>8.5</v>
      </c>
      <c r="G54">
        <v>82</v>
      </c>
      <c r="H54" t="s">
        <v>224</v>
      </c>
    </row>
    <row r="55" spans="1:8" x14ac:dyDescent="0.25">
      <c r="A55" t="s">
        <v>225</v>
      </c>
      <c r="B55" t="s">
        <v>226</v>
      </c>
      <c r="C55">
        <v>-1988</v>
      </c>
      <c r="D55" t="s">
        <v>227</v>
      </c>
      <c r="E55" t="s">
        <v>228</v>
      </c>
      <c r="F55">
        <v>8.5</v>
      </c>
      <c r="G55">
        <v>94</v>
      </c>
      <c r="H55">
        <v>0</v>
      </c>
    </row>
    <row r="56" spans="1:8" x14ac:dyDescent="0.25">
      <c r="A56" t="s">
        <v>229</v>
      </c>
      <c r="B56" t="s">
        <v>207</v>
      </c>
      <c r="C56">
        <v>-1954</v>
      </c>
      <c r="D56" t="s">
        <v>218</v>
      </c>
      <c r="E56" t="s">
        <v>230</v>
      </c>
      <c r="F56">
        <v>8.5</v>
      </c>
      <c r="G56">
        <v>100</v>
      </c>
      <c r="H56" t="s">
        <v>231</v>
      </c>
    </row>
    <row r="57" spans="1:8" x14ac:dyDescent="0.25">
      <c r="A57" t="s">
        <v>232</v>
      </c>
      <c r="B57" t="s">
        <v>233</v>
      </c>
      <c r="C57">
        <v>-1988</v>
      </c>
      <c r="D57" t="s">
        <v>166</v>
      </c>
      <c r="E57" t="s">
        <v>61</v>
      </c>
      <c r="F57">
        <v>8.5</v>
      </c>
      <c r="G57">
        <v>80</v>
      </c>
      <c r="H57" t="s">
        <v>234</v>
      </c>
    </row>
    <row r="58" spans="1:8" x14ac:dyDescent="0.25">
      <c r="A58" t="s">
        <v>235</v>
      </c>
      <c r="B58" t="s">
        <v>236</v>
      </c>
      <c r="C58">
        <v>-1936</v>
      </c>
      <c r="D58" t="s">
        <v>237</v>
      </c>
      <c r="E58" t="s">
        <v>143</v>
      </c>
      <c r="F58">
        <v>8.5</v>
      </c>
      <c r="G58">
        <v>96</v>
      </c>
      <c r="H58" t="s">
        <v>238</v>
      </c>
    </row>
    <row r="59" spans="1:8" x14ac:dyDescent="0.25">
      <c r="A59" t="s">
        <v>239</v>
      </c>
      <c r="B59" t="s">
        <v>236</v>
      </c>
      <c r="C59">
        <v>-1931</v>
      </c>
      <c r="D59" t="s">
        <v>237</v>
      </c>
      <c r="E59" t="s">
        <v>143</v>
      </c>
      <c r="F59">
        <v>8.5</v>
      </c>
      <c r="G59">
        <v>99</v>
      </c>
      <c r="H59" t="s">
        <v>240</v>
      </c>
    </row>
    <row r="60" spans="1:8" x14ac:dyDescent="0.25">
      <c r="A60">
        <v>96</v>
      </c>
      <c r="B60" t="s">
        <v>241</v>
      </c>
      <c r="C60" t="s">
        <v>242</v>
      </c>
      <c r="D60" t="s">
        <v>243</v>
      </c>
      <c r="E60" t="s">
        <v>61</v>
      </c>
      <c r="F60">
        <v>8.5</v>
      </c>
      <c r="G60">
        <v>0</v>
      </c>
      <c r="H60">
        <v>0</v>
      </c>
    </row>
    <row r="61" spans="1:8" x14ac:dyDescent="0.25">
      <c r="A61" t="s">
        <v>244</v>
      </c>
      <c r="B61" t="s">
        <v>24</v>
      </c>
      <c r="C61">
        <v>-1981</v>
      </c>
      <c r="D61" t="s">
        <v>245</v>
      </c>
      <c r="E61" t="s">
        <v>246</v>
      </c>
      <c r="F61">
        <v>8.4</v>
      </c>
      <c r="G61">
        <v>85</v>
      </c>
      <c r="H61" t="s">
        <v>247</v>
      </c>
    </row>
    <row r="62" spans="1:8" x14ac:dyDescent="0.25">
      <c r="A62" t="s">
        <v>248</v>
      </c>
      <c r="B62" t="s">
        <v>249</v>
      </c>
      <c r="C62">
        <v>-2018</v>
      </c>
      <c r="D62" t="s">
        <v>169</v>
      </c>
      <c r="E62" t="s">
        <v>43</v>
      </c>
      <c r="F62">
        <v>8.4</v>
      </c>
      <c r="G62">
        <v>87</v>
      </c>
      <c r="H62" t="s">
        <v>250</v>
      </c>
    </row>
    <row r="63" spans="1:8" x14ac:dyDescent="0.25">
      <c r="A63" t="s">
        <v>251</v>
      </c>
      <c r="B63" t="s">
        <v>252</v>
      </c>
      <c r="C63">
        <v>-2019</v>
      </c>
      <c r="D63" t="s">
        <v>253</v>
      </c>
      <c r="E63" t="s">
        <v>35</v>
      </c>
      <c r="F63">
        <v>8.4</v>
      </c>
      <c r="G63">
        <v>78</v>
      </c>
      <c r="H63" t="s">
        <v>254</v>
      </c>
    </row>
    <row r="64" spans="1:8" x14ac:dyDescent="0.25">
      <c r="A64" t="s">
        <v>255</v>
      </c>
      <c r="B64" t="s">
        <v>45</v>
      </c>
      <c r="C64">
        <v>-2012</v>
      </c>
      <c r="D64" t="s">
        <v>222</v>
      </c>
      <c r="E64" t="s">
        <v>256</v>
      </c>
      <c r="F64">
        <v>8.4</v>
      </c>
      <c r="G64">
        <v>81</v>
      </c>
      <c r="H64" t="s">
        <v>257</v>
      </c>
    </row>
    <row r="65" spans="1:8" x14ac:dyDescent="0.25">
      <c r="A65" t="s">
        <v>258</v>
      </c>
      <c r="B65" t="s">
        <v>14</v>
      </c>
      <c r="C65">
        <v>-1979</v>
      </c>
      <c r="D65" t="s">
        <v>259</v>
      </c>
      <c r="E65" t="s">
        <v>260</v>
      </c>
      <c r="F65">
        <v>8.4</v>
      </c>
      <c r="G65">
        <v>94</v>
      </c>
      <c r="H65" t="s">
        <v>261</v>
      </c>
    </row>
    <row r="66" spans="1:8" x14ac:dyDescent="0.25">
      <c r="A66" t="s">
        <v>262</v>
      </c>
      <c r="B66" t="s">
        <v>113</v>
      </c>
      <c r="C66">
        <v>-1986</v>
      </c>
      <c r="D66" t="s">
        <v>114</v>
      </c>
      <c r="E66" t="s">
        <v>50</v>
      </c>
      <c r="F66">
        <v>8.4</v>
      </c>
      <c r="G66">
        <v>84</v>
      </c>
      <c r="H66" t="s">
        <v>263</v>
      </c>
    </row>
    <row r="67" spans="1:8" x14ac:dyDescent="0.25">
      <c r="A67" t="s">
        <v>264</v>
      </c>
      <c r="B67" t="s">
        <v>265</v>
      </c>
      <c r="C67" t="s">
        <v>266</v>
      </c>
      <c r="D67" t="s">
        <v>267</v>
      </c>
      <c r="E67" t="s">
        <v>125</v>
      </c>
      <c r="F67">
        <v>8.4</v>
      </c>
      <c r="G67">
        <v>59</v>
      </c>
      <c r="H67" t="s">
        <v>268</v>
      </c>
    </row>
    <row r="68" spans="1:8" x14ac:dyDescent="0.25">
      <c r="A68" t="s">
        <v>269</v>
      </c>
      <c r="B68" t="s">
        <v>19</v>
      </c>
      <c r="C68">
        <v>-2012</v>
      </c>
      <c r="D68" t="s">
        <v>72</v>
      </c>
      <c r="E68" t="s">
        <v>270</v>
      </c>
      <c r="F68">
        <v>8.4</v>
      </c>
      <c r="G68">
        <v>78</v>
      </c>
      <c r="H68" t="s">
        <v>271</v>
      </c>
    </row>
    <row r="69" spans="1:8" x14ac:dyDescent="0.25">
      <c r="A69" t="s">
        <v>272</v>
      </c>
      <c r="B69" t="s">
        <v>252</v>
      </c>
      <c r="C69">
        <v>-2018</v>
      </c>
      <c r="D69" t="s">
        <v>273</v>
      </c>
      <c r="E69" t="s">
        <v>50</v>
      </c>
      <c r="F69">
        <v>8.4</v>
      </c>
      <c r="G69">
        <v>68</v>
      </c>
      <c r="H69" t="s">
        <v>274</v>
      </c>
    </row>
    <row r="70" spans="1:8" x14ac:dyDescent="0.25">
      <c r="A70" t="s">
        <v>275</v>
      </c>
      <c r="B70" t="s">
        <v>276</v>
      </c>
      <c r="C70">
        <v>-1980</v>
      </c>
      <c r="D70" t="s">
        <v>277</v>
      </c>
      <c r="E70" t="s">
        <v>278</v>
      </c>
      <c r="F70">
        <v>8.4</v>
      </c>
      <c r="G70">
        <v>66</v>
      </c>
      <c r="H70" t="s">
        <v>279</v>
      </c>
    </row>
    <row r="71" spans="1:8" x14ac:dyDescent="0.25">
      <c r="A71" t="s">
        <v>280</v>
      </c>
      <c r="B71" t="s">
        <v>281</v>
      </c>
      <c r="C71">
        <v>-2003</v>
      </c>
      <c r="D71" t="s">
        <v>282</v>
      </c>
      <c r="E71" t="s">
        <v>154</v>
      </c>
      <c r="F71">
        <v>8.4</v>
      </c>
      <c r="G71">
        <v>77</v>
      </c>
      <c r="H71" t="s">
        <v>283</v>
      </c>
    </row>
    <row r="72" spans="1:8" x14ac:dyDescent="0.25">
      <c r="A72" t="s">
        <v>284</v>
      </c>
      <c r="B72" t="s">
        <v>19</v>
      </c>
      <c r="C72">
        <v>-2000</v>
      </c>
      <c r="D72" t="s">
        <v>285</v>
      </c>
      <c r="E72" t="s">
        <v>230</v>
      </c>
      <c r="F72">
        <v>8.4</v>
      </c>
      <c r="G72">
        <v>83</v>
      </c>
      <c r="H72" t="s">
        <v>286</v>
      </c>
    </row>
    <row r="73" spans="1:8" x14ac:dyDescent="0.25">
      <c r="A73" t="s">
        <v>287</v>
      </c>
      <c r="B73" t="s">
        <v>92</v>
      </c>
      <c r="C73">
        <v>-1984</v>
      </c>
      <c r="D73" t="s">
        <v>288</v>
      </c>
      <c r="E73" t="s">
        <v>214</v>
      </c>
      <c r="F73">
        <v>8.4</v>
      </c>
      <c r="G73">
        <v>88</v>
      </c>
      <c r="H73" t="s">
        <v>289</v>
      </c>
    </row>
    <row r="74" spans="1:8" x14ac:dyDescent="0.25">
      <c r="A74" t="s">
        <v>290</v>
      </c>
      <c r="B74" t="s">
        <v>291</v>
      </c>
      <c r="C74">
        <v>-1985</v>
      </c>
      <c r="D74" t="s">
        <v>10</v>
      </c>
      <c r="E74" t="s">
        <v>292</v>
      </c>
      <c r="F74">
        <v>8.4</v>
      </c>
      <c r="G74">
        <v>0</v>
      </c>
      <c r="H74">
        <v>0</v>
      </c>
    </row>
    <row r="75" spans="1:8" x14ac:dyDescent="0.25">
      <c r="A75" t="s">
        <v>293</v>
      </c>
      <c r="B75" t="s">
        <v>294</v>
      </c>
      <c r="C75" t="s">
        <v>295</v>
      </c>
      <c r="D75" t="s">
        <v>296</v>
      </c>
      <c r="E75" t="s">
        <v>192</v>
      </c>
      <c r="F75">
        <v>8.4</v>
      </c>
      <c r="G75">
        <v>81</v>
      </c>
      <c r="H75" t="s">
        <v>297</v>
      </c>
    </row>
    <row r="76" spans="1:8" x14ac:dyDescent="0.25">
      <c r="A76" t="s">
        <v>298</v>
      </c>
      <c r="B76" t="s">
        <v>299</v>
      </c>
      <c r="C76">
        <v>-2016</v>
      </c>
      <c r="D76" t="s">
        <v>182</v>
      </c>
      <c r="E76" t="s">
        <v>300</v>
      </c>
      <c r="F76">
        <v>8.4</v>
      </c>
      <c r="G76">
        <v>81</v>
      </c>
      <c r="H76" t="s">
        <v>301</v>
      </c>
    </row>
    <row r="77" spans="1:8" x14ac:dyDescent="0.25">
      <c r="A77" t="s">
        <v>302</v>
      </c>
      <c r="B77" t="s">
        <v>303</v>
      </c>
      <c r="C77">
        <v>-2008</v>
      </c>
      <c r="D77" t="s">
        <v>304</v>
      </c>
      <c r="E77" t="s">
        <v>134</v>
      </c>
      <c r="F77">
        <v>8.4</v>
      </c>
      <c r="G77">
        <v>95</v>
      </c>
      <c r="H77" t="s">
        <v>305</v>
      </c>
    </row>
    <row r="78" spans="1:8" x14ac:dyDescent="0.25">
      <c r="A78" t="s">
        <v>306</v>
      </c>
      <c r="B78" t="s">
        <v>307</v>
      </c>
      <c r="C78">
        <v>-2009</v>
      </c>
      <c r="D78" t="s">
        <v>308</v>
      </c>
      <c r="E78" t="s">
        <v>309</v>
      </c>
      <c r="F78">
        <v>8.4</v>
      </c>
      <c r="G78">
        <v>67</v>
      </c>
      <c r="H78" t="s">
        <v>310</v>
      </c>
    </row>
    <row r="79" spans="1:8" x14ac:dyDescent="0.25">
      <c r="A79" t="s">
        <v>311</v>
      </c>
      <c r="B79" t="s">
        <v>312</v>
      </c>
      <c r="C79">
        <v>-2006</v>
      </c>
      <c r="D79" t="s">
        <v>114</v>
      </c>
      <c r="E79" t="s">
        <v>313</v>
      </c>
      <c r="F79">
        <v>8.4</v>
      </c>
      <c r="G79">
        <v>89</v>
      </c>
      <c r="H79" t="s">
        <v>314</v>
      </c>
    </row>
    <row r="80" spans="1:8" x14ac:dyDescent="0.25">
      <c r="A80" t="s">
        <v>315</v>
      </c>
      <c r="B80" t="s">
        <v>276</v>
      </c>
      <c r="C80">
        <v>-1964</v>
      </c>
      <c r="D80" t="s">
        <v>316</v>
      </c>
      <c r="E80" t="s">
        <v>317</v>
      </c>
      <c r="F80">
        <v>8.4</v>
      </c>
      <c r="G80">
        <v>97</v>
      </c>
      <c r="H80" t="s">
        <v>318</v>
      </c>
    </row>
    <row r="81" spans="1:8" x14ac:dyDescent="0.25">
      <c r="A81" t="s">
        <v>319</v>
      </c>
      <c r="B81" t="s">
        <v>320</v>
      </c>
      <c r="C81">
        <v>-1981</v>
      </c>
      <c r="D81" t="s">
        <v>273</v>
      </c>
      <c r="E81" t="s">
        <v>120</v>
      </c>
      <c r="F81">
        <v>8.4</v>
      </c>
      <c r="G81">
        <v>86</v>
      </c>
      <c r="H81" t="s">
        <v>321</v>
      </c>
    </row>
    <row r="82" spans="1:8" x14ac:dyDescent="0.25">
      <c r="A82" t="s">
        <v>322</v>
      </c>
      <c r="B82" t="s">
        <v>323</v>
      </c>
      <c r="C82">
        <v>-2018</v>
      </c>
      <c r="D82" t="s">
        <v>324</v>
      </c>
      <c r="E82" t="s">
        <v>11</v>
      </c>
      <c r="F82">
        <v>8.4</v>
      </c>
      <c r="G82">
        <v>75</v>
      </c>
      <c r="H82" t="s">
        <v>325</v>
      </c>
    </row>
    <row r="83" spans="1:8" x14ac:dyDescent="0.25">
      <c r="A83" t="s">
        <v>326</v>
      </c>
      <c r="B83" t="s">
        <v>327</v>
      </c>
      <c r="C83">
        <v>-1950</v>
      </c>
      <c r="D83" t="s">
        <v>187</v>
      </c>
      <c r="E83" t="s">
        <v>328</v>
      </c>
      <c r="F83">
        <v>8.4</v>
      </c>
      <c r="G83">
        <v>94</v>
      </c>
      <c r="H83">
        <v>0</v>
      </c>
    </row>
    <row r="84" spans="1:8" x14ac:dyDescent="0.25">
      <c r="A84" t="s">
        <v>329</v>
      </c>
      <c r="B84" t="s">
        <v>276</v>
      </c>
      <c r="C84">
        <v>-1957</v>
      </c>
      <c r="D84" t="s">
        <v>191</v>
      </c>
      <c r="E84" t="s">
        <v>120</v>
      </c>
      <c r="F84">
        <v>8.4</v>
      </c>
      <c r="G84">
        <v>90</v>
      </c>
      <c r="H84">
        <v>0</v>
      </c>
    </row>
    <row r="85" spans="1:8" x14ac:dyDescent="0.25">
      <c r="A85" t="s">
        <v>330</v>
      </c>
      <c r="B85" t="s">
        <v>327</v>
      </c>
      <c r="C85">
        <v>-1957</v>
      </c>
      <c r="D85" t="s">
        <v>142</v>
      </c>
      <c r="E85" t="s">
        <v>73</v>
      </c>
      <c r="F85">
        <v>8.4</v>
      </c>
      <c r="G85">
        <v>76</v>
      </c>
      <c r="H85" t="s">
        <v>331</v>
      </c>
    </row>
    <row r="86" spans="1:8" x14ac:dyDescent="0.25">
      <c r="A86" t="s">
        <v>332</v>
      </c>
      <c r="B86" t="s">
        <v>236</v>
      </c>
      <c r="C86">
        <v>-1940</v>
      </c>
      <c r="D86" t="s">
        <v>133</v>
      </c>
      <c r="E86" t="s">
        <v>333</v>
      </c>
      <c r="F86">
        <v>8.4</v>
      </c>
      <c r="G86">
        <v>0</v>
      </c>
      <c r="H86" t="s">
        <v>334</v>
      </c>
    </row>
    <row r="87" spans="1:8" x14ac:dyDescent="0.25">
      <c r="A87" t="s">
        <v>335</v>
      </c>
      <c r="B87" t="s">
        <v>146</v>
      </c>
      <c r="C87">
        <v>-1963</v>
      </c>
      <c r="D87" t="s">
        <v>336</v>
      </c>
      <c r="E87" t="s">
        <v>73</v>
      </c>
      <c r="F87">
        <v>8.4</v>
      </c>
      <c r="G87">
        <v>90</v>
      </c>
      <c r="H87">
        <v>0</v>
      </c>
    </row>
    <row r="88" spans="1:8" x14ac:dyDescent="0.25">
      <c r="A88" t="s">
        <v>337</v>
      </c>
      <c r="B88" t="s">
        <v>338</v>
      </c>
      <c r="C88">
        <v>-2019</v>
      </c>
      <c r="D88" t="s">
        <v>83</v>
      </c>
      <c r="E88" t="s">
        <v>339</v>
      </c>
      <c r="F88">
        <v>8.4</v>
      </c>
      <c r="G88">
        <v>0</v>
      </c>
      <c r="H88">
        <v>0</v>
      </c>
    </row>
    <row r="89" spans="1:8" x14ac:dyDescent="0.25">
      <c r="A89" t="s">
        <v>340</v>
      </c>
      <c r="B89" t="s">
        <v>341</v>
      </c>
      <c r="C89">
        <v>-2021</v>
      </c>
      <c r="D89" t="s">
        <v>72</v>
      </c>
      <c r="E89" t="s">
        <v>84</v>
      </c>
      <c r="F89">
        <v>8.4</v>
      </c>
      <c r="G89">
        <v>0</v>
      </c>
      <c r="H89">
        <v>0</v>
      </c>
    </row>
    <row r="90" spans="1:8" x14ac:dyDescent="0.25">
      <c r="A90" t="s">
        <v>342</v>
      </c>
      <c r="B90" t="s">
        <v>343</v>
      </c>
      <c r="C90">
        <v>-2019</v>
      </c>
      <c r="D90" t="s">
        <v>344</v>
      </c>
      <c r="E90" t="s">
        <v>107</v>
      </c>
      <c r="F90">
        <v>8.4</v>
      </c>
      <c r="G90">
        <v>0</v>
      </c>
      <c r="H90">
        <v>0</v>
      </c>
    </row>
    <row r="91" spans="1:8" x14ac:dyDescent="0.25">
      <c r="A91" t="s">
        <v>345</v>
      </c>
      <c r="B91" t="s">
        <v>346</v>
      </c>
      <c r="C91">
        <v>-2021</v>
      </c>
      <c r="D91" t="s">
        <v>20</v>
      </c>
      <c r="E91" t="s">
        <v>125</v>
      </c>
      <c r="F91">
        <v>8.4</v>
      </c>
      <c r="G91">
        <v>0</v>
      </c>
      <c r="H91">
        <v>0</v>
      </c>
    </row>
    <row r="92" spans="1:8" x14ac:dyDescent="0.25">
      <c r="A92" t="s">
        <v>347</v>
      </c>
      <c r="B92" t="s">
        <v>348</v>
      </c>
      <c r="C92">
        <v>-2022</v>
      </c>
      <c r="D92" t="s">
        <v>138</v>
      </c>
      <c r="E92" t="s">
        <v>107</v>
      </c>
      <c r="F92">
        <v>8.3000000000000007</v>
      </c>
      <c r="G92">
        <v>78</v>
      </c>
      <c r="H92" t="s">
        <v>349</v>
      </c>
    </row>
    <row r="93" spans="1:8" x14ac:dyDescent="0.25">
      <c r="A93" t="s">
        <v>350</v>
      </c>
      <c r="B93" t="s">
        <v>351</v>
      </c>
      <c r="C93">
        <v>-1995</v>
      </c>
      <c r="D93" t="s">
        <v>308</v>
      </c>
      <c r="E93" t="s">
        <v>21</v>
      </c>
      <c r="F93">
        <v>8.3000000000000007</v>
      </c>
      <c r="G93">
        <v>76</v>
      </c>
      <c r="H93" t="s">
        <v>352</v>
      </c>
    </row>
    <row r="94" spans="1:8" x14ac:dyDescent="0.25">
      <c r="A94" t="s">
        <v>353</v>
      </c>
      <c r="B94" t="s">
        <v>45</v>
      </c>
      <c r="C94">
        <v>-2009</v>
      </c>
      <c r="D94" t="s">
        <v>106</v>
      </c>
      <c r="E94" t="s">
        <v>354</v>
      </c>
      <c r="F94">
        <v>8.3000000000000007</v>
      </c>
      <c r="G94">
        <v>69</v>
      </c>
      <c r="H94" t="s">
        <v>355</v>
      </c>
    </row>
    <row r="95" spans="1:8" x14ac:dyDescent="0.25">
      <c r="A95" t="s">
        <v>356</v>
      </c>
      <c r="B95" t="s">
        <v>276</v>
      </c>
      <c r="C95">
        <v>-1987</v>
      </c>
      <c r="D95" t="s">
        <v>142</v>
      </c>
      <c r="E95" t="s">
        <v>120</v>
      </c>
      <c r="F95">
        <v>8.3000000000000007</v>
      </c>
      <c r="G95">
        <v>78</v>
      </c>
      <c r="H95" t="s">
        <v>357</v>
      </c>
    </row>
    <row r="96" spans="1:8" x14ac:dyDescent="0.25">
      <c r="A96" t="s">
        <v>358</v>
      </c>
      <c r="B96" t="s">
        <v>359</v>
      </c>
      <c r="C96">
        <v>-1983</v>
      </c>
      <c r="D96" t="s">
        <v>308</v>
      </c>
      <c r="E96" t="s">
        <v>16</v>
      </c>
      <c r="F96">
        <v>8.3000000000000007</v>
      </c>
      <c r="G96">
        <v>65</v>
      </c>
      <c r="H96" t="s">
        <v>360</v>
      </c>
    </row>
    <row r="97" spans="1:8" x14ac:dyDescent="0.25">
      <c r="A97" t="s">
        <v>361</v>
      </c>
      <c r="B97" t="s">
        <v>362</v>
      </c>
      <c r="C97">
        <v>-1999</v>
      </c>
      <c r="D97" t="s">
        <v>267</v>
      </c>
      <c r="E97" t="s">
        <v>11</v>
      </c>
      <c r="F97">
        <v>8.3000000000000007</v>
      </c>
      <c r="G97">
        <v>84</v>
      </c>
      <c r="H97" t="s">
        <v>363</v>
      </c>
    </row>
    <row r="98" spans="1:8" x14ac:dyDescent="0.25">
      <c r="A98" t="s">
        <v>364</v>
      </c>
      <c r="B98" t="s">
        <v>365</v>
      </c>
      <c r="C98">
        <v>-2000</v>
      </c>
      <c r="D98" t="s">
        <v>199</v>
      </c>
      <c r="E98" t="s">
        <v>11</v>
      </c>
      <c r="F98">
        <v>8.3000000000000007</v>
      </c>
      <c r="G98">
        <v>71</v>
      </c>
      <c r="H98" t="s">
        <v>366</v>
      </c>
    </row>
    <row r="99" spans="1:8" x14ac:dyDescent="0.25">
      <c r="A99" t="s">
        <v>367</v>
      </c>
      <c r="B99" t="s">
        <v>368</v>
      </c>
      <c r="C99">
        <v>-1997</v>
      </c>
      <c r="D99" t="s">
        <v>324</v>
      </c>
      <c r="E99" t="s">
        <v>61</v>
      </c>
      <c r="F99">
        <v>8.3000000000000007</v>
      </c>
      <c r="G99">
        <v>70</v>
      </c>
      <c r="H99" t="s">
        <v>369</v>
      </c>
    </row>
    <row r="100" spans="1:8" x14ac:dyDescent="0.25">
      <c r="A100" t="s">
        <v>370</v>
      </c>
      <c r="B100" t="s">
        <v>371</v>
      </c>
      <c r="C100">
        <v>-2004</v>
      </c>
      <c r="D100" t="s">
        <v>372</v>
      </c>
      <c r="E100" t="s">
        <v>373</v>
      </c>
      <c r="F100">
        <v>8.3000000000000007</v>
      </c>
      <c r="G100">
        <v>89</v>
      </c>
      <c r="H100" t="s">
        <v>374</v>
      </c>
    </row>
    <row r="101" spans="1:8" x14ac:dyDescent="0.25">
      <c r="A101" t="s">
        <v>375</v>
      </c>
      <c r="B101" t="s">
        <v>276</v>
      </c>
      <c r="C101">
        <v>-1971</v>
      </c>
      <c r="D101" t="s">
        <v>88</v>
      </c>
      <c r="E101" t="s">
        <v>376</v>
      </c>
      <c r="F101">
        <v>8.3000000000000007</v>
      </c>
      <c r="G101">
        <v>77</v>
      </c>
      <c r="H101" t="s">
        <v>377</v>
      </c>
    </row>
    <row r="102" spans="1:8" x14ac:dyDescent="0.25">
      <c r="A102" t="s">
        <v>378</v>
      </c>
      <c r="B102" t="s">
        <v>207</v>
      </c>
      <c r="C102">
        <v>-1958</v>
      </c>
      <c r="D102" t="s">
        <v>379</v>
      </c>
      <c r="E102" t="s">
        <v>380</v>
      </c>
      <c r="F102">
        <v>8.3000000000000007</v>
      </c>
      <c r="G102">
        <v>100</v>
      </c>
      <c r="H102" t="s">
        <v>381</v>
      </c>
    </row>
    <row r="103" spans="1:8" x14ac:dyDescent="0.25">
      <c r="A103" t="s">
        <v>382</v>
      </c>
      <c r="B103" t="s">
        <v>383</v>
      </c>
      <c r="C103">
        <v>-1995</v>
      </c>
      <c r="D103" t="s">
        <v>53</v>
      </c>
      <c r="E103" t="s">
        <v>26</v>
      </c>
      <c r="F103">
        <v>8.3000000000000007</v>
      </c>
      <c r="G103">
        <v>68</v>
      </c>
      <c r="H103" t="s">
        <v>384</v>
      </c>
    </row>
    <row r="104" spans="1:8" x14ac:dyDescent="0.25">
      <c r="A104" t="s">
        <v>385</v>
      </c>
      <c r="B104" t="s">
        <v>276</v>
      </c>
      <c r="C104">
        <v>-1968</v>
      </c>
      <c r="D104" t="s">
        <v>273</v>
      </c>
      <c r="E104" t="s">
        <v>386</v>
      </c>
      <c r="F104">
        <v>8.3000000000000007</v>
      </c>
      <c r="G104">
        <v>84</v>
      </c>
      <c r="H104" t="s">
        <v>387</v>
      </c>
    </row>
    <row r="105" spans="1:8" x14ac:dyDescent="0.25">
      <c r="A105" t="s">
        <v>388</v>
      </c>
      <c r="B105" t="s">
        <v>45</v>
      </c>
      <c r="C105">
        <v>-1992</v>
      </c>
      <c r="D105" t="s">
        <v>389</v>
      </c>
      <c r="E105" t="s">
        <v>390</v>
      </c>
      <c r="F105">
        <v>8.3000000000000007</v>
      </c>
      <c r="G105">
        <v>81</v>
      </c>
      <c r="H105" t="s">
        <v>391</v>
      </c>
    </row>
    <row r="106" spans="1:8" x14ac:dyDescent="0.25">
      <c r="A106" t="s">
        <v>392</v>
      </c>
      <c r="B106" t="s">
        <v>64</v>
      </c>
      <c r="C106">
        <v>-1984</v>
      </c>
      <c r="D106" t="s">
        <v>393</v>
      </c>
      <c r="E106" t="s">
        <v>16</v>
      </c>
      <c r="F106">
        <v>8.3000000000000007</v>
      </c>
      <c r="G106">
        <v>75</v>
      </c>
      <c r="H106" t="s">
        <v>224</v>
      </c>
    </row>
    <row r="107" spans="1:8" x14ac:dyDescent="0.25">
      <c r="A107" t="s">
        <v>394</v>
      </c>
      <c r="B107" t="s">
        <v>395</v>
      </c>
      <c r="C107">
        <v>-2012</v>
      </c>
      <c r="D107" t="s">
        <v>245</v>
      </c>
      <c r="E107" t="s">
        <v>11</v>
      </c>
      <c r="F107">
        <v>8.3000000000000007</v>
      </c>
      <c r="G107">
        <v>77</v>
      </c>
      <c r="H107" t="s">
        <v>396</v>
      </c>
    </row>
    <row r="108" spans="1:8" x14ac:dyDescent="0.25">
      <c r="A108" t="s">
        <v>397</v>
      </c>
      <c r="B108" t="s">
        <v>398</v>
      </c>
      <c r="C108">
        <v>-1995</v>
      </c>
      <c r="D108" t="s">
        <v>399</v>
      </c>
      <c r="E108" t="s">
        <v>400</v>
      </c>
      <c r="F108">
        <v>8.3000000000000007</v>
      </c>
      <c r="G108">
        <v>96</v>
      </c>
      <c r="H108" t="s">
        <v>401</v>
      </c>
    </row>
    <row r="109" spans="1:8" x14ac:dyDescent="0.25">
      <c r="A109" t="s">
        <v>402</v>
      </c>
      <c r="B109" t="s">
        <v>403</v>
      </c>
      <c r="C109">
        <v>-2020</v>
      </c>
      <c r="D109" t="s">
        <v>288</v>
      </c>
      <c r="E109" t="s">
        <v>26</v>
      </c>
      <c r="F109">
        <v>8.3000000000000007</v>
      </c>
      <c r="G109">
        <v>89</v>
      </c>
      <c r="H109">
        <v>0</v>
      </c>
    </row>
    <row r="110" spans="1:8" x14ac:dyDescent="0.25">
      <c r="A110" t="s">
        <v>404</v>
      </c>
      <c r="B110" t="s">
        <v>405</v>
      </c>
      <c r="C110">
        <v>-2009</v>
      </c>
      <c r="D110" t="s">
        <v>30</v>
      </c>
      <c r="E110" t="s">
        <v>400</v>
      </c>
      <c r="F110">
        <v>8.3000000000000007</v>
      </c>
      <c r="G110">
        <v>88</v>
      </c>
      <c r="H110" t="s">
        <v>406</v>
      </c>
    </row>
    <row r="111" spans="1:8" x14ac:dyDescent="0.25">
      <c r="A111" t="s">
        <v>407</v>
      </c>
      <c r="B111" t="s">
        <v>408</v>
      </c>
      <c r="C111">
        <v>-1983</v>
      </c>
      <c r="D111" t="s">
        <v>409</v>
      </c>
      <c r="E111" t="s">
        <v>98</v>
      </c>
      <c r="F111">
        <v>8.3000000000000007</v>
      </c>
      <c r="G111">
        <v>58</v>
      </c>
      <c r="H111" t="s">
        <v>410</v>
      </c>
    </row>
    <row r="112" spans="1:8" x14ac:dyDescent="0.25">
      <c r="A112" t="s">
        <v>411</v>
      </c>
      <c r="B112" t="s">
        <v>412</v>
      </c>
      <c r="C112">
        <v>-2001</v>
      </c>
      <c r="D112" t="s">
        <v>267</v>
      </c>
      <c r="E112" t="s">
        <v>413</v>
      </c>
      <c r="F112">
        <v>8.3000000000000007</v>
      </c>
      <c r="G112">
        <v>69</v>
      </c>
      <c r="H112" t="s">
        <v>414</v>
      </c>
    </row>
    <row r="113" spans="1:8" x14ac:dyDescent="0.25">
      <c r="A113" t="s">
        <v>415</v>
      </c>
      <c r="B113" t="s">
        <v>416</v>
      </c>
      <c r="C113">
        <v>-2010</v>
      </c>
      <c r="D113" t="s">
        <v>409</v>
      </c>
      <c r="E113" t="s">
        <v>417</v>
      </c>
      <c r="F113">
        <v>8.3000000000000007</v>
      </c>
      <c r="G113">
        <v>80</v>
      </c>
      <c r="H113" t="s">
        <v>418</v>
      </c>
    </row>
    <row r="114" spans="1:8" x14ac:dyDescent="0.25">
      <c r="A114" t="s">
        <v>419</v>
      </c>
      <c r="B114" t="s">
        <v>420</v>
      </c>
      <c r="C114">
        <v>-1962</v>
      </c>
      <c r="D114" t="s">
        <v>421</v>
      </c>
      <c r="E114" t="s">
        <v>422</v>
      </c>
      <c r="F114">
        <v>8.3000000000000007</v>
      </c>
      <c r="G114">
        <v>100</v>
      </c>
      <c r="H114" t="s">
        <v>423</v>
      </c>
    </row>
    <row r="115" spans="1:8" x14ac:dyDescent="0.25">
      <c r="A115" t="s">
        <v>424</v>
      </c>
      <c r="B115" t="s">
        <v>294</v>
      </c>
      <c r="C115">
        <v>-2010</v>
      </c>
      <c r="D115" t="s">
        <v>425</v>
      </c>
      <c r="E115" t="s">
        <v>400</v>
      </c>
      <c r="F115">
        <v>8.3000000000000007</v>
      </c>
      <c r="G115">
        <v>92</v>
      </c>
      <c r="H115" t="s">
        <v>426</v>
      </c>
    </row>
    <row r="116" spans="1:8" x14ac:dyDescent="0.25">
      <c r="A116" t="s">
        <v>427</v>
      </c>
      <c r="B116" t="s">
        <v>132</v>
      </c>
      <c r="C116">
        <v>-1997</v>
      </c>
      <c r="D116" t="s">
        <v>428</v>
      </c>
      <c r="E116" t="s">
        <v>43</v>
      </c>
      <c r="F116">
        <v>8.3000000000000007</v>
      </c>
      <c r="G116">
        <v>76</v>
      </c>
      <c r="H116" t="s">
        <v>429</v>
      </c>
    </row>
    <row r="117" spans="1:8" x14ac:dyDescent="0.25">
      <c r="A117" t="s">
        <v>430</v>
      </c>
      <c r="B117" t="s">
        <v>207</v>
      </c>
      <c r="C117">
        <v>-1959</v>
      </c>
      <c r="D117" t="s">
        <v>88</v>
      </c>
      <c r="E117" t="s">
        <v>431</v>
      </c>
      <c r="F117">
        <v>8.3000000000000007</v>
      </c>
      <c r="G117">
        <v>98</v>
      </c>
      <c r="H117" t="s">
        <v>432</v>
      </c>
    </row>
    <row r="118" spans="1:8" x14ac:dyDescent="0.25">
      <c r="A118" t="s">
        <v>433</v>
      </c>
      <c r="B118" t="s">
        <v>434</v>
      </c>
      <c r="C118">
        <v>-1962</v>
      </c>
      <c r="D118" t="s">
        <v>435</v>
      </c>
      <c r="E118" t="s">
        <v>16</v>
      </c>
      <c r="F118">
        <v>8.3000000000000007</v>
      </c>
      <c r="G118">
        <v>88</v>
      </c>
      <c r="H118">
        <v>0</v>
      </c>
    </row>
    <row r="119" spans="1:8" x14ac:dyDescent="0.25">
      <c r="A119" t="s">
        <v>436</v>
      </c>
      <c r="B119" t="s">
        <v>437</v>
      </c>
      <c r="C119">
        <v>-1941</v>
      </c>
      <c r="D119" t="s">
        <v>204</v>
      </c>
      <c r="E119" t="s">
        <v>417</v>
      </c>
      <c r="F119">
        <v>8.3000000000000007</v>
      </c>
      <c r="G119">
        <v>100</v>
      </c>
      <c r="H119" t="s">
        <v>438</v>
      </c>
    </row>
    <row r="120" spans="1:8" x14ac:dyDescent="0.25">
      <c r="A120" t="s">
        <v>439</v>
      </c>
      <c r="B120" t="s">
        <v>440</v>
      </c>
      <c r="C120">
        <v>-1952</v>
      </c>
      <c r="D120" t="s">
        <v>425</v>
      </c>
      <c r="E120" t="s">
        <v>441</v>
      </c>
      <c r="F120">
        <v>8.3000000000000007</v>
      </c>
      <c r="G120">
        <v>99</v>
      </c>
      <c r="H120" t="s">
        <v>442</v>
      </c>
    </row>
    <row r="121" spans="1:8" x14ac:dyDescent="0.25">
      <c r="A121" t="s">
        <v>443</v>
      </c>
      <c r="B121" t="s">
        <v>444</v>
      </c>
      <c r="C121">
        <v>-1927</v>
      </c>
      <c r="D121" t="s">
        <v>106</v>
      </c>
      <c r="E121" t="s">
        <v>445</v>
      </c>
      <c r="F121">
        <v>8.3000000000000007</v>
      </c>
      <c r="G121">
        <v>98</v>
      </c>
      <c r="H121" t="s">
        <v>446</v>
      </c>
    </row>
    <row r="122" spans="1:8" x14ac:dyDescent="0.25">
      <c r="A122" t="s">
        <v>447</v>
      </c>
      <c r="B122" t="s">
        <v>448</v>
      </c>
      <c r="C122">
        <v>-1973</v>
      </c>
      <c r="D122" t="s">
        <v>435</v>
      </c>
      <c r="E122" t="s">
        <v>449</v>
      </c>
      <c r="F122">
        <v>8.3000000000000007</v>
      </c>
      <c r="G122">
        <v>83</v>
      </c>
      <c r="H122" t="s">
        <v>450</v>
      </c>
    </row>
    <row r="123" spans="1:8" x14ac:dyDescent="0.25">
      <c r="A123" t="s">
        <v>451</v>
      </c>
      <c r="B123" t="s">
        <v>452</v>
      </c>
      <c r="C123">
        <v>-2011</v>
      </c>
      <c r="D123" t="s">
        <v>453</v>
      </c>
      <c r="E123" t="s">
        <v>11</v>
      </c>
      <c r="F123">
        <v>8.3000000000000007</v>
      </c>
      <c r="G123">
        <v>95</v>
      </c>
      <c r="H123" t="s">
        <v>454</v>
      </c>
    </row>
    <row r="124" spans="1:8" x14ac:dyDescent="0.25">
      <c r="A124" t="s">
        <v>455</v>
      </c>
      <c r="B124" t="s">
        <v>444</v>
      </c>
      <c r="C124">
        <v>-1931</v>
      </c>
      <c r="D124" t="s">
        <v>389</v>
      </c>
      <c r="E124" t="s">
        <v>456</v>
      </c>
      <c r="F124">
        <v>8.3000000000000007</v>
      </c>
      <c r="G124">
        <v>0</v>
      </c>
      <c r="H124" t="s">
        <v>457</v>
      </c>
    </row>
    <row r="125" spans="1:8" x14ac:dyDescent="0.25">
      <c r="A125" t="s">
        <v>458</v>
      </c>
      <c r="B125" t="s">
        <v>327</v>
      </c>
      <c r="C125">
        <v>-1960</v>
      </c>
      <c r="D125" t="s">
        <v>133</v>
      </c>
      <c r="E125" t="s">
        <v>143</v>
      </c>
      <c r="F125">
        <v>8.3000000000000007</v>
      </c>
      <c r="G125">
        <v>94</v>
      </c>
      <c r="H125" t="s">
        <v>459</v>
      </c>
    </row>
    <row r="126" spans="1:8" x14ac:dyDescent="0.25">
      <c r="A126" t="s">
        <v>460</v>
      </c>
      <c r="B126" t="s">
        <v>461</v>
      </c>
      <c r="C126">
        <v>-2016</v>
      </c>
      <c r="D126" t="s">
        <v>462</v>
      </c>
      <c r="E126" t="s">
        <v>463</v>
      </c>
      <c r="F126">
        <v>8.3000000000000007</v>
      </c>
      <c r="G126">
        <v>0</v>
      </c>
      <c r="H126" t="s">
        <v>464</v>
      </c>
    </row>
    <row r="127" spans="1:8" x14ac:dyDescent="0.25">
      <c r="A127" t="s">
        <v>465</v>
      </c>
      <c r="B127" t="s">
        <v>146</v>
      </c>
      <c r="C127">
        <v>-1952</v>
      </c>
      <c r="D127" t="s">
        <v>336</v>
      </c>
      <c r="E127" t="s">
        <v>11</v>
      </c>
      <c r="F127">
        <v>8.3000000000000007</v>
      </c>
      <c r="G127">
        <v>92</v>
      </c>
      <c r="H127" t="s">
        <v>466</v>
      </c>
    </row>
    <row r="128" spans="1:8" x14ac:dyDescent="0.25">
      <c r="A128" t="s">
        <v>467</v>
      </c>
      <c r="B128" t="s">
        <v>468</v>
      </c>
      <c r="C128">
        <v>-1961</v>
      </c>
      <c r="D128" t="s">
        <v>68</v>
      </c>
      <c r="E128" t="s">
        <v>120</v>
      </c>
      <c r="F128">
        <v>8.3000000000000007</v>
      </c>
      <c r="G128">
        <v>60</v>
      </c>
      <c r="H128">
        <v>0</v>
      </c>
    </row>
    <row r="129" spans="1:8" x14ac:dyDescent="0.25">
      <c r="A129" t="s">
        <v>469</v>
      </c>
      <c r="B129" t="s">
        <v>470</v>
      </c>
      <c r="C129">
        <v>-2022</v>
      </c>
      <c r="D129" t="s">
        <v>49</v>
      </c>
      <c r="E129" t="s">
        <v>35</v>
      </c>
      <c r="F129">
        <v>8.3000000000000007</v>
      </c>
      <c r="G129">
        <v>0</v>
      </c>
      <c r="H129">
        <v>0</v>
      </c>
    </row>
    <row r="130" spans="1:8" x14ac:dyDescent="0.25">
      <c r="A130" t="s">
        <v>471</v>
      </c>
      <c r="B130" t="s">
        <v>327</v>
      </c>
      <c r="C130">
        <v>-1944</v>
      </c>
      <c r="D130" t="s">
        <v>472</v>
      </c>
      <c r="E130" t="s">
        <v>473</v>
      </c>
      <c r="F130">
        <v>8.3000000000000007</v>
      </c>
      <c r="G130">
        <v>95</v>
      </c>
      <c r="H130" t="s">
        <v>474</v>
      </c>
    </row>
    <row r="131" spans="1:8" x14ac:dyDescent="0.25">
      <c r="A131" t="s">
        <v>475</v>
      </c>
      <c r="B131" t="s">
        <v>476</v>
      </c>
      <c r="C131">
        <v>-2007</v>
      </c>
      <c r="D131" t="s">
        <v>222</v>
      </c>
      <c r="E131" t="s">
        <v>477</v>
      </c>
      <c r="F131">
        <v>8.3000000000000007</v>
      </c>
      <c r="G131">
        <v>0</v>
      </c>
      <c r="H131" t="s">
        <v>478</v>
      </c>
    </row>
    <row r="132" spans="1:8" x14ac:dyDescent="0.25">
      <c r="A132" t="s">
        <v>479</v>
      </c>
      <c r="B132" t="s">
        <v>480</v>
      </c>
      <c r="C132">
        <v>-1948</v>
      </c>
      <c r="D132" t="s">
        <v>227</v>
      </c>
      <c r="E132" t="s">
        <v>11</v>
      </c>
      <c r="F132">
        <v>8.3000000000000007</v>
      </c>
      <c r="G132">
        <v>0</v>
      </c>
      <c r="H132" t="s">
        <v>481</v>
      </c>
    </row>
    <row r="133" spans="1:8" x14ac:dyDescent="0.25">
      <c r="A133" t="s">
        <v>482</v>
      </c>
      <c r="B133" t="s">
        <v>483</v>
      </c>
      <c r="C133">
        <v>-2017</v>
      </c>
      <c r="D133" t="s">
        <v>133</v>
      </c>
      <c r="E133" t="s">
        <v>26</v>
      </c>
      <c r="F133">
        <v>8.3000000000000007</v>
      </c>
      <c r="G133">
        <v>0</v>
      </c>
      <c r="H133">
        <v>0</v>
      </c>
    </row>
    <row r="134" spans="1:8" x14ac:dyDescent="0.25">
      <c r="A134" t="s">
        <v>484</v>
      </c>
      <c r="B134" t="s">
        <v>485</v>
      </c>
      <c r="C134">
        <v>-2022</v>
      </c>
      <c r="D134" t="s">
        <v>486</v>
      </c>
      <c r="E134" t="s">
        <v>21</v>
      </c>
      <c r="F134">
        <v>8.3000000000000007</v>
      </c>
      <c r="G134">
        <v>0</v>
      </c>
      <c r="H134" t="s">
        <v>487</v>
      </c>
    </row>
    <row r="135" spans="1:8" x14ac:dyDescent="0.25">
      <c r="A135" t="s">
        <v>488</v>
      </c>
      <c r="B135" t="s">
        <v>338</v>
      </c>
      <c r="C135">
        <v>-2022</v>
      </c>
      <c r="D135" t="s">
        <v>15</v>
      </c>
      <c r="E135" t="s">
        <v>489</v>
      </c>
      <c r="F135">
        <v>8.3000000000000007</v>
      </c>
      <c r="G135">
        <v>0</v>
      </c>
      <c r="H135">
        <v>0</v>
      </c>
    </row>
    <row r="136" spans="1:8" x14ac:dyDescent="0.25">
      <c r="A136" t="s">
        <v>490</v>
      </c>
      <c r="B136" t="s">
        <v>461</v>
      </c>
      <c r="C136">
        <v>-2019</v>
      </c>
      <c r="D136" t="s">
        <v>336</v>
      </c>
      <c r="E136" t="s">
        <v>143</v>
      </c>
      <c r="F136">
        <v>8.3000000000000007</v>
      </c>
      <c r="G136">
        <v>0</v>
      </c>
      <c r="H136" t="s">
        <v>491</v>
      </c>
    </row>
    <row r="137" spans="1:8" x14ac:dyDescent="0.25">
      <c r="A137" t="s">
        <v>492</v>
      </c>
      <c r="B137" t="s">
        <v>236</v>
      </c>
      <c r="C137">
        <v>-1921</v>
      </c>
      <c r="D137" t="s">
        <v>493</v>
      </c>
      <c r="E137" t="s">
        <v>494</v>
      </c>
      <c r="F137">
        <v>8.3000000000000007</v>
      </c>
      <c r="G137">
        <v>0</v>
      </c>
      <c r="H137" t="s">
        <v>495</v>
      </c>
    </row>
    <row r="138" spans="1:8" x14ac:dyDescent="0.25">
      <c r="A138" t="s">
        <v>496</v>
      </c>
      <c r="B138" t="s">
        <v>497</v>
      </c>
      <c r="C138">
        <v>-2021</v>
      </c>
      <c r="D138" t="s">
        <v>498</v>
      </c>
      <c r="E138" t="s">
        <v>463</v>
      </c>
      <c r="F138">
        <v>8.3000000000000007</v>
      </c>
      <c r="G138">
        <v>0</v>
      </c>
      <c r="H138">
        <v>0</v>
      </c>
    </row>
    <row r="139" spans="1:8" x14ac:dyDescent="0.25">
      <c r="A139" t="s">
        <v>499</v>
      </c>
      <c r="B139" t="s">
        <v>500</v>
      </c>
      <c r="C139">
        <v>-2018</v>
      </c>
      <c r="D139" t="s">
        <v>308</v>
      </c>
      <c r="E139" t="s">
        <v>21</v>
      </c>
      <c r="F139">
        <v>8.3000000000000007</v>
      </c>
      <c r="G139">
        <v>0</v>
      </c>
      <c r="H139">
        <v>0</v>
      </c>
    </row>
    <row r="140" spans="1:8" x14ac:dyDescent="0.25">
      <c r="A140" t="s">
        <v>501</v>
      </c>
      <c r="B140" t="s">
        <v>346</v>
      </c>
      <c r="C140">
        <v>-2013</v>
      </c>
      <c r="D140" t="s">
        <v>288</v>
      </c>
      <c r="E140" t="s">
        <v>125</v>
      </c>
      <c r="F140">
        <v>8.3000000000000007</v>
      </c>
      <c r="G140">
        <v>0</v>
      </c>
      <c r="H140">
        <v>0</v>
      </c>
    </row>
    <row r="141" spans="1:8" x14ac:dyDescent="0.25">
      <c r="A141" t="s">
        <v>502</v>
      </c>
      <c r="B141" t="s">
        <v>503</v>
      </c>
      <c r="C141">
        <v>-2023</v>
      </c>
      <c r="D141" t="s">
        <v>213</v>
      </c>
      <c r="E141" t="s">
        <v>504</v>
      </c>
      <c r="F141">
        <v>8.1999999999999993</v>
      </c>
      <c r="G141">
        <v>64</v>
      </c>
      <c r="H141">
        <v>0</v>
      </c>
    </row>
    <row r="142" spans="1:8" x14ac:dyDescent="0.25">
      <c r="A142" t="s">
        <v>505</v>
      </c>
      <c r="B142" t="s">
        <v>24</v>
      </c>
      <c r="C142">
        <v>-1989</v>
      </c>
      <c r="D142" t="s">
        <v>117</v>
      </c>
      <c r="E142" t="s">
        <v>246</v>
      </c>
      <c r="F142">
        <v>8.1999999999999993</v>
      </c>
      <c r="G142">
        <v>65</v>
      </c>
      <c r="H142" t="s">
        <v>506</v>
      </c>
    </row>
    <row r="143" spans="1:8" x14ac:dyDescent="0.25">
      <c r="A143" t="s">
        <v>507</v>
      </c>
      <c r="B143" t="s">
        <v>82</v>
      </c>
      <c r="C143">
        <v>-2013</v>
      </c>
      <c r="D143" t="s">
        <v>508</v>
      </c>
      <c r="E143" t="s">
        <v>509</v>
      </c>
      <c r="F143">
        <v>8.1999999999999993</v>
      </c>
      <c r="G143">
        <v>75</v>
      </c>
      <c r="H143" t="s">
        <v>510</v>
      </c>
    </row>
    <row r="144" spans="1:8" x14ac:dyDescent="0.25">
      <c r="A144" t="s">
        <v>511</v>
      </c>
      <c r="B144" t="s">
        <v>512</v>
      </c>
      <c r="C144">
        <v>-2021</v>
      </c>
      <c r="D144" t="s">
        <v>49</v>
      </c>
      <c r="E144" t="s">
        <v>98</v>
      </c>
      <c r="F144">
        <v>8.1999999999999993</v>
      </c>
      <c r="G144">
        <v>71</v>
      </c>
      <c r="H144" t="s">
        <v>513</v>
      </c>
    </row>
    <row r="145" spans="1:8" x14ac:dyDescent="0.25">
      <c r="A145" t="s">
        <v>514</v>
      </c>
      <c r="B145" t="s">
        <v>515</v>
      </c>
      <c r="C145">
        <v>-2007</v>
      </c>
      <c r="D145" t="s">
        <v>243</v>
      </c>
      <c r="E145" t="s">
        <v>11</v>
      </c>
      <c r="F145">
        <v>8.1999999999999993</v>
      </c>
      <c r="G145">
        <v>93</v>
      </c>
      <c r="H145" t="s">
        <v>516</v>
      </c>
    </row>
    <row r="146" spans="1:8" x14ac:dyDescent="0.25">
      <c r="A146" t="s">
        <v>517</v>
      </c>
      <c r="B146" t="s">
        <v>24</v>
      </c>
      <c r="C146">
        <v>-1993</v>
      </c>
      <c r="D146" t="s">
        <v>117</v>
      </c>
      <c r="E146" t="s">
        <v>50</v>
      </c>
      <c r="F146">
        <v>8.1999999999999993</v>
      </c>
      <c r="G146">
        <v>68</v>
      </c>
      <c r="H146" t="s">
        <v>518</v>
      </c>
    </row>
    <row r="147" spans="1:8" x14ac:dyDescent="0.25">
      <c r="A147" t="s">
        <v>519</v>
      </c>
      <c r="B147" t="s">
        <v>82</v>
      </c>
      <c r="C147">
        <v>-2010</v>
      </c>
      <c r="D147" t="s">
        <v>520</v>
      </c>
      <c r="E147" t="s">
        <v>230</v>
      </c>
      <c r="F147">
        <v>8.1999999999999993</v>
      </c>
      <c r="G147">
        <v>63</v>
      </c>
      <c r="H147" t="s">
        <v>521</v>
      </c>
    </row>
    <row r="148" spans="1:8" x14ac:dyDescent="0.25">
      <c r="A148" t="s">
        <v>522</v>
      </c>
      <c r="B148" t="s">
        <v>523</v>
      </c>
      <c r="C148">
        <v>-2007</v>
      </c>
      <c r="D148" t="s">
        <v>267</v>
      </c>
      <c r="E148" t="s">
        <v>125</v>
      </c>
      <c r="F148">
        <v>8.1999999999999993</v>
      </c>
      <c r="G148">
        <v>92</v>
      </c>
      <c r="H148" t="s">
        <v>524</v>
      </c>
    </row>
    <row r="149" spans="1:8" x14ac:dyDescent="0.25">
      <c r="A149" t="s">
        <v>525</v>
      </c>
      <c r="B149" t="s">
        <v>526</v>
      </c>
      <c r="C149">
        <v>-1982</v>
      </c>
      <c r="D149" t="s">
        <v>208</v>
      </c>
      <c r="E149" t="s">
        <v>527</v>
      </c>
      <c r="F149">
        <v>8.1999999999999993</v>
      </c>
      <c r="G149">
        <v>57</v>
      </c>
      <c r="H149" t="s">
        <v>528</v>
      </c>
    </row>
    <row r="150" spans="1:8" x14ac:dyDescent="0.25">
      <c r="A150" t="s">
        <v>529</v>
      </c>
      <c r="B150" t="s">
        <v>19</v>
      </c>
      <c r="C150">
        <v>-2005</v>
      </c>
      <c r="D150" t="s">
        <v>42</v>
      </c>
      <c r="E150" t="s">
        <v>21</v>
      </c>
      <c r="F150">
        <v>8.1999999999999993</v>
      </c>
      <c r="G150">
        <v>70</v>
      </c>
      <c r="H150" t="s">
        <v>530</v>
      </c>
    </row>
    <row r="151" spans="1:8" x14ac:dyDescent="0.25">
      <c r="A151" t="s">
        <v>531</v>
      </c>
      <c r="B151" t="s">
        <v>82</v>
      </c>
      <c r="C151">
        <v>-1976</v>
      </c>
      <c r="D151" t="s">
        <v>532</v>
      </c>
      <c r="E151" t="s">
        <v>16</v>
      </c>
      <c r="F151">
        <v>8.1999999999999993</v>
      </c>
      <c r="G151">
        <v>94</v>
      </c>
      <c r="H151" t="s">
        <v>533</v>
      </c>
    </row>
    <row r="152" spans="1:8" x14ac:dyDescent="0.25">
      <c r="A152">
        <v>1917</v>
      </c>
      <c r="B152" t="s">
        <v>362</v>
      </c>
      <c r="C152">
        <v>-2019</v>
      </c>
      <c r="D152" t="s">
        <v>204</v>
      </c>
      <c r="E152" t="s">
        <v>534</v>
      </c>
      <c r="F152">
        <v>8.1999999999999993</v>
      </c>
      <c r="G152">
        <v>78</v>
      </c>
      <c r="H152" t="s">
        <v>535</v>
      </c>
    </row>
    <row r="153" spans="1:8" x14ac:dyDescent="0.25">
      <c r="A153" t="s">
        <v>536</v>
      </c>
      <c r="B153" t="s">
        <v>82</v>
      </c>
      <c r="C153">
        <v>-1995</v>
      </c>
      <c r="D153" t="s">
        <v>53</v>
      </c>
      <c r="E153" t="s">
        <v>16</v>
      </c>
      <c r="F153">
        <v>8.1999999999999993</v>
      </c>
      <c r="G153">
        <v>73</v>
      </c>
      <c r="H153" t="s">
        <v>537</v>
      </c>
    </row>
    <row r="154" spans="1:8" x14ac:dyDescent="0.25">
      <c r="A154" t="s">
        <v>538</v>
      </c>
      <c r="B154" t="s">
        <v>539</v>
      </c>
      <c r="C154">
        <v>-2000</v>
      </c>
      <c r="D154" t="s">
        <v>199</v>
      </c>
      <c r="E154" t="s">
        <v>540</v>
      </c>
      <c r="F154">
        <v>8.1999999999999993</v>
      </c>
      <c r="G154">
        <v>55</v>
      </c>
      <c r="H154" t="s">
        <v>541</v>
      </c>
    </row>
    <row r="155" spans="1:8" x14ac:dyDescent="0.25">
      <c r="A155" t="s">
        <v>542</v>
      </c>
      <c r="B155" t="s">
        <v>132</v>
      </c>
      <c r="C155">
        <v>-2004</v>
      </c>
      <c r="D155" t="s">
        <v>204</v>
      </c>
      <c r="E155" t="s">
        <v>134</v>
      </c>
      <c r="F155">
        <v>8.1999999999999993</v>
      </c>
      <c r="G155">
        <v>82</v>
      </c>
      <c r="H155" t="s">
        <v>543</v>
      </c>
    </row>
    <row r="156" spans="1:8" x14ac:dyDescent="0.25">
      <c r="A156" t="s">
        <v>544</v>
      </c>
      <c r="B156" t="s">
        <v>545</v>
      </c>
      <c r="C156">
        <v>-1992</v>
      </c>
      <c r="D156" t="s">
        <v>138</v>
      </c>
      <c r="E156" t="s">
        <v>256</v>
      </c>
      <c r="F156">
        <v>8.1999999999999993</v>
      </c>
      <c r="G156">
        <v>85</v>
      </c>
      <c r="H156" t="s">
        <v>546</v>
      </c>
    </row>
    <row r="157" spans="1:8" x14ac:dyDescent="0.25">
      <c r="A157" t="s">
        <v>547</v>
      </c>
      <c r="B157" t="s">
        <v>548</v>
      </c>
      <c r="C157">
        <v>-1998</v>
      </c>
      <c r="D157" t="s">
        <v>425</v>
      </c>
      <c r="E157" t="s">
        <v>309</v>
      </c>
      <c r="F157">
        <v>8.1999999999999993</v>
      </c>
      <c r="G157">
        <v>90</v>
      </c>
      <c r="H157" t="s">
        <v>549</v>
      </c>
    </row>
    <row r="158" spans="1:8" x14ac:dyDescent="0.25">
      <c r="A158" t="s">
        <v>550</v>
      </c>
      <c r="B158" t="s">
        <v>551</v>
      </c>
      <c r="C158">
        <v>-2018</v>
      </c>
      <c r="D158" t="s">
        <v>138</v>
      </c>
      <c r="E158" t="s">
        <v>219</v>
      </c>
      <c r="F158">
        <v>8.1999999999999993</v>
      </c>
      <c r="G158">
        <v>69</v>
      </c>
      <c r="H158" t="s">
        <v>552</v>
      </c>
    </row>
    <row r="159" spans="1:8" x14ac:dyDescent="0.25">
      <c r="A159" t="s">
        <v>553</v>
      </c>
      <c r="B159" t="s">
        <v>45</v>
      </c>
      <c r="C159">
        <v>-2003</v>
      </c>
      <c r="D159" t="s">
        <v>554</v>
      </c>
      <c r="E159" t="s">
        <v>489</v>
      </c>
      <c r="F159">
        <v>8.1999999999999993</v>
      </c>
      <c r="G159">
        <v>69</v>
      </c>
      <c r="H159" t="s">
        <v>555</v>
      </c>
    </row>
    <row r="160" spans="1:8" x14ac:dyDescent="0.25">
      <c r="A160" t="s">
        <v>556</v>
      </c>
      <c r="B160" t="s">
        <v>557</v>
      </c>
      <c r="C160">
        <v>-1997</v>
      </c>
      <c r="D160" t="s">
        <v>520</v>
      </c>
      <c r="E160" t="s">
        <v>73</v>
      </c>
      <c r="F160">
        <v>8.1999999999999993</v>
      </c>
      <c r="G160">
        <v>91</v>
      </c>
      <c r="H160" t="s">
        <v>558</v>
      </c>
    </row>
    <row r="161" spans="1:8" x14ac:dyDescent="0.25">
      <c r="A161" t="s">
        <v>559</v>
      </c>
      <c r="B161" t="s">
        <v>560</v>
      </c>
      <c r="C161">
        <v>-1999</v>
      </c>
      <c r="D161" t="s">
        <v>472</v>
      </c>
      <c r="E161" t="s">
        <v>313</v>
      </c>
      <c r="F161">
        <v>8.1999999999999993</v>
      </c>
      <c r="G161">
        <v>64</v>
      </c>
      <c r="H161" t="s">
        <v>561</v>
      </c>
    </row>
    <row r="162" spans="1:8" x14ac:dyDescent="0.25">
      <c r="A162" t="s">
        <v>562</v>
      </c>
      <c r="B162" t="s">
        <v>303</v>
      </c>
      <c r="C162">
        <v>-2003</v>
      </c>
      <c r="D162" t="s">
        <v>563</v>
      </c>
      <c r="E162" t="s">
        <v>400</v>
      </c>
      <c r="F162">
        <v>8.1999999999999993</v>
      </c>
      <c r="G162">
        <v>90</v>
      </c>
      <c r="H162" t="s">
        <v>564</v>
      </c>
    </row>
    <row r="163" spans="1:8" x14ac:dyDescent="0.25">
      <c r="A163" t="s">
        <v>565</v>
      </c>
      <c r="B163" t="s">
        <v>566</v>
      </c>
      <c r="C163">
        <v>-1988</v>
      </c>
      <c r="D163" t="s">
        <v>174</v>
      </c>
      <c r="E163" t="s">
        <v>567</v>
      </c>
      <c r="F163">
        <v>8.1999999999999993</v>
      </c>
      <c r="G163">
        <v>72</v>
      </c>
      <c r="H163" t="s">
        <v>568</v>
      </c>
    </row>
    <row r="164" spans="1:8" x14ac:dyDescent="0.25">
      <c r="A164" t="s">
        <v>569</v>
      </c>
      <c r="B164" t="s">
        <v>570</v>
      </c>
      <c r="C164">
        <v>-2001</v>
      </c>
      <c r="D164" t="s">
        <v>498</v>
      </c>
      <c r="E164" t="s">
        <v>103</v>
      </c>
      <c r="F164">
        <v>8.1999999999999993</v>
      </c>
      <c r="G164">
        <v>72</v>
      </c>
      <c r="H164" t="s">
        <v>571</v>
      </c>
    </row>
    <row r="165" spans="1:8" x14ac:dyDescent="0.25">
      <c r="A165" t="s">
        <v>572</v>
      </c>
      <c r="B165" t="s">
        <v>573</v>
      </c>
      <c r="C165" t="s">
        <v>574</v>
      </c>
      <c r="D165" t="s">
        <v>575</v>
      </c>
      <c r="E165" t="s">
        <v>417</v>
      </c>
      <c r="F165">
        <v>8.1999999999999993</v>
      </c>
      <c r="G165">
        <v>88</v>
      </c>
      <c r="H165">
        <v>0</v>
      </c>
    </row>
    <row r="166" spans="1:8" x14ac:dyDescent="0.25">
      <c r="A166" t="s">
        <v>576</v>
      </c>
      <c r="B166" t="s">
        <v>577</v>
      </c>
      <c r="C166">
        <v>-2004</v>
      </c>
      <c r="D166" t="s">
        <v>578</v>
      </c>
      <c r="E166" t="s">
        <v>26</v>
      </c>
      <c r="F166">
        <v>8.1999999999999993</v>
      </c>
      <c r="G166">
        <v>82</v>
      </c>
      <c r="H166" t="s">
        <v>579</v>
      </c>
    </row>
    <row r="167" spans="1:8" x14ac:dyDescent="0.25">
      <c r="A167" t="s">
        <v>580</v>
      </c>
      <c r="B167" t="s">
        <v>581</v>
      </c>
      <c r="C167">
        <v>-1939</v>
      </c>
      <c r="D167" t="s">
        <v>582</v>
      </c>
      <c r="E167" t="s">
        <v>200</v>
      </c>
      <c r="F167">
        <v>8.1999999999999993</v>
      </c>
      <c r="G167">
        <v>97</v>
      </c>
      <c r="H167" t="s">
        <v>583</v>
      </c>
    </row>
    <row r="168" spans="1:8" x14ac:dyDescent="0.25">
      <c r="A168" t="s">
        <v>584</v>
      </c>
      <c r="B168" t="s">
        <v>212</v>
      </c>
      <c r="C168">
        <v>-1974</v>
      </c>
      <c r="D168" t="s">
        <v>138</v>
      </c>
      <c r="E168" t="s">
        <v>313</v>
      </c>
      <c r="F168">
        <v>8.1999999999999993</v>
      </c>
      <c r="G168">
        <v>92</v>
      </c>
      <c r="H168" t="s">
        <v>585</v>
      </c>
    </row>
    <row r="169" spans="1:8" x14ac:dyDescent="0.25">
      <c r="A169" t="s">
        <v>586</v>
      </c>
      <c r="B169" t="s">
        <v>587</v>
      </c>
      <c r="C169">
        <v>-2005</v>
      </c>
      <c r="D169" t="s">
        <v>174</v>
      </c>
      <c r="E169" t="s">
        <v>588</v>
      </c>
      <c r="F169">
        <v>8.1999999999999993</v>
      </c>
      <c r="G169">
        <v>62</v>
      </c>
      <c r="H169" t="s">
        <v>589</v>
      </c>
    </row>
    <row r="170" spans="1:8" x14ac:dyDescent="0.25">
      <c r="A170" t="s">
        <v>590</v>
      </c>
      <c r="B170" t="s">
        <v>591</v>
      </c>
      <c r="C170">
        <v>-2006</v>
      </c>
      <c r="D170" t="s">
        <v>124</v>
      </c>
      <c r="E170" t="s">
        <v>592</v>
      </c>
      <c r="F170">
        <v>8.1999999999999993</v>
      </c>
      <c r="G170">
        <v>98</v>
      </c>
      <c r="H170" t="s">
        <v>593</v>
      </c>
    </row>
    <row r="171" spans="1:8" x14ac:dyDescent="0.25">
      <c r="A171" t="s">
        <v>594</v>
      </c>
      <c r="B171" t="s">
        <v>595</v>
      </c>
      <c r="C171">
        <v>-1963</v>
      </c>
      <c r="D171" t="s">
        <v>596</v>
      </c>
      <c r="E171" t="s">
        <v>597</v>
      </c>
      <c r="F171">
        <v>8.1999999999999993</v>
      </c>
      <c r="G171">
        <v>86</v>
      </c>
      <c r="H171" t="s">
        <v>598</v>
      </c>
    </row>
    <row r="172" spans="1:8" x14ac:dyDescent="0.25">
      <c r="A172" t="s">
        <v>599</v>
      </c>
      <c r="B172" t="s">
        <v>327</v>
      </c>
      <c r="C172">
        <v>-1959</v>
      </c>
      <c r="D172" t="s">
        <v>129</v>
      </c>
      <c r="E172" t="s">
        <v>600</v>
      </c>
      <c r="F172">
        <v>8.1999999999999993</v>
      </c>
      <c r="G172">
        <v>98</v>
      </c>
      <c r="H172" t="s">
        <v>601</v>
      </c>
    </row>
    <row r="173" spans="1:8" x14ac:dyDescent="0.25">
      <c r="A173" t="s">
        <v>602</v>
      </c>
      <c r="B173" t="s">
        <v>603</v>
      </c>
      <c r="C173">
        <v>-1975</v>
      </c>
      <c r="D173" t="s">
        <v>604</v>
      </c>
      <c r="E173" t="s">
        <v>605</v>
      </c>
      <c r="F173">
        <v>8.1999999999999993</v>
      </c>
      <c r="G173">
        <v>91</v>
      </c>
      <c r="H173" t="s">
        <v>606</v>
      </c>
    </row>
    <row r="174" spans="1:8" x14ac:dyDescent="0.25">
      <c r="A174" t="s">
        <v>607</v>
      </c>
      <c r="B174" t="s">
        <v>608</v>
      </c>
      <c r="C174">
        <v>-1980</v>
      </c>
      <c r="D174" t="s">
        <v>97</v>
      </c>
      <c r="E174" t="s">
        <v>103</v>
      </c>
      <c r="F174">
        <v>8.1999999999999993</v>
      </c>
      <c r="G174">
        <v>78</v>
      </c>
      <c r="H174">
        <v>0</v>
      </c>
    </row>
    <row r="175" spans="1:8" x14ac:dyDescent="0.25">
      <c r="A175" t="s">
        <v>609</v>
      </c>
      <c r="B175" t="s">
        <v>610</v>
      </c>
      <c r="C175">
        <v>-2020</v>
      </c>
      <c r="D175" t="s">
        <v>169</v>
      </c>
      <c r="E175" t="s">
        <v>43</v>
      </c>
      <c r="F175">
        <v>8.1999999999999993</v>
      </c>
      <c r="G175">
        <v>72</v>
      </c>
      <c r="H175" t="s">
        <v>611</v>
      </c>
    </row>
    <row r="176" spans="1:8" x14ac:dyDescent="0.25">
      <c r="A176" t="s">
        <v>612</v>
      </c>
      <c r="B176" t="s">
        <v>613</v>
      </c>
      <c r="C176">
        <v>-2009</v>
      </c>
      <c r="D176" t="s">
        <v>435</v>
      </c>
      <c r="E176" t="s">
        <v>614</v>
      </c>
      <c r="F176">
        <v>8.1999999999999993</v>
      </c>
      <c r="G176">
        <v>80</v>
      </c>
      <c r="H176" t="s">
        <v>615</v>
      </c>
    </row>
    <row r="177" spans="1:8" x14ac:dyDescent="0.25">
      <c r="A177" t="s">
        <v>616</v>
      </c>
      <c r="B177" t="s">
        <v>64</v>
      </c>
      <c r="C177">
        <v>-1965</v>
      </c>
      <c r="D177" t="s">
        <v>174</v>
      </c>
      <c r="E177" t="s">
        <v>256</v>
      </c>
      <c r="F177">
        <v>8.1999999999999993</v>
      </c>
      <c r="G177">
        <v>74</v>
      </c>
      <c r="H177" t="s">
        <v>617</v>
      </c>
    </row>
    <row r="178" spans="1:8" x14ac:dyDescent="0.25">
      <c r="A178" t="s">
        <v>618</v>
      </c>
      <c r="B178" t="s">
        <v>146</v>
      </c>
      <c r="C178">
        <v>-1985</v>
      </c>
      <c r="D178" t="s">
        <v>619</v>
      </c>
      <c r="E178" t="s">
        <v>534</v>
      </c>
      <c r="F178">
        <v>8.1999999999999993</v>
      </c>
      <c r="G178">
        <v>97</v>
      </c>
      <c r="H178" t="s">
        <v>620</v>
      </c>
    </row>
    <row r="179" spans="1:8" x14ac:dyDescent="0.25">
      <c r="A179" t="s">
        <v>621</v>
      </c>
      <c r="B179" t="s">
        <v>622</v>
      </c>
      <c r="C179">
        <v>-2019</v>
      </c>
      <c r="D179" t="s">
        <v>30</v>
      </c>
      <c r="E179" t="s">
        <v>400</v>
      </c>
      <c r="F179">
        <v>8.1999999999999993</v>
      </c>
      <c r="G179">
        <v>65</v>
      </c>
      <c r="H179">
        <v>0</v>
      </c>
    </row>
    <row r="180" spans="1:8" x14ac:dyDescent="0.25">
      <c r="A180" t="s">
        <v>345</v>
      </c>
      <c r="B180" t="s">
        <v>623</v>
      </c>
      <c r="C180">
        <v>-2022</v>
      </c>
      <c r="D180" t="s">
        <v>42</v>
      </c>
      <c r="E180" t="s">
        <v>73</v>
      </c>
      <c r="F180">
        <v>8.1999999999999993</v>
      </c>
      <c r="G180">
        <v>0</v>
      </c>
      <c r="H180">
        <v>0</v>
      </c>
    </row>
    <row r="181" spans="1:8" x14ac:dyDescent="0.25">
      <c r="A181" t="s">
        <v>624</v>
      </c>
      <c r="B181" t="s">
        <v>207</v>
      </c>
      <c r="C181">
        <v>-1954</v>
      </c>
      <c r="D181" t="s">
        <v>296</v>
      </c>
      <c r="E181" t="s">
        <v>390</v>
      </c>
      <c r="F181">
        <v>8.1999999999999993</v>
      </c>
      <c r="G181">
        <v>75</v>
      </c>
      <c r="H181" t="s">
        <v>625</v>
      </c>
    </row>
    <row r="182" spans="1:8" x14ac:dyDescent="0.25">
      <c r="A182" t="s">
        <v>626</v>
      </c>
      <c r="B182" t="s">
        <v>627</v>
      </c>
      <c r="C182">
        <v>-1950</v>
      </c>
      <c r="D182" t="s">
        <v>520</v>
      </c>
      <c r="E182" t="s">
        <v>11</v>
      </c>
      <c r="F182">
        <v>8.1999999999999993</v>
      </c>
      <c r="G182">
        <v>98</v>
      </c>
      <c r="H182" t="s">
        <v>625</v>
      </c>
    </row>
    <row r="183" spans="1:8" x14ac:dyDescent="0.25">
      <c r="A183" t="s">
        <v>628</v>
      </c>
      <c r="B183" t="s">
        <v>629</v>
      </c>
      <c r="C183">
        <v>-2017</v>
      </c>
      <c r="D183" t="s">
        <v>630</v>
      </c>
      <c r="E183" t="s">
        <v>107</v>
      </c>
      <c r="F183">
        <v>8.1999999999999993</v>
      </c>
      <c r="G183">
        <v>0</v>
      </c>
      <c r="H183" t="s">
        <v>631</v>
      </c>
    </row>
    <row r="184" spans="1:8" x14ac:dyDescent="0.25">
      <c r="A184" t="s">
        <v>632</v>
      </c>
      <c r="B184" t="s">
        <v>633</v>
      </c>
      <c r="C184">
        <v>-2018</v>
      </c>
      <c r="D184" t="s">
        <v>57</v>
      </c>
      <c r="E184" t="s">
        <v>456</v>
      </c>
      <c r="F184">
        <v>8.1999999999999993</v>
      </c>
      <c r="G184">
        <v>0</v>
      </c>
      <c r="H184" t="s">
        <v>634</v>
      </c>
    </row>
    <row r="185" spans="1:8" x14ac:dyDescent="0.25">
      <c r="A185" t="s">
        <v>635</v>
      </c>
      <c r="B185" t="s">
        <v>636</v>
      </c>
      <c r="C185">
        <v>-2012</v>
      </c>
      <c r="D185" t="s">
        <v>637</v>
      </c>
      <c r="E185" t="s">
        <v>638</v>
      </c>
      <c r="F185">
        <v>8.1999999999999993</v>
      </c>
      <c r="G185">
        <v>89</v>
      </c>
      <c r="H185">
        <v>0</v>
      </c>
    </row>
    <row r="186" spans="1:8" x14ac:dyDescent="0.25">
      <c r="A186" t="s">
        <v>639</v>
      </c>
      <c r="B186" t="s">
        <v>146</v>
      </c>
      <c r="C186">
        <v>-1950</v>
      </c>
      <c r="D186" t="s">
        <v>191</v>
      </c>
      <c r="E186" t="s">
        <v>73</v>
      </c>
      <c r="F186">
        <v>8.1999999999999993</v>
      </c>
      <c r="G186">
        <v>98</v>
      </c>
      <c r="H186" t="s">
        <v>640</v>
      </c>
    </row>
    <row r="187" spans="1:8" x14ac:dyDescent="0.25">
      <c r="A187" t="s">
        <v>641</v>
      </c>
      <c r="B187" t="s">
        <v>642</v>
      </c>
      <c r="C187">
        <v>-1948</v>
      </c>
      <c r="D187" t="s">
        <v>324</v>
      </c>
      <c r="E187" t="s">
        <v>643</v>
      </c>
      <c r="F187">
        <v>8.1999999999999993</v>
      </c>
      <c r="G187">
        <v>98</v>
      </c>
      <c r="H187" t="s">
        <v>644</v>
      </c>
    </row>
    <row r="188" spans="1:8" x14ac:dyDescent="0.25">
      <c r="A188" t="s">
        <v>645</v>
      </c>
      <c r="B188" t="s">
        <v>146</v>
      </c>
      <c r="C188">
        <v>-1961</v>
      </c>
      <c r="D188" t="s">
        <v>187</v>
      </c>
      <c r="E188" t="s">
        <v>270</v>
      </c>
      <c r="F188">
        <v>8.1999999999999993</v>
      </c>
      <c r="G188">
        <v>93</v>
      </c>
      <c r="H188">
        <v>0</v>
      </c>
    </row>
    <row r="189" spans="1:8" x14ac:dyDescent="0.25">
      <c r="A189" t="s">
        <v>646</v>
      </c>
      <c r="B189" t="s">
        <v>647</v>
      </c>
      <c r="C189">
        <v>-1942</v>
      </c>
      <c r="D189" t="s">
        <v>389</v>
      </c>
      <c r="E189" t="s">
        <v>648</v>
      </c>
      <c r="F189">
        <v>8.1999999999999993</v>
      </c>
      <c r="G189">
        <v>86</v>
      </c>
      <c r="H189">
        <v>0</v>
      </c>
    </row>
    <row r="190" spans="1:8" x14ac:dyDescent="0.25">
      <c r="A190" t="s">
        <v>501</v>
      </c>
      <c r="B190" t="s">
        <v>649</v>
      </c>
      <c r="C190">
        <v>-2015</v>
      </c>
      <c r="D190" t="s">
        <v>157</v>
      </c>
      <c r="E190" t="s">
        <v>73</v>
      </c>
      <c r="F190">
        <v>8.1999999999999993</v>
      </c>
      <c r="G190">
        <v>0</v>
      </c>
      <c r="H190" t="s">
        <v>650</v>
      </c>
    </row>
    <row r="191" spans="1:8" x14ac:dyDescent="0.25">
      <c r="A191" t="s">
        <v>651</v>
      </c>
      <c r="B191" t="s">
        <v>652</v>
      </c>
      <c r="C191">
        <v>-2018</v>
      </c>
      <c r="D191" t="s">
        <v>653</v>
      </c>
      <c r="E191" t="s">
        <v>654</v>
      </c>
      <c r="F191">
        <v>8.1999999999999993</v>
      </c>
      <c r="G191">
        <v>0</v>
      </c>
      <c r="H191">
        <v>0</v>
      </c>
    </row>
    <row r="192" spans="1:8" x14ac:dyDescent="0.25">
      <c r="A192" t="s">
        <v>655</v>
      </c>
      <c r="B192" t="s">
        <v>656</v>
      </c>
      <c r="C192">
        <v>-2011</v>
      </c>
      <c r="D192" t="s">
        <v>166</v>
      </c>
      <c r="E192" t="s">
        <v>657</v>
      </c>
      <c r="F192">
        <v>8.1999999999999993</v>
      </c>
      <c r="G192">
        <v>0</v>
      </c>
      <c r="H192" t="s">
        <v>658</v>
      </c>
    </row>
    <row r="193" spans="1:8" x14ac:dyDescent="0.25">
      <c r="A193" t="s">
        <v>659</v>
      </c>
      <c r="B193" t="s">
        <v>660</v>
      </c>
      <c r="C193">
        <v>-2019</v>
      </c>
      <c r="D193" t="s">
        <v>174</v>
      </c>
      <c r="E193" t="s">
        <v>11</v>
      </c>
      <c r="F193">
        <v>8.1999999999999993</v>
      </c>
      <c r="G193">
        <v>0</v>
      </c>
      <c r="H193">
        <v>0</v>
      </c>
    </row>
    <row r="194" spans="1:8" x14ac:dyDescent="0.25">
      <c r="A194" t="s">
        <v>661</v>
      </c>
      <c r="B194" t="s">
        <v>662</v>
      </c>
      <c r="C194">
        <v>-1955</v>
      </c>
      <c r="D194" t="s">
        <v>133</v>
      </c>
      <c r="E194" t="s">
        <v>11</v>
      </c>
      <c r="F194">
        <v>8.1999999999999993</v>
      </c>
      <c r="G194">
        <v>0</v>
      </c>
      <c r="H194" t="s">
        <v>663</v>
      </c>
    </row>
    <row r="195" spans="1:8" x14ac:dyDescent="0.25">
      <c r="A195" t="s">
        <v>664</v>
      </c>
      <c r="B195" t="s">
        <v>665</v>
      </c>
      <c r="C195">
        <v>-1969</v>
      </c>
      <c r="D195" t="s">
        <v>117</v>
      </c>
      <c r="E195" t="s">
        <v>125</v>
      </c>
      <c r="F195">
        <v>8.1999999999999993</v>
      </c>
      <c r="G195">
        <v>86</v>
      </c>
      <c r="H195" t="s">
        <v>666</v>
      </c>
    </row>
    <row r="196" spans="1:8" x14ac:dyDescent="0.25">
      <c r="A196" t="s">
        <v>667</v>
      </c>
      <c r="B196" t="s">
        <v>668</v>
      </c>
      <c r="C196">
        <v>-1953</v>
      </c>
      <c r="D196" t="s">
        <v>88</v>
      </c>
      <c r="E196" t="s">
        <v>11</v>
      </c>
      <c r="F196">
        <v>8.1999999999999993</v>
      </c>
      <c r="G196">
        <v>100</v>
      </c>
      <c r="H196">
        <v>0</v>
      </c>
    </row>
    <row r="197" spans="1:8" x14ac:dyDescent="0.25">
      <c r="A197" t="s">
        <v>669</v>
      </c>
      <c r="B197" t="s">
        <v>670</v>
      </c>
      <c r="C197">
        <v>-1997</v>
      </c>
      <c r="D197" t="s">
        <v>227</v>
      </c>
      <c r="E197" t="s">
        <v>671</v>
      </c>
      <c r="F197">
        <v>8.1999999999999993</v>
      </c>
      <c r="G197">
        <v>77</v>
      </c>
      <c r="H197" t="s">
        <v>672</v>
      </c>
    </row>
    <row r="198" spans="1:8" x14ac:dyDescent="0.25">
      <c r="A198" t="s">
        <v>673</v>
      </c>
      <c r="B198" t="s">
        <v>674</v>
      </c>
      <c r="C198">
        <v>-2019</v>
      </c>
      <c r="D198" t="s">
        <v>520</v>
      </c>
      <c r="E198" t="s">
        <v>675</v>
      </c>
      <c r="F198">
        <v>8.1999999999999993</v>
      </c>
      <c r="G198">
        <v>0</v>
      </c>
      <c r="H198" t="s">
        <v>676</v>
      </c>
    </row>
    <row r="199" spans="1:8" x14ac:dyDescent="0.25">
      <c r="A199" t="s">
        <v>677</v>
      </c>
      <c r="B199" t="s">
        <v>678</v>
      </c>
      <c r="C199">
        <v>-2004</v>
      </c>
      <c r="D199" t="s">
        <v>109</v>
      </c>
      <c r="E199" t="s">
        <v>679</v>
      </c>
      <c r="F199">
        <v>8.1999999999999993</v>
      </c>
      <c r="G199">
        <v>0</v>
      </c>
      <c r="H199" t="s">
        <v>478</v>
      </c>
    </row>
    <row r="200" spans="1:8" x14ac:dyDescent="0.25">
      <c r="A200" t="s">
        <v>680</v>
      </c>
      <c r="B200" t="s">
        <v>681</v>
      </c>
      <c r="C200">
        <v>-1953</v>
      </c>
      <c r="D200" t="s">
        <v>409</v>
      </c>
      <c r="E200" t="s">
        <v>682</v>
      </c>
      <c r="F200">
        <v>8.1999999999999993</v>
      </c>
      <c r="G200">
        <v>85</v>
      </c>
      <c r="H200">
        <v>0</v>
      </c>
    </row>
    <row r="201" spans="1:8" x14ac:dyDescent="0.25">
      <c r="A201" t="s">
        <v>683</v>
      </c>
      <c r="B201" t="s">
        <v>485</v>
      </c>
      <c r="C201">
        <v>-2018</v>
      </c>
      <c r="D201" t="s">
        <v>578</v>
      </c>
      <c r="E201" t="s">
        <v>21</v>
      </c>
      <c r="F201">
        <v>8.1999999999999993</v>
      </c>
      <c r="G201">
        <v>0</v>
      </c>
      <c r="H201">
        <v>0</v>
      </c>
    </row>
    <row r="202" spans="1:8" x14ac:dyDescent="0.25">
      <c r="A202" t="s">
        <v>684</v>
      </c>
      <c r="B202" t="s">
        <v>685</v>
      </c>
      <c r="C202">
        <v>-1928</v>
      </c>
      <c r="D202" t="s">
        <v>532</v>
      </c>
      <c r="E202" t="s">
        <v>26</v>
      </c>
      <c r="F202">
        <v>8.1999999999999993</v>
      </c>
      <c r="G202">
        <v>98</v>
      </c>
      <c r="H202" t="s">
        <v>240</v>
      </c>
    </row>
    <row r="203" spans="1:8" x14ac:dyDescent="0.25">
      <c r="A203" t="s">
        <v>686</v>
      </c>
      <c r="B203" t="s">
        <v>687</v>
      </c>
      <c r="C203">
        <v>-2005</v>
      </c>
      <c r="D203" t="s">
        <v>218</v>
      </c>
      <c r="E203" t="s">
        <v>477</v>
      </c>
      <c r="F203">
        <v>8.1999999999999993</v>
      </c>
      <c r="G203">
        <v>0</v>
      </c>
      <c r="H203">
        <v>0</v>
      </c>
    </row>
    <row r="204" spans="1:8" x14ac:dyDescent="0.25">
      <c r="A204" t="s">
        <v>688</v>
      </c>
      <c r="B204" t="s">
        <v>689</v>
      </c>
      <c r="C204">
        <v>-1924</v>
      </c>
      <c r="D204" t="s">
        <v>690</v>
      </c>
      <c r="E204" t="s">
        <v>691</v>
      </c>
      <c r="F204">
        <v>8.1999999999999993</v>
      </c>
      <c r="G204">
        <v>0</v>
      </c>
      <c r="H204" t="s">
        <v>692</v>
      </c>
    </row>
    <row r="205" spans="1:8" x14ac:dyDescent="0.25">
      <c r="A205" t="s">
        <v>693</v>
      </c>
      <c r="B205" t="s">
        <v>146</v>
      </c>
      <c r="C205">
        <v>-1975</v>
      </c>
      <c r="D205" t="s">
        <v>10</v>
      </c>
      <c r="E205" t="s">
        <v>422</v>
      </c>
      <c r="F205">
        <v>8.1999999999999993</v>
      </c>
      <c r="G205">
        <v>0</v>
      </c>
      <c r="H205">
        <v>0</v>
      </c>
    </row>
    <row r="206" spans="1:8" x14ac:dyDescent="0.25">
      <c r="A206" t="s">
        <v>694</v>
      </c>
      <c r="B206" t="s">
        <v>480</v>
      </c>
      <c r="C206">
        <v>-1952</v>
      </c>
      <c r="D206" t="s">
        <v>227</v>
      </c>
      <c r="E206" t="s">
        <v>11</v>
      </c>
      <c r="F206">
        <v>8.1999999999999993</v>
      </c>
      <c r="G206">
        <v>92</v>
      </c>
      <c r="H206" t="s">
        <v>695</v>
      </c>
    </row>
    <row r="207" spans="1:8" x14ac:dyDescent="0.25">
      <c r="A207" t="s">
        <v>696</v>
      </c>
      <c r="B207" t="s">
        <v>697</v>
      </c>
      <c r="C207">
        <v>-2017</v>
      </c>
      <c r="D207" t="s">
        <v>259</v>
      </c>
      <c r="E207" t="s">
        <v>21</v>
      </c>
      <c r="F207">
        <v>8.1999999999999993</v>
      </c>
      <c r="G207">
        <v>0</v>
      </c>
      <c r="H207">
        <v>0</v>
      </c>
    </row>
    <row r="208" spans="1:8" x14ac:dyDescent="0.25">
      <c r="A208" t="s">
        <v>698</v>
      </c>
      <c r="B208" t="s">
        <v>699</v>
      </c>
      <c r="C208">
        <v>-2012</v>
      </c>
      <c r="D208" t="s">
        <v>498</v>
      </c>
      <c r="E208" t="s">
        <v>700</v>
      </c>
      <c r="F208">
        <v>8.1999999999999993</v>
      </c>
      <c r="G208">
        <v>0</v>
      </c>
      <c r="H208" t="s">
        <v>701</v>
      </c>
    </row>
    <row r="209" spans="1:8" x14ac:dyDescent="0.25">
      <c r="A209" t="s">
        <v>702</v>
      </c>
      <c r="B209" t="s">
        <v>703</v>
      </c>
      <c r="C209">
        <v>-2018</v>
      </c>
      <c r="D209" t="s">
        <v>308</v>
      </c>
      <c r="E209" t="s">
        <v>107</v>
      </c>
      <c r="F209">
        <v>8.1999999999999993</v>
      </c>
      <c r="G209">
        <v>0</v>
      </c>
      <c r="H209" t="s">
        <v>704</v>
      </c>
    </row>
    <row r="210" spans="1:8" x14ac:dyDescent="0.25">
      <c r="A210" t="s">
        <v>705</v>
      </c>
      <c r="B210" t="s">
        <v>706</v>
      </c>
      <c r="C210">
        <v>-2013</v>
      </c>
      <c r="D210" t="s">
        <v>707</v>
      </c>
      <c r="E210" t="s">
        <v>708</v>
      </c>
      <c r="F210">
        <v>8.1999999999999993</v>
      </c>
      <c r="G210">
        <v>0</v>
      </c>
      <c r="H210" t="s">
        <v>709</v>
      </c>
    </row>
    <row r="211" spans="1:8" x14ac:dyDescent="0.25">
      <c r="A211" t="s">
        <v>710</v>
      </c>
      <c r="B211" t="s">
        <v>24</v>
      </c>
      <c r="C211">
        <v>-1975</v>
      </c>
      <c r="D211" t="s">
        <v>97</v>
      </c>
      <c r="E211" t="s">
        <v>711</v>
      </c>
      <c r="F211">
        <v>8.1</v>
      </c>
      <c r="G211">
        <v>87</v>
      </c>
      <c r="H211" t="s">
        <v>712</v>
      </c>
    </row>
    <row r="212" spans="1:8" x14ac:dyDescent="0.25">
      <c r="A212" t="s">
        <v>713</v>
      </c>
      <c r="B212" t="s">
        <v>714</v>
      </c>
      <c r="C212">
        <v>-2014</v>
      </c>
      <c r="D212" t="s">
        <v>389</v>
      </c>
      <c r="E212" t="s">
        <v>715</v>
      </c>
      <c r="F212">
        <v>8.1</v>
      </c>
      <c r="G212">
        <v>88</v>
      </c>
      <c r="H212" t="s">
        <v>716</v>
      </c>
    </row>
    <row r="213" spans="1:8" x14ac:dyDescent="0.25">
      <c r="A213" t="s">
        <v>717</v>
      </c>
      <c r="B213" t="s">
        <v>416</v>
      </c>
      <c r="C213">
        <v>-2013</v>
      </c>
      <c r="D213" t="s">
        <v>106</v>
      </c>
      <c r="E213" t="s">
        <v>73</v>
      </c>
      <c r="F213">
        <v>8.1</v>
      </c>
      <c r="G213">
        <v>70</v>
      </c>
      <c r="H213" t="s">
        <v>718</v>
      </c>
    </row>
    <row r="214" spans="1:8" x14ac:dyDescent="0.25">
      <c r="A214" t="s">
        <v>719</v>
      </c>
      <c r="B214" t="s">
        <v>720</v>
      </c>
      <c r="C214">
        <v>-2003</v>
      </c>
      <c r="D214" t="s">
        <v>336</v>
      </c>
      <c r="E214" t="s">
        <v>98</v>
      </c>
      <c r="F214">
        <v>8.1</v>
      </c>
      <c r="G214">
        <v>63</v>
      </c>
      <c r="H214" t="s">
        <v>721</v>
      </c>
    </row>
    <row r="215" spans="1:8" x14ac:dyDescent="0.25">
      <c r="A215" t="s">
        <v>722</v>
      </c>
      <c r="B215" t="s">
        <v>165</v>
      </c>
      <c r="C215">
        <v>-1982</v>
      </c>
      <c r="D215" t="s">
        <v>169</v>
      </c>
      <c r="E215" t="s">
        <v>588</v>
      </c>
      <c r="F215">
        <v>8.1</v>
      </c>
      <c r="G215">
        <v>84</v>
      </c>
      <c r="H215" t="s">
        <v>723</v>
      </c>
    </row>
    <row r="216" spans="1:8" x14ac:dyDescent="0.25">
      <c r="A216" t="s">
        <v>724</v>
      </c>
      <c r="B216" t="s">
        <v>113</v>
      </c>
      <c r="C216">
        <v>-1984</v>
      </c>
      <c r="D216" t="s">
        <v>472</v>
      </c>
      <c r="E216" t="s">
        <v>89</v>
      </c>
      <c r="F216">
        <v>8.1</v>
      </c>
      <c r="G216">
        <v>84</v>
      </c>
      <c r="H216" t="s">
        <v>725</v>
      </c>
    </row>
    <row r="217" spans="1:8" x14ac:dyDescent="0.25">
      <c r="A217" t="s">
        <v>726</v>
      </c>
      <c r="B217" t="s">
        <v>727</v>
      </c>
      <c r="C217">
        <v>-2015</v>
      </c>
      <c r="D217" t="s">
        <v>282</v>
      </c>
      <c r="E217" t="s">
        <v>50</v>
      </c>
      <c r="F217">
        <v>8.1</v>
      </c>
      <c r="G217">
        <v>90</v>
      </c>
      <c r="H217" t="s">
        <v>728</v>
      </c>
    </row>
    <row r="218" spans="1:8" x14ac:dyDescent="0.25">
      <c r="A218" t="s">
        <v>729</v>
      </c>
      <c r="B218" t="s">
        <v>56</v>
      </c>
      <c r="C218">
        <v>-2014</v>
      </c>
      <c r="D218" t="s">
        <v>273</v>
      </c>
      <c r="E218" t="s">
        <v>313</v>
      </c>
      <c r="F218">
        <v>8.1</v>
      </c>
      <c r="G218">
        <v>79</v>
      </c>
      <c r="H218" t="s">
        <v>730</v>
      </c>
    </row>
    <row r="219" spans="1:8" x14ac:dyDescent="0.25">
      <c r="A219" t="s">
        <v>731</v>
      </c>
      <c r="B219" t="s">
        <v>732</v>
      </c>
      <c r="C219">
        <v>-2019</v>
      </c>
      <c r="D219" t="s">
        <v>20</v>
      </c>
      <c r="E219" t="s">
        <v>463</v>
      </c>
      <c r="F219">
        <v>8.1</v>
      </c>
      <c r="G219">
        <v>81</v>
      </c>
      <c r="H219" t="s">
        <v>733</v>
      </c>
    </row>
    <row r="220" spans="1:8" x14ac:dyDescent="0.25">
      <c r="A220" t="s">
        <v>734</v>
      </c>
      <c r="B220" t="s">
        <v>735</v>
      </c>
      <c r="C220">
        <v>-2011</v>
      </c>
      <c r="D220" t="s">
        <v>277</v>
      </c>
      <c r="E220" t="s">
        <v>11</v>
      </c>
      <c r="F220">
        <v>8.1</v>
      </c>
      <c r="G220">
        <v>62</v>
      </c>
      <c r="H220" t="s">
        <v>736</v>
      </c>
    </row>
    <row r="221" spans="1:8" x14ac:dyDescent="0.25">
      <c r="A221" t="s">
        <v>737</v>
      </c>
      <c r="B221" t="s">
        <v>732</v>
      </c>
      <c r="C221">
        <v>-2017</v>
      </c>
      <c r="D221" t="s">
        <v>114</v>
      </c>
      <c r="E221" t="s">
        <v>588</v>
      </c>
      <c r="F221">
        <v>8.1</v>
      </c>
      <c r="G221">
        <v>77</v>
      </c>
      <c r="H221" t="s">
        <v>738</v>
      </c>
    </row>
    <row r="222" spans="1:8" x14ac:dyDescent="0.25">
      <c r="A222" t="s">
        <v>739</v>
      </c>
      <c r="B222" t="s">
        <v>24</v>
      </c>
      <c r="C222">
        <v>-2002</v>
      </c>
      <c r="D222" t="s">
        <v>344</v>
      </c>
      <c r="E222" t="s">
        <v>84</v>
      </c>
      <c r="F222">
        <v>8.1</v>
      </c>
      <c r="G222">
        <v>75</v>
      </c>
      <c r="H222" t="s">
        <v>740</v>
      </c>
    </row>
    <row r="223" spans="1:8" x14ac:dyDescent="0.25">
      <c r="A223" t="s">
        <v>741</v>
      </c>
      <c r="B223" t="s">
        <v>742</v>
      </c>
      <c r="C223">
        <v>-1998</v>
      </c>
      <c r="D223" t="s">
        <v>169</v>
      </c>
      <c r="E223" t="s">
        <v>540</v>
      </c>
      <c r="F223">
        <v>8.1</v>
      </c>
      <c r="G223">
        <v>71</v>
      </c>
      <c r="H223" t="s">
        <v>743</v>
      </c>
    </row>
    <row r="224" spans="1:8" x14ac:dyDescent="0.25">
      <c r="A224" t="s">
        <v>744</v>
      </c>
      <c r="B224" t="s">
        <v>383</v>
      </c>
      <c r="C224">
        <v>-2016</v>
      </c>
      <c r="D224" t="s">
        <v>57</v>
      </c>
      <c r="E224" t="s">
        <v>26</v>
      </c>
      <c r="F224">
        <v>8.1</v>
      </c>
      <c r="G224">
        <v>71</v>
      </c>
      <c r="H224" t="s">
        <v>745</v>
      </c>
    </row>
    <row r="225" spans="1:8" x14ac:dyDescent="0.25">
      <c r="A225" t="s">
        <v>746</v>
      </c>
      <c r="B225" t="s">
        <v>747</v>
      </c>
      <c r="C225">
        <v>-1986</v>
      </c>
      <c r="D225" t="s">
        <v>227</v>
      </c>
      <c r="E225" t="s">
        <v>748</v>
      </c>
      <c r="F225">
        <v>8.1</v>
      </c>
      <c r="G225">
        <v>75</v>
      </c>
      <c r="H225" t="s">
        <v>749</v>
      </c>
    </row>
    <row r="226" spans="1:8" x14ac:dyDescent="0.25">
      <c r="A226" t="s">
        <v>750</v>
      </c>
      <c r="B226" t="s">
        <v>751</v>
      </c>
      <c r="C226">
        <v>-2007</v>
      </c>
      <c r="D226" t="s">
        <v>554</v>
      </c>
      <c r="E226" t="s">
        <v>400</v>
      </c>
      <c r="F226">
        <v>8.1</v>
      </c>
      <c r="G226">
        <v>96</v>
      </c>
      <c r="H226" t="s">
        <v>752</v>
      </c>
    </row>
    <row r="227" spans="1:8" x14ac:dyDescent="0.25">
      <c r="A227" t="s">
        <v>753</v>
      </c>
      <c r="B227" t="s">
        <v>754</v>
      </c>
      <c r="C227">
        <v>-2011</v>
      </c>
      <c r="D227" t="s">
        <v>138</v>
      </c>
      <c r="E227" t="s">
        <v>755</v>
      </c>
      <c r="F227">
        <v>8.1</v>
      </c>
      <c r="G227">
        <v>85</v>
      </c>
      <c r="H227" t="s">
        <v>756</v>
      </c>
    </row>
    <row r="228" spans="1:8" x14ac:dyDescent="0.25">
      <c r="A228" t="s">
        <v>757</v>
      </c>
      <c r="B228" t="s">
        <v>758</v>
      </c>
      <c r="C228">
        <v>-1973</v>
      </c>
      <c r="D228" t="s">
        <v>267</v>
      </c>
      <c r="E228" t="s">
        <v>759</v>
      </c>
      <c r="F228">
        <v>8.1</v>
      </c>
      <c r="G228">
        <v>81</v>
      </c>
      <c r="H228" t="s">
        <v>760</v>
      </c>
    </row>
    <row r="229" spans="1:8" x14ac:dyDescent="0.25">
      <c r="A229" t="s">
        <v>761</v>
      </c>
      <c r="B229" t="s">
        <v>405</v>
      </c>
      <c r="C229" t="s">
        <v>762</v>
      </c>
      <c r="D229" t="s">
        <v>316</v>
      </c>
      <c r="E229" t="s">
        <v>400</v>
      </c>
      <c r="F229">
        <v>8.1</v>
      </c>
      <c r="G229">
        <v>94</v>
      </c>
      <c r="H229" t="s">
        <v>763</v>
      </c>
    </row>
    <row r="230" spans="1:8" x14ac:dyDescent="0.25">
      <c r="A230" t="s">
        <v>764</v>
      </c>
      <c r="B230" t="s">
        <v>281</v>
      </c>
      <c r="C230">
        <v>-2016</v>
      </c>
      <c r="D230" t="s">
        <v>83</v>
      </c>
      <c r="E230" t="s">
        <v>765</v>
      </c>
      <c r="F230">
        <v>8.1</v>
      </c>
      <c r="G230">
        <v>85</v>
      </c>
      <c r="H230" t="s">
        <v>766</v>
      </c>
    </row>
    <row r="231" spans="1:8" x14ac:dyDescent="0.25">
      <c r="A231" t="s">
        <v>767</v>
      </c>
      <c r="B231" t="s">
        <v>768</v>
      </c>
      <c r="C231">
        <v>-1976</v>
      </c>
      <c r="D231" t="s">
        <v>282</v>
      </c>
      <c r="E231" t="s">
        <v>769</v>
      </c>
      <c r="F231">
        <v>8.1</v>
      </c>
      <c r="G231">
        <v>70</v>
      </c>
      <c r="H231" t="s">
        <v>770</v>
      </c>
    </row>
    <row r="232" spans="1:8" x14ac:dyDescent="0.25">
      <c r="A232" t="s">
        <v>771</v>
      </c>
      <c r="B232" t="s">
        <v>772</v>
      </c>
      <c r="C232">
        <v>-1954</v>
      </c>
      <c r="D232" t="s">
        <v>372</v>
      </c>
      <c r="E232" t="s">
        <v>125</v>
      </c>
      <c r="F232">
        <v>8.1</v>
      </c>
      <c r="G232">
        <v>91</v>
      </c>
      <c r="H232" t="s">
        <v>773</v>
      </c>
    </row>
    <row r="233" spans="1:8" x14ac:dyDescent="0.25">
      <c r="A233" t="s">
        <v>774</v>
      </c>
      <c r="B233" t="s">
        <v>742</v>
      </c>
      <c r="C233">
        <v>-1996</v>
      </c>
      <c r="D233" t="s">
        <v>304</v>
      </c>
      <c r="E233" t="s">
        <v>390</v>
      </c>
      <c r="F233">
        <v>8.1</v>
      </c>
      <c r="G233">
        <v>86</v>
      </c>
      <c r="H233" t="s">
        <v>775</v>
      </c>
    </row>
    <row r="234" spans="1:8" x14ac:dyDescent="0.25">
      <c r="A234" t="s">
        <v>776</v>
      </c>
      <c r="B234" t="s">
        <v>777</v>
      </c>
      <c r="C234">
        <v>-1996</v>
      </c>
      <c r="D234" t="s">
        <v>778</v>
      </c>
      <c r="E234" t="s">
        <v>11</v>
      </c>
      <c r="F234">
        <v>8.1</v>
      </c>
      <c r="G234">
        <v>83</v>
      </c>
      <c r="H234" t="s">
        <v>779</v>
      </c>
    </row>
    <row r="235" spans="1:8" x14ac:dyDescent="0.25">
      <c r="A235" t="s">
        <v>780</v>
      </c>
      <c r="B235" t="s">
        <v>581</v>
      </c>
      <c r="C235">
        <v>-1939</v>
      </c>
      <c r="D235" t="s">
        <v>199</v>
      </c>
      <c r="E235" t="s">
        <v>755</v>
      </c>
      <c r="F235">
        <v>8.1</v>
      </c>
      <c r="G235">
        <v>92</v>
      </c>
      <c r="H235" t="s">
        <v>781</v>
      </c>
    </row>
    <row r="236" spans="1:8" x14ac:dyDescent="0.25">
      <c r="A236" t="s">
        <v>782</v>
      </c>
      <c r="B236" t="s">
        <v>783</v>
      </c>
      <c r="C236">
        <v>-2017</v>
      </c>
      <c r="D236" t="s">
        <v>245</v>
      </c>
      <c r="E236" t="s">
        <v>449</v>
      </c>
      <c r="F236">
        <v>8.1</v>
      </c>
      <c r="G236">
        <v>88</v>
      </c>
      <c r="H236" t="s">
        <v>784</v>
      </c>
    </row>
    <row r="237" spans="1:8" x14ac:dyDescent="0.25">
      <c r="A237" t="s">
        <v>785</v>
      </c>
      <c r="B237" t="s">
        <v>548</v>
      </c>
      <c r="C237">
        <v>-1989</v>
      </c>
      <c r="D237" t="s">
        <v>379</v>
      </c>
      <c r="E237" t="s">
        <v>309</v>
      </c>
      <c r="F237">
        <v>8.1</v>
      </c>
      <c r="G237">
        <v>79</v>
      </c>
      <c r="H237" t="s">
        <v>786</v>
      </c>
    </row>
    <row r="238" spans="1:8" x14ac:dyDescent="0.25">
      <c r="A238" t="s">
        <v>787</v>
      </c>
      <c r="B238" t="s">
        <v>788</v>
      </c>
      <c r="C238">
        <v>-2007</v>
      </c>
      <c r="D238" t="s">
        <v>49</v>
      </c>
      <c r="E238" t="s">
        <v>422</v>
      </c>
      <c r="F238">
        <v>8.1</v>
      </c>
      <c r="G238">
        <v>73</v>
      </c>
      <c r="H238" t="s">
        <v>789</v>
      </c>
    </row>
    <row r="239" spans="1:8" x14ac:dyDescent="0.25">
      <c r="A239" t="s">
        <v>790</v>
      </c>
      <c r="B239" t="s">
        <v>791</v>
      </c>
      <c r="C239">
        <v>-1978</v>
      </c>
      <c r="D239" t="s">
        <v>792</v>
      </c>
      <c r="E239" t="s">
        <v>120</v>
      </c>
      <c r="F239">
        <v>8.1</v>
      </c>
      <c r="G239">
        <v>86</v>
      </c>
      <c r="H239" t="s">
        <v>793</v>
      </c>
    </row>
    <row r="240" spans="1:8" x14ac:dyDescent="0.25">
      <c r="A240" t="s">
        <v>794</v>
      </c>
      <c r="B240" t="s">
        <v>405</v>
      </c>
      <c r="C240">
        <v>-2001</v>
      </c>
      <c r="D240" t="s">
        <v>795</v>
      </c>
      <c r="E240" t="s">
        <v>400</v>
      </c>
      <c r="F240">
        <v>8.1</v>
      </c>
      <c r="G240">
        <v>79</v>
      </c>
      <c r="H240" t="s">
        <v>796</v>
      </c>
    </row>
    <row r="241" spans="1:8" x14ac:dyDescent="0.25">
      <c r="A241" t="s">
        <v>797</v>
      </c>
      <c r="B241" t="s">
        <v>173</v>
      </c>
      <c r="C241">
        <v>-2003</v>
      </c>
      <c r="D241" t="s">
        <v>174</v>
      </c>
      <c r="E241" t="s">
        <v>73</v>
      </c>
      <c r="F241">
        <v>8.1</v>
      </c>
      <c r="G241">
        <v>82</v>
      </c>
      <c r="H241" t="s">
        <v>625</v>
      </c>
    </row>
    <row r="242" spans="1:8" x14ac:dyDescent="0.25">
      <c r="A242" t="s">
        <v>798</v>
      </c>
      <c r="B242" t="s">
        <v>799</v>
      </c>
      <c r="C242" t="s">
        <v>762</v>
      </c>
      <c r="D242" t="s">
        <v>124</v>
      </c>
      <c r="E242" t="s">
        <v>175</v>
      </c>
      <c r="F242">
        <v>8.1</v>
      </c>
      <c r="G242">
        <v>86</v>
      </c>
      <c r="H242" t="s">
        <v>800</v>
      </c>
    </row>
    <row r="243" spans="1:8" x14ac:dyDescent="0.25">
      <c r="A243" t="s">
        <v>801</v>
      </c>
      <c r="B243" t="s">
        <v>802</v>
      </c>
      <c r="C243">
        <v>-1995</v>
      </c>
      <c r="D243" t="s">
        <v>803</v>
      </c>
      <c r="E243" t="s">
        <v>61</v>
      </c>
      <c r="F243">
        <v>8.1</v>
      </c>
      <c r="G243">
        <v>77</v>
      </c>
      <c r="H243" t="s">
        <v>804</v>
      </c>
    </row>
    <row r="244" spans="1:8" x14ac:dyDescent="0.25">
      <c r="A244" t="s">
        <v>805</v>
      </c>
      <c r="B244" t="s">
        <v>570</v>
      </c>
      <c r="C244" t="s">
        <v>806</v>
      </c>
      <c r="D244" t="s">
        <v>453</v>
      </c>
      <c r="E244" t="s">
        <v>463</v>
      </c>
      <c r="F244">
        <v>8.1</v>
      </c>
      <c r="G244">
        <v>74</v>
      </c>
      <c r="H244" t="s">
        <v>807</v>
      </c>
    </row>
    <row r="245" spans="1:8" x14ac:dyDescent="0.25">
      <c r="A245" t="s">
        <v>808</v>
      </c>
      <c r="B245" t="s">
        <v>809</v>
      </c>
      <c r="C245">
        <v>-2013</v>
      </c>
      <c r="D245" t="s">
        <v>428</v>
      </c>
      <c r="E245" t="s">
        <v>26</v>
      </c>
      <c r="F245">
        <v>8.1</v>
      </c>
      <c r="G245">
        <v>96</v>
      </c>
      <c r="H245" t="s">
        <v>810</v>
      </c>
    </row>
    <row r="246" spans="1:8" x14ac:dyDescent="0.25">
      <c r="A246" t="s">
        <v>811</v>
      </c>
      <c r="B246" t="s">
        <v>812</v>
      </c>
      <c r="C246" t="s">
        <v>762</v>
      </c>
      <c r="D246" t="s">
        <v>435</v>
      </c>
      <c r="E246" t="s">
        <v>84</v>
      </c>
      <c r="F246">
        <v>8.1</v>
      </c>
      <c r="G246">
        <v>93</v>
      </c>
      <c r="H246" t="s">
        <v>813</v>
      </c>
    </row>
    <row r="247" spans="1:8" x14ac:dyDescent="0.25">
      <c r="A247" t="s">
        <v>814</v>
      </c>
      <c r="B247" t="s">
        <v>815</v>
      </c>
      <c r="C247">
        <v>-1965</v>
      </c>
      <c r="D247" t="s">
        <v>596</v>
      </c>
      <c r="E247" t="s">
        <v>816</v>
      </c>
      <c r="F247">
        <v>8.1</v>
      </c>
      <c r="G247">
        <v>63</v>
      </c>
      <c r="H247" t="s">
        <v>817</v>
      </c>
    </row>
    <row r="248" spans="1:8" x14ac:dyDescent="0.25">
      <c r="A248" t="s">
        <v>818</v>
      </c>
      <c r="B248" t="s">
        <v>819</v>
      </c>
      <c r="C248">
        <v>-1986</v>
      </c>
      <c r="D248" t="s">
        <v>282</v>
      </c>
      <c r="E248" t="s">
        <v>120</v>
      </c>
      <c r="F248">
        <v>8.1</v>
      </c>
      <c r="G248">
        <v>92</v>
      </c>
      <c r="H248" t="s">
        <v>820</v>
      </c>
    </row>
    <row r="249" spans="1:8" x14ac:dyDescent="0.25">
      <c r="A249" t="s">
        <v>821</v>
      </c>
      <c r="B249" t="s">
        <v>822</v>
      </c>
      <c r="C249">
        <v>-2010</v>
      </c>
      <c r="D249" t="s">
        <v>304</v>
      </c>
      <c r="E249" t="s">
        <v>43</v>
      </c>
      <c r="F249">
        <v>8.1</v>
      </c>
      <c r="G249">
        <v>75</v>
      </c>
      <c r="H249" t="s">
        <v>823</v>
      </c>
    </row>
    <row r="250" spans="1:8" x14ac:dyDescent="0.25">
      <c r="A250" t="s">
        <v>824</v>
      </c>
      <c r="B250" t="s">
        <v>539</v>
      </c>
      <c r="C250">
        <v>-1998</v>
      </c>
      <c r="D250" t="s">
        <v>472</v>
      </c>
      <c r="E250" t="s">
        <v>638</v>
      </c>
      <c r="F250">
        <v>8.1</v>
      </c>
      <c r="G250">
        <v>66</v>
      </c>
      <c r="H250" t="s">
        <v>825</v>
      </c>
    </row>
    <row r="251" spans="1:8" x14ac:dyDescent="0.25">
      <c r="A251" t="s">
        <v>826</v>
      </c>
      <c r="B251" t="s">
        <v>827</v>
      </c>
      <c r="C251">
        <v>-2011</v>
      </c>
      <c r="D251" t="s">
        <v>42</v>
      </c>
      <c r="E251" t="s">
        <v>828</v>
      </c>
      <c r="F251">
        <v>8.1</v>
      </c>
      <c r="G251">
        <v>71</v>
      </c>
      <c r="H251" t="s">
        <v>829</v>
      </c>
    </row>
    <row r="252" spans="1:8" x14ac:dyDescent="0.25">
      <c r="A252" t="s">
        <v>830</v>
      </c>
      <c r="B252" t="s">
        <v>831</v>
      </c>
      <c r="C252">
        <v>-2019</v>
      </c>
      <c r="D252" t="s">
        <v>267</v>
      </c>
      <c r="E252" t="s">
        <v>11</v>
      </c>
      <c r="F252">
        <v>8.1</v>
      </c>
      <c r="G252">
        <v>95</v>
      </c>
      <c r="H252" t="s">
        <v>832</v>
      </c>
    </row>
    <row r="253" spans="1:8" x14ac:dyDescent="0.25">
      <c r="A253" t="s">
        <v>833</v>
      </c>
      <c r="B253" t="s">
        <v>545</v>
      </c>
      <c r="C253">
        <v>-2008</v>
      </c>
      <c r="D253" t="s">
        <v>142</v>
      </c>
      <c r="E253" t="s">
        <v>11</v>
      </c>
      <c r="F253">
        <v>8.1</v>
      </c>
      <c r="G253">
        <v>72</v>
      </c>
      <c r="H253" t="s">
        <v>834</v>
      </c>
    </row>
    <row r="254" spans="1:8" x14ac:dyDescent="0.25">
      <c r="A254" t="s">
        <v>835</v>
      </c>
      <c r="B254" t="s">
        <v>545</v>
      </c>
      <c r="C254">
        <v>-2004</v>
      </c>
      <c r="D254" t="s">
        <v>174</v>
      </c>
      <c r="E254" t="s">
        <v>769</v>
      </c>
      <c r="F254">
        <v>8.1</v>
      </c>
      <c r="G254">
        <v>86</v>
      </c>
      <c r="H254" t="s">
        <v>836</v>
      </c>
    </row>
    <row r="255" spans="1:8" x14ac:dyDescent="0.25">
      <c r="A255" t="s">
        <v>837</v>
      </c>
      <c r="B255" t="s">
        <v>276</v>
      </c>
      <c r="C255">
        <v>-1975</v>
      </c>
      <c r="D255" t="s">
        <v>838</v>
      </c>
      <c r="E255" t="s">
        <v>354</v>
      </c>
      <c r="F255">
        <v>8.1</v>
      </c>
      <c r="G255">
        <v>89</v>
      </c>
      <c r="H255">
        <v>0</v>
      </c>
    </row>
    <row r="256" spans="1:8" x14ac:dyDescent="0.25">
      <c r="A256" t="s">
        <v>839</v>
      </c>
      <c r="B256" t="s">
        <v>840</v>
      </c>
      <c r="C256">
        <v>-2000</v>
      </c>
      <c r="D256" t="s">
        <v>304</v>
      </c>
      <c r="E256" t="s">
        <v>61</v>
      </c>
      <c r="F256">
        <v>8.1</v>
      </c>
      <c r="G256">
        <v>87</v>
      </c>
      <c r="H256" t="s">
        <v>841</v>
      </c>
    </row>
    <row r="257" spans="1:8" x14ac:dyDescent="0.25">
      <c r="A257" t="s">
        <v>842</v>
      </c>
      <c r="B257" t="s">
        <v>843</v>
      </c>
      <c r="C257">
        <v>-1995</v>
      </c>
      <c r="D257" t="s">
        <v>304</v>
      </c>
      <c r="E257" t="s">
        <v>16</v>
      </c>
      <c r="F257">
        <v>8.1</v>
      </c>
      <c r="G257">
        <v>0</v>
      </c>
      <c r="H257" t="s">
        <v>844</v>
      </c>
    </row>
    <row r="258" spans="1:8" x14ac:dyDescent="0.25">
      <c r="A258" t="s">
        <v>845</v>
      </c>
      <c r="B258" t="s">
        <v>846</v>
      </c>
      <c r="C258">
        <v>-2009</v>
      </c>
      <c r="D258" t="s">
        <v>778</v>
      </c>
      <c r="E258" t="s">
        <v>816</v>
      </c>
      <c r="F258">
        <v>8.1</v>
      </c>
      <c r="G258">
        <v>0</v>
      </c>
      <c r="H258">
        <v>0</v>
      </c>
    </row>
    <row r="259" spans="1:8" x14ac:dyDescent="0.25">
      <c r="A259" t="s">
        <v>847</v>
      </c>
      <c r="B259" t="s">
        <v>132</v>
      </c>
      <c r="C259">
        <v>-1988</v>
      </c>
      <c r="D259" t="s">
        <v>848</v>
      </c>
      <c r="E259" t="s">
        <v>849</v>
      </c>
      <c r="F259">
        <v>8.1</v>
      </c>
      <c r="G259">
        <v>86</v>
      </c>
      <c r="H259" t="s">
        <v>850</v>
      </c>
    </row>
    <row r="260" spans="1:8" x14ac:dyDescent="0.25">
      <c r="A260" t="s">
        <v>851</v>
      </c>
      <c r="B260" t="s">
        <v>82</v>
      </c>
      <c r="C260">
        <v>-1980</v>
      </c>
      <c r="D260" t="s">
        <v>435</v>
      </c>
      <c r="E260" t="s">
        <v>708</v>
      </c>
      <c r="F260">
        <v>8.1</v>
      </c>
      <c r="G260">
        <v>90</v>
      </c>
      <c r="H260" t="s">
        <v>852</v>
      </c>
    </row>
    <row r="261" spans="1:8" x14ac:dyDescent="0.25">
      <c r="A261" t="s">
        <v>853</v>
      </c>
      <c r="B261" t="s">
        <v>854</v>
      </c>
      <c r="C261">
        <v>-1967</v>
      </c>
      <c r="D261" t="s">
        <v>117</v>
      </c>
      <c r="E261" t="s">
        <v>16</v>
      </c>
      <c r="F261">
        <v>8.1</v>
      </c>
      <c r="G261">
        <v>92</v>
      </c>
      <c r="H261" t="s">
        <v>855</v>
      </c>
    </row>
    <row r="262" spans="1:8" x14ac:dyDescent="0.25">
      <c r="A262" t="s">
        <v>856</v>
      </c>
      <c r="B262" t="s">
        <v>751</v>
      </c>
      <c r="C262">
        <v>-1999</v>
      </c>
      <c r="D262" t="s">
        <v>848</v>
      </c>
      <c r="E262" t="s">
        <v>43</v>
      </c>
      <c r="F262">
        <v>8.1</v>
      </c>
      <c r="G262">
        <v>85</v>
      </c>
      <c r="H262" t="s">
        <v>857</v>
      </c>
    </row>
    <row r="263" spans="1:8" x14ac:dyDescent="0.25">
      <c r="A263" t="s">
        <v>858</v>
      </c>
      <c r="B263" t="s">
        <v>859</v>
      </c>
      <c r="C263">
        <v>-2014</v>
      </c>
      <c r="D263" t="s">
        <v>267</v>
      </c>
      <c r="E263" t="s">
        <v>860</v>
      </c>
      <c r="F263">
        <v>8.1</v>
      </c>
      <c r="G263">
        <v>77</v>
      </c>
      <c r="H263" t="s">
        <v>658</v>
      </c>
    </row>
    <row r="264" spans="1:8" x14ac:dyDescent="0.25">
      <c r="A264" t="s">
        <v>861</v>
      </c>
      <c r="B264" t="s">
        <v>802</v>
      </c>
      <c r="C264">
        <v>-2004</v>
      </c>
      <c r="D264" t="s">
        <v>862</v>
      </c>
      <c r="E264" t="s">
        <v>61</v>
      </c>
      <c r="F264">
        <v>8.1</v>
      </c>
      <c r="G264">
        <v>91</v>
      </c>
      <c r="H264" t="s">
        <v>863</v>
      </c>
    </row>
    <row r="265" spans="1:8" x14ac:dyDescent="0.25">
      <c r="A265" t="s">
        <v>864</v>
      </c>
      <c r="B265" t="s">
        <v>865</v>
      </c>
      <c r="C265">
        <v>-1979</v>
      </c>
      <c r="D265" t="s">
        <v>619</v>
      </c>
      <c r="E265" t="s">
        <v>445</v>
      </c>
      <c r="F265">
        <v>8.1</v>
      </c>
      <c r="G265">
        <v>85</v>
      </c>
      <c r="H265" t="s">
        <v>866</v>
      </c>
    </row>
    <row r="266" spans="1:8" x14ac:dyDescent="0.25">
      <c r="A266" t="s">
        <v>867</v>
      </c>
      <c r="B266" t="s">
        <v>868</v>
      </c>
      <c r="C266">
        <v>-2016</v>
      </c>
      <c r="D266" t="s">
        <v>138</v>
      </c>
      <c r="E266" t="s">
        <v>869</v>
      </c>
      <c r="F266">
        <v>8.1</v>
      </c>
      <c r="G266">
        <v>78</v>
      </c>
      <c r="H266">
        <v>0</v>
      </c>
    </row>
    <row r="267" spans="1:8" x14ac:dyDescent="0.25">
      <c r="A267" t="s">
        <v>870</v>
      </c>
      <c r="B267" t="s">
        <v>29</v>
      </c>
      <c r="C267">
        <v>-1976</v>
      </c>
      <c r="D267" t="s">
        <v>129</v>
      </c>
      <c r="E267" t="s">
        <v>11</v>
      </c>
      <c r="F267">
        <v>8.1</v>
      </c>
      <c r="G267">
        <v>83</v>
      </c>
      <c r="H267">
        <v>0</v>
      </c>
    </row>
    <row r="268" spans="1:8" x14ac:dyDescent="0.25">
      <c r="A268" t="s">
        <v>871</v>
      </c>
      <c r="B268" t="s">
        <v>872</v>
      </c>
      <c r="C268">
        <v>-1959</v>
      </c>
      <c r="D268" t="s">
        <v>873</v>
      </c>
      <c r="E268" t="s">
        <v>748</v>
      </c>
      <c r="F268">
        <v>8.1</v>
      </c>
      <c r="G268">
        <v>90</v>
      </c>
      <c r="H268" t="s">
        <v>874</v>
      </c>
    </row>
    <row r="269" spans="1:8" x14ac:dyDescent="0.25">
      <c r="A269" t="s">
        <v>875</v>
      </c>
      <c r="B269" t="s">
        <v>876</v>
      </c>
      <c r="C269">
        <v>-1984</v>
      </c>
      <c r="D269" t="s">
        <v>83</v>
      </c>
      <c r="E269" t="s">
        <v>11</v>
      </c>
      <c r="F269">
        <v>8.1</v>
      </c>
      <c r="G269">
        <v>81</v>
      </c>
      <c r="H269" t="s">
        <v>877</v>
      </c>
    </row>
    <row r="270" spans="1:8" x14ac:dyDescent="0.25">
      <c r="A270" t="s">
        <v>878</v>
      </c>
      <c r="B270" t="s">
        <v>879</v>
      </c>
      <c r="C270">
        <v>-1957</v>
      </c>
      <c r="D270" t="s">
        <v>30</v>
      </c>
      <c r="E270" t="s">
        <v>880</v>
      </c>
      <c r="F270">
        <v>8.1</v>
      </c>
      <c r="G270">
        <v>88</v>
      </c>
      <c r="H270">
        <v>0</v>
      </c>
    </row>
    <row r="271" spans="1:8" x14ac:dyDescent="0.25">
      <c r="A271" t="s">
        <v>881</v>
      </c>
      <c r="B271" t="s">
        <v>420</v>
      </c>
      <c r="C271">
        <v>-1957</v>
      </c>
      <c r="D271" t="s">
        <v>462</v>
      </c>
      <c r="E271" t="s">
        <v>354</v>
      </c>
      <c r="F271">
        <v>8.1</v>
      </c>
      <c r="G271">
        <v>87</v>
      </c>
      <c r="H271" t="s">
        <v>882</v>
      </c>
    </row>
    <row r="272" spans="1:8" x14ac:dyDescent="0.25">
      <c r="A272" t="s">
        <v>883</v>
      </c>
      <c r="B272" t="s">
        <v>879</v>
      </c>
      <c r="C272">
        <v>-1966</v>
      </c>
      <c r="D272" t="s">
        <v>884</v>
      </c>
      <c r="E272" t="s">
        <v>175</v>
      </c>
      <c r="F272">
        <v>8.1</v>
      </c>
      <c r="G272">
        <v>86</v>
      </c>
      <c r="H272">
        <v>0</v>
      </c>
    </row>
    <row r="273" spans="1:8" x14ac:dyDescent="0.25">
      <c r="A273" t="s">
        <v>885</v>
      </c>
      <c r="B273" t="s">
        <v>886</v>
      </c>
      <c r="C273">
        <v>-1993</v>
      </c>
      <c r="D273" t="s">
        <v>93</v>
      </c>
      <c r="E273" t="s">
        <v>84</v>
      </c>
      <c r="F273">
        <v>8.1</v>
      </c>
      <c r="G273">
        <v>84</v>
      </c>
      <c r="H273" t="s">
        <v>887</v>
      </c>
    </row>
    <row r="274" spans="1:8" x14ac:dyDescent="0.25">
      <c r="A274" t="s">
        <v>888</v>
      </c>
      <c r="B274" t="s">
        <v>889</v>
      </c>
      <c r="C274">
        <v>-2004</v>
      </c>
      <c r="D274" t="s">
        <v>129</v>
      </c>
      <c r="E274" t="s">
        <v>26</v>
      </c>
      <c r="F274">
        <v>8.1</v>
      </c>
      <c r="G274">
        <v>79</v>
      </c>
      <c r="H274" t="s">
        <v>890</v>
      </c>
    </row>
    <row r="275" spans="1:8" x14ac:dyDescent="0.25">
      <c r="A275" t="s">
        <v>891</v>
      </c>
      <c r="B275" t="s">
        <v>892</v>
      </c>
      <c r="C275">
        <v>-2000</v>
      </c>
      <c r="D275" t="s">
        <v>46</v>
      </c>
      <c r="E275" t="s">
        <v>175</v>
      </c>
      <c r="F275">
        <v>8.1</v>
      </c>
      <c r="G275">
        <v>83</v>
      </c>
      <c r="H275" t="s">
        <v>893</v>
      </c>
    </row>
    <row r="276" spans="1:8" x14ac:dyDescent="0.25">
      <c r="A276" t="s">
        <v>894</v>
      </c>
      <c r="B276" t="s">
        <v>895</v>
      </c>
      <c r="C276">
        <v>-1976</v>
      </c>
      <c r="D276" t="s">
        <v>896</v>
      </c>
      <c r="E276" t="s">
        <v>26</v>
      </c>
      <c r="F276">
        <v>8.1</v>
      </c>
      <c r="G276">
        <v>0</v>
      </c>
      <c r="H276">
        <v>0</v>
      </c>
    </row>
    <row r="277" spans="1:8" x14ac:dyDescent="0.25">
      <c r="A277" t="s">
        <v>897</v>
      </c>
      <c r="B277" t="s">
        <v>207</v>
      </c>
      <c r="C277">
        <v>-1940</v>
      </c>
      <c r="D277" t="s">
        <v>138</v>
      </c>
      <c r="E277" t="s">
        <v>898</v>
      </c>
      <c r="F277">
        <v>8.1</v>
      </c>
      <c r="G277">
        <v>86</v>
      </c>
      <c r="H277" t="s">
        <v>31</v>
      </c>
    </row>
    <row r="278" spans="1:8" x14ac:dyDescent="0.25">
      <c r="A278" t="s">
        <v>899</v>
      </c>
      <c r="B278" t="s">
        <v>900</v>
      </c>
      <c r="C278">
        <v>-1997</v>
      </c>
      <c r="D278" t="s">
        <v>237</v>
      </c>
      <c r="E278" t="s">
        <v>901</v>
      </c>
      <c r="F278">
        <v>8.1</v>
      </c>
      <c r="G278">
        <v>0</v>
      </c>
      <c r="H278">
        <v>0</v>
      </c>
    </row>
    <row r="279" spans="1:8" x14ac:dyDescent="0.25">
      <c r="A279" t="s">
        <v>902</v>
      </c>
      <c r="B279" t="s">
        <v>903</v>
      </c>
      <c r="C279">
        <v>-1962</v>
      </c>
      <c r="D279" t="s">
        <v>453</v>
      </c>
      <c r="E279" t="s">
        <v>256</v>
      </c>
      <c r="F279">
        <v>8.1</v>
      </c>
      <c r="G279">
        <v>94</v>
      </c>
      <c r="H279">
        <v>0</v>
      </c>
    </row>
    <row r="280" spans="1:8" x14ac:dyDescent="0.25">
      <c r="A280" t="s">
        <v>904</v>
      </c>
      <c r="B280" t="s">
        <v>468</v>
      </c>
      <c r="C280">
        <v>-1960</v>
      </c>
      <c r="D280" t="s">
        <v>379</v>
      </c>
      <c r="E280" t="s">
        <v>26</v>
      </c>
      <c r="F280">
        <v>8.1</v>
      </c>
      <c r="G280">
        <v>75</v>
      </c>
      <c r="H280">
        <v>0</v>
      </c>
    </row>
    <row r="281" spans="1:8" x14ac:dyDescent="0.25">
      <c r="A281" t="s">
        <v>905</v>
      </c>
      <c r="B281" t="s">
        <v>906</v>
      </c>
      <c r="C281">
        <v>-1949</v>
      </c>
      <c r="D281" t="s">
        <v>778</v>
      </c>
      <c r="E281" t="s">
        <v>907</v>
      </c>
      <c r="F281">
        <v>8.1</v>
      </c>
      <c r="G281">
        <v>97</v>
      </c>
      <c r="H281" t="s">
        <v>908</v>
      </c>
    </row>
    <row r="282" spans="1:8" x14ac:dyDescent="0.25">
      <c r="A282" t="s">
        <v>909</v>
      </c>
      <c r="B282" t="s">
        <v>910</v>
      </c>
      <c r="C282">
        <v>-1973</v>
      </c>
      <c r="D282" t="s">
        <v>199</v>
      </c>
      <c r="E282" t="s">
        <v>449</v>
      </c>
      <c r="F282">
        <v>8.1</v>
      </c>
      <c r="G282">
        <v>77</v>
      </c>
      <c r="H282" t="s">
        <v>911</v>
      </c>
    </row>
    <row r="283" spans="1:8" x14ac:dyDescent="0.25">
      <c r="A283" t="s">
        <v>912</v>
      </c>
      <c r="B283" t="s">
        <v>872</v>
      </c>
      <c r="C283">
        <v>-1946</v>
      </c>
      <c r="D283" t="s">
        <v>308</v>
      </c>
      <c r="E283" t="s">
        <v>200</v>
      </c>
      <c r="F283">
        <v>8.1</v>
      </c>
      <c r="G283">
        <v>93</v>
      </c>
      <c r="H283" t="s">
        <v>913</v>
      </c>
    </row>
    <row r="284" spans="1:8" x14ac:dyDescent="0.25">
      <c r="A284" t="s">
        <v>914</v>
      </c>
      <c r="B284" t="s">
        <v>903</v>
      </c>
      <c r="C284">
        <v>-1940</v>
      </c>
      <c r="D284" t="s">
        <v>435</v>
      </c>
      <c r="E284" t="s">
        <v>11</v>
      </c>
      <c r="F284">
        <v>8.1</v>
      </c>
      <c r="G284">
        <v>96</v>
      </c>
      <c r="H284" t="s">
        <v>466</v>
      </c>
    </row>
    <row r="285" spans="1:8" x14ac:dyDescent="0.25">
      <c r="A285" t="s">
        <v>915</v>
      </c>
      <c r="B285" t="s">
        <v>916</v>
      </c>
      <c r="C285">
        <v>-1930</v>
      </c>
      <c r="D285" t="s">
        <v>20</v>
      </c>
      <c r="E285" t="s">
        <v>120</v>
      </c>
      <c r="F285">
        <v>8.1</v>
      </c>
      <c r="G285">
        <v>91</v>
      </c>
      <c r="H285" t="s">
        <v>917</v>
      </c>
    </row>
    <row r="286" spans="1:8" x14ac:dyDescent="0.25">
      <c r="A286" t="s">
        <v>918</v>
      </c>
      <c r="B286" t="s">
        <v>919</v>
      </c>
      <c r="C286">
        <v>-2009</v>
      </c>
      <c r="D286" t="s">
        <v>795</v>
      </c>
      <c r="E286" t="s">
        <v>920</v>
      </c>
      <c r="F286">
        <v>8.1</v>
      </c>
      <c r="G286">
        <v>0</v>
      </c>
      <c r="H286">
        <v>0</v>
      </c>
    </row>
    <row r="287" spans="1:8" x14ac:dyDescent="0.25">
      <c r="A287" t="s">
        <v>921</v>
      </c>
      <c r="B287" t="s">
        <v>922</v>
      </c>
      <c r="C287">
        <v>-1974</v>
      </c>
      <c r="D287" t="s">
        <v>166</v>
      </c>
      <c r="E287" t="s">
        <v>61</v>
      </c>
      <c r="F287">
        <v>8.1</v>
      </c>
      <c r="G287">
        <v>88</v>
      </c>
      <c r="H287" t="s">
        <v>923</v>
      </c>
    </row>
    <row r="288" spans="1:8" x14ac:dyDescent="0.25">
      <c r="A288" t="s">
        <v>924</v>
      </c>
      <c r="B288" t="s">
        <v>925</v>
      </c>
      <c r="C288">
        <v>-1959</v>
      </c>
      <c r="D288" t="s">
        <v>389</v>
      </c>
      <c r="E288" t="s">
        <v>16</v>
      </c>
      <c r="F288">
        <v>8.1</v>
      </c>
      <c r="G288">
        <v>0</v>
      </c>
      <c r="H288">
        <v>0</v>
      </c>
    </row>
    <row r="289" spans="1:8" x14ac:dyDescent="0.25">
      <c r="A289" t="s">
        <v>926</v>
      </c>
      <c r="B289" t="s">
        <v>927</v>
      </c>
      <c r="C289">
        <v>-1994</v>
      </c>
      <c r="D289" t="s">
        <v>389</v>
      </c>
      <c r="E289" t="s">
        <v>614</v>
      </c>
      <c r="F289">
        <v>8.1</v>
      </c>
      <c r="G289">
        <v>100</v>
      </c>
      <c r="H289" t="s">
        <v>928</v>
      </c>
    </row>
    <row r="290" spans="1:8" x14ac:dyDescent="0.25">
      <c r="A290" t="s">
        <v>929</v>
      </c>
      <c r="B290" t="s">
        <v>395</v>
      </c>
      <c r="C290">
        <v>-1998</v>
      </c>
      <c r="D290" t="s">
        <v>296</v>
      </c>
      <c r="E290" t="s">
        <v>11</v>
      </c>
      <c r="F290">
        <v>8.1</v>
      </c>
      <c r="G290">
        <v>82</v>
      </c>
      <c r="H290" t="s">
        <v>930</v>
      </c>
    </row>
    <row r="291" spans="1:8" x14ac:dyDescent="0.25">
      <c r="A291" t="s">
        <v>931</v>
      </c>
      <c r="B291" t="s">
        <v>307</v>
      </c>
      <c r="C291">
        <v>-2014</v>
      </c>
      <c r="D291" t="s">
        <v>106</v>
      </c>
      <c r="E291" t="s">
        <v>932</v>
      </c>
      <c r="F291">
        <v>8.1</v>
      </c>
      <c r="G291">
        <v>0</v>
      </c>
      <c r="H291" t="s">
        <v>933</v>
      </c>
    </row>
    <row r="292" spans="1:8" x14ac:dyDescent="0.25">
      <c r="A292" t="s">
        <v>934</v>
      </c>
      <c r="B292" t="s">
        <v>150</v>
      </c>
      <c r="C292">
        <v>-1934</v>
      </c>
      <c r="D292" t="s">
        <v>296</v>
      </c>
      <c r="E292" t="s">
        <v>413</v>
      </c>
      <c r="F292">
        <v>8.1</v>
      </c>
      <c r="G292">
        <v>87</v>
      </c>
      <c r="H292" t="s">
        <v>31</v>
      </c>
    </row>
    <row r="293" spans="1:8" x14ac:dyDescent="0.25">
      <c r="A293" t="s">
        <v>935</v>
      </c>
      <c r="B293" t="s">
        <v>879</v>
      </c>
      <c r="C293">
        <v>-1982</v>
      </c>
      <c r="D293" t="s">
        <v>936</v>
      </c>
      <c r="E293" t="s">
        <v>11</v>
      </c>
      <c r="F293">
        <v>8.1</v>
      </c>
      <c r="G293">
        <v>100</v>
      </c>
      <c r="H293" t="s">
        <v>937</v>
      </c>
    </row>
    <row r="294" spans="1:8" x14ac:dyDescent="0.25">
      <c r="A294" t="s">
        <v>938</v>
      </c>
      <c r="B294" t="s">
        <v>939</v>
      </c>
      <c r="C294">
        <v>-2015</v>
      </c>
      <c r="D294" t="s">
        <v>157</v>
      </c>
      <c r="E294" t="s">
        <v>504</v>
      </c>
      <c r="F294">
        <v>8.1</v>
      </c>
      <c r="G294">
        <v>0</v>
      </c>
      <c r="H294" t="s">
        <v>331</v>
      </c>
    </row>
    <row r="295" spans="1:8" x14ac:dyDescent="0.25">
      <c r="A295" t="s">
        <v>940</v>
      </c>
      <c r="B295" t="s">
        <v>879</v>
      </c>
      <c r="C295">
        <v>-1957</v>
      </c>
      <c r="D295" t="s">
        <v>604</v>
      </c>
      <c r="E295" t="s">
        <v>61</v>
      </c>
      <c r="F295">
        <v>8.1</v>
      </c>
      <c r="G295">
        <v>88</v>
      </c>
      <c r="H295">
        <v>0</v>
      </c>
    </row>
    <row r="296" spans="1:8" x14ac:dyDescent="0.25">
      <c r="A296" t="s">
        <v>941</v>
      </c>
      <c r="B296" t="s">
        <v>942</v>
      </c>
      <c r="C296">
        <v>-1948</v>
      </c>
      <c r="D296" t="s">
        <v>498</v>
      </c>
      <c r="E296" t="s">
        <v>943</v>
      </c>
      <c r="F296">
        <v>8.1</v>
      </c>
      <c r="G296">
        <v>0</v>
      </c>
      <c r="H296" t="s">
        <v>944</v>
      </c>
    </row>
    <row r="297" spans="1:8" x14ac:dyDescent="0.25">
      <c r="A297" t="s">
        <v>945</v>
      </c>
      <c r="B297" t="s">
        <v>678</v>
      </c>
      <c r="C297">
        <v>-2001</v>
      </c>
      <c r="D297" t="s">
        <v>946</v>
      </c>
      <c r="E297" t="s">
        <v>947</v>
      </c>
      <c r="F297">
        <v>8.1</v>
      </c>
      <c r="G297">
        <v>84</v>
      </c>
      <c r="H297" t="s">
        <v>695</v>
      </c>
    </row>
    <row r="298" spans="1:8" x14ac:dyDescent="0.25">
      <c r="A298" t="s">
        <v>948</v>
      </c>
      <c r="B298" t="s">
        <v>949</v>
      </c>
      <c r="C298">
        <v>-2000</v>
      </c>
      <c r="D298" t="s">
        <v>950</v>
      </c>
      <c r="E298" t="s">
        <v>61</v>
      </c>
      <c r="F298">
        <v>8.1</v>
      </c>
      <c r="G298">
        <v>94</v>
      </c>
      <c r="H298" t="s">
        <v>951</v>
      </c>
    </row>
    <row r="299" spans="1:8" x14ac:dyDescent="0.25">
      <c r="A299" t="s">
        <v>952</v>
      </c>
      <c r="B299" t="s">
        <v>953</v>
      </c>
      <c r="C299">
        <v>-1995</v>
      </c>
      <c r="D299" t="s">
        <v>630</v>
      </c>
      <c r="E299" t="s">
        <v>954</v>
      </c>
      <c r="F299">
        <v>8.1</v>
      </c>
      <c r="G299">
        <v>79</v>
      </c>
      <c r="H299" t="s">
        <v>955</v>
      </c>
    </row>
    <row r="300" spans="1:8" x14ac:dyDescent="0.25">
      <c r="A300" t="s">
        <v>956</v>
      </c>
      <c r="B300" t="s">
        <v>957</v>
      </c>
      <c r="C300">
        <v>-1966</v>
      </c>
      <c r="D300" t="s">
        <v>129</v>
      </c>
      <c r="E300" t="s">
        <v>120</v>
      </c>
      <c r="F300">
        <v>8.1</v>
      </c>
      <c r="G300">
        <v>96</v>
      </c>
      <c r="H300" t="s">
        <v>466</v>
      </c>
    </row>
    <row r="301" spans="1:8" x14ac:dyDescent="0.25">
      <c r="A301" t="s">
        <v>958</v>
      </c>
      <c r="B301" t="s">
        <v>959</v>
      </c>
      <c r="C301">
        <v>-1993</v>
      </c>
      <c r="D301" t="s">
        <v>960</v>
      </c>
      <c r="E301" t="s">
        <v>943</v>
      </c>
      <c r="F301">
        <v>8.1</v>
      </c>
      <c r="G301">
        <v>83</v>
      </c>
      <c r="H301" t="s">
        <v>961</v>
      </c>
    </row>
    <row r="302" spans="1:8" x14ac:dyDescent="0.25">
      <c r="A302" t="s">
        <v>962</v>
      </c>
      <c r="B302" t="s">
        <v>150</v>
      </c>
      <c r="C302">
        <v>-1939</v>
      </c>
      <c r="D302" t="s">
        <v>435</v>
      </c>
      <c r="E302" t="s">
        <v>309</v>
      </c>
      <c r="F302">
        <v>8.1</v>
      </c>
      <c r="G302">
        <v>73</v>
      </c>
      <c r="H302" t="s">
        <v>773</v>
      </c>
    </row>
    <row r="303" spans="1:8" x14ac:dyDescent="0.25">
      <c r="A303" t="s">
        <v>963</v>
      </c>
      <c r="B303" t="s">
        <v>964</v>
      </c>
      <c r="C303">
        <v>-2014</v>
      </c>
      <c r="D303" t="s">
        <v>965</v>
      </c>
      <c r="E303" t="s">
        <v>11</v>
      </c>
      <c r="F303">
        <v>8.1</v>
      </c>
      <c r="G303">
        <v>88</v>
      </c>
      <c r="H303" t="s">
        <v>955</v>
      </c>
    </row>
    <row r="304" spans="1:8" x14ac:dyDescent="0.25">
      <c r="A304" t="s">
        <v>966</v>
      </c>
      <c r="B304" t="s">
        <v>681</v>
      </c>
      <c r="C304">
        <v>-1955</v>
      </c>
      <c r="D304" t="s">
        <v>169</v>
      </c>
      <c r="E304" t="s">
        <v>967</v>
      </c>
      <c r="F304">
        <v>8.1</v>
      </c>
      <c r="G304">
        <v>0</v>
      </c>
      <c r="H304" t="s">
        <v>968</v>
      </c>
    </row>
    <row r="305" spans="1:8" x14ac:dyDescent="0.25">
      <c r="A305" t="s">
        <v>969</v>
      </c>
      <c r="B305" t="s">
        <v>865</v>
      </c>
      <c r="C305">
        <v>-1966</v>
      </c>
      <c r="D305" t="s">
        <v>970</v>
      </c>
      <c r="E305" t="s">
        <v>26</v>
      </c>
      <c r="F305">
        <v>8.1</v>
      </c>
      <c r="G305">
        <v>0</v>
      </c>
      <c r="H305" t="s">
        <v>640</v>
      </c>
    </row>
    <row r="306" spans="1:8" x14ac:dyDescent="0.25">
      <c r="A306" t="s">
        <v>971</v>
      </c>
      <c r="B306" t="s">
        <v>972</v>
      </c>
      <c r="C306">
        <v>-2001</v>
      </c>
      <c r="D306" t="s">
        <v>792</v>
      </c>
      <c r="E306" t="s">
        <v>143</v>
      </c>
      <c r="F306">
        <v>8.1</v>
      </c>
      <c r="G306">
        <v>0</v>
      </c>
      <c r="H306" t="s">
        <v>973</v>
      </c>
    </row>
    <row r="307" spans="1:8" x14ac:dyDescent="0.25">
      <c r="A307" t="s">
        <v>974</v>
      </c>
      <c r="B307" t="s">
        <v>975</v>
      </c>
      <c r="C307">
        <v>-2012</v>
      </c>
      <c r="D307" t="s">
        <v>169</v>
      </c>
      <c r="E307" t="s">
        <v>976</v>
      </c>
      <c r="F307">
        <v>8.1</v>
      </c>
      <c r="G307">
        <v>71</v>
      </c>
      <c r="H307">
        <v>0</v>
      </c>
    </row>
    <row r="308" spans="1:8" x14ac:dyDescent="0.25">
      <c r="A308" t="s">
        <v>977</v>
      </c>
      <c r="B308" t="s">
        <v>146</v>
      </c>
      <c r="C308">
        <v>-1958</v>
      </c>
      <c r="D308" t="s">
        <v>324</v>
      </c>
      <c r="E308" t="s">
        <v>35</v>
      </c>
      <c r="F308">
        <v>8.1</v>
      </c>
      <c r="G308">
        <v>89</v>
      </c>
      <c r="H308">
        <v>0</v>
      </c>
    </row>
    <row r="309" spans="1:8" x14ac:dyDescent="0.25">
      <c r="A309" t="s">
        <v>978</v>
      </c>
      <c r="B309" t="s">
        <v>327</v>
      </c>
      <c r="C309">
        <v>-1951</v>
      </c>
      <c r="D309" t="s">
        <v>554</v>
      </c>
      <c r="E309" t="s">
        <v>328</v>
      </c>
      <c r="F309">
        <v>8.1</v>
      </c>
      <c r="G309">
        <v>72</v>
      </c>
      <c r="H309" t="s">
        <v>979</v>
      </c>
    </row>
    <row r="310" spans="1:8" x14ac:dyDescent="0.25">
      <c r="A310" t="s">
        <v>980</v>
      </c>
      <c r="B310" t="s">
        <v>981</v>
      </c>
      <c r="C310">
        <v>-1949</v>
      </c>
      <c r="D310" t="s">
        <v>532</v>
      </c>
      <c r="E310" t="s">
        <v>21</v>
      </c>
      <c r="F310">
        <v>8.1</v>
      </c>
      <c r="G310">
        <v>0</v>
      </c>
      <c r="H310">
        <v>0</v>
      </c>
    </row>
    <row r="311" spans="1:8" x14ac:dyDescent="0.25">
      <c r="A311" t="s">
        <v>982</v>
      </c>
      <c r="B311" t="s">
        <v>983</v>
      </c>
      <c r="C311">
        <v>-1926</v>
      </c>
      <c r="D311" t="s">
        <v>984</v>
      </c>
      <c r="E311" t="s">
        <v>504</v>
      </c>
      <c r="F311">
        <v>8.1</v>
      </c>
      <c r="G311">
        <v>0</v>
      </c>
      <c r="H311" t="s">
        <v>985</v>
      </c>
    </row>
    <row r="312" spans="1:8" x14ac:dyDescent="0.25">
      <c r="A312" t="s">
        <v>986</v>
      </c>
      <c r="B312" t="s">
        <v>987</v>
      </c>
      <c r="C312">
        <v>-2015</v>
      </c>
      <c r="D312" t="s">
        <v>208</v>
      </c>
      <c r="E312" t="s">
        <v>11</v>
      </c>
      <c r="F312">
        <v>8.1</v>
      </c>
      <c r="G312">
        <v>0</v>
      </c>
      <c r="H312">
        <v>0</v>
      </c>
    </row>
    <row r="313" spans="1:8" x14ac:dyDescent="0.25">
      <c r="A313" t="s">
        <v>988</v>
      </c>
      <c r="B313" t="s">
        <v>236</v>
      </c>
      <c r="C313">
        <v>-1925</v>
      </c>
      <c r="D313" t="s">
        <v>316</v>
      </c>
      <c r="E313" t="s">
        <v>76</v>
      </c>
      <c r="F313">
        <v>8.1</v>
      </c>
      <c r="G313">
        <v>0</v>
      </c>
      <c r="H313" t="s">
        <v>495</v>
      </c>
    </row>
    <row r="314" spans="1:8" x14ac:dyDescent="0.25">
      <c r="A314" t="s">
        <v>989</v>
      </c>
      <c r="B314" t="s">
        <v>146</v>
      </c>
      <c r="C314">
        <v>-1957</v>
      </c>
      <c r="D314" t="s">
        <v>187</v>
      </c>
      <c r="E314" t="s">
        <v>11</v>
      </c>
      <c r="F314">
        <v>8.1</v>
      </c>
      <c r="G314">
        <v>0</v>
      </c>
      <c r="H314">
        <v>0</v>
      </c>
    </row>
    <row r="315" spans="1:8" x14ac:dyDescent="0.25">
      <c r="A315" t="s">
        <v>990</v>
      </c>
      <c r="B315" t="s">
        <v>991</v>
      </c>
      <c r="C315">
        <v>-2012</v>
      </c>
      <c r="D315" t="s">
        <v>162</v>
      </c>
      <c r="E315" t="s">
        <v>143</v>
      </c>
      <c r="F315">
        <v>8.1</v>
      </c>
      <c r="G315">
        <v>0</v>
      </c>
      <c r="H315" t="s">
        <v>992</v>
      </c>
    </row>
    <row r="316" spans="1:8" x14ac:dyDescent="0.25">
      <c r="A316" t="s">
        <v>993</v>
      </c>
      <c r="B316" t="s">
        <v>994</v>
      </c>
      <c r="C316">
        <v>-2015</v>
      </c>
      <c r="D316" t="s">
        <v>174</v>
      </c>
      <c r="E316" t="s">
        <v>73</v>
      </c>
      <c r="F316">
        <v>8.1</v>
      </c>
      <c r="G316">
        <v>0</v>
      </c>
      <c r="H316" t="s">
        <v>995</v>
      </c>
    </row>
    <row r="317" spans="1:8" x14ac:dyDescent="0.25">
      <c r="A317" t="s">
        <v>996</v>
      </c>
      <c r="B317" t="s">
        <v>997</v>
      </c>
      <c r="C317">
        <v>-1927</v>
      </c>
      <c r="D317" t="s">
        <v>998</v>
      </c>
      <c r="E317" t="s">
        <v>61</v>
      </c>
      <c r="F317">
        <v>8.1</v>
      </c>
      <c r="G317">
        <v>95</v>
      </c>
      <c r="H317" t="s">
        <v>663</v>
      </c>
    </row>
    <row r="318" spans="1:8" x14ac:dyDescent="0.25">
      <c r="A318" t="s">
        <v>999</v>
      </c>
      <c r="B318" t="s">
        <v>879</v>
      </c>
      <c r="C318">
        <v>-1978</v>
      </c>
      <c r="D318" t="s">
        <v>389</v>
      </c>
      <c r="E318" t="s">
        <v>183</v>
      </c>
      <c r="F318">
        <v>8.1</v>
      </c>
      <c r="G318">
        <v>0</v>
      </c>
      <c r="H318">
        <v>0</v>
      </c>
    </row>
    <row r="319" spans="1:8" x14ac:dyDescent="0.25">
      <c r="A319" t="s">
        <v>1000</v>
      </c>
      <c r="B319" t="s">
        <v>1001</v>
      </c>
      <c r="C319">
        <v>-2008</v>
      </c>
      <c r="D319" t="s">
        <v>653</v>
      </c>
      <c r="E319" t="s">
        <v>21</v>
      </c>
      <c r="F319">
        <v>8.1</v>
      </c>
      <c r="G319">
        <v>0</v>
      </c>
      <c r="H319">
        <v>0</v>
      </c>
    </row>
    <row r="320" spans="1:8" x14ac:dyDescent="0.25">
      <c r="A320" t="s">
        <v>1002</v>
      </c>
      <c r="B320" t="s">
        <v>1003</v>
      </c>
      <c r="C320">
        <v>-1955</v>
      </c>
      <c r="D320" t="s">
        <v>124</v>
      </c>
      <c r="E320" t="s">
        <v>125</v>
      </c>
      <c r="F320">
        <v>8.1</v>
      </c>
      <c r="G320">
        <v>97</v>
      </c>
      <c r="H320" t="s">
        <v>466</v>
      </c>
    </row>
    <row r="321" spans="1:8" x14ac:dyDescent="0.25">
      <c r="A321" t="s">
        <v>1004</v>
      </c>
      <c r="B321" t="s">
        <v>706</v>
      </c>
      <c r="C321">
        <v>-2006</v>
      </c>
      <c r="D321" t="s">
        <v>630</v>
      </c>
      <c r="E321" t="s">
        <v>449</v>
      </c>
      <c r="F321">
        <v>8.1</v>
      </c>
      <c r="G321">
        <v>0</v>
      </c>
      <c r="H321" t="s">
        <v>1005</v>
      </c>
    </row>
    <row r="322" spans="1:8" x14ac:dyDescent="0.25">
      <c r="A322" t="s">
        <v>1006</v>
      </c>
      <c r="B322" t="s">
        <v>1007</v>
      </c>
      <c r="C322">
        <v>-1937</v>
      </c>
      <c r="D322" t="s">
        <v>285</v>
      </c>
      <c r="E322" t="s">
        <v>120</v>
      </c>
      <c r="F322">
        <v>8.1</v>
      </c>
      <c r="G322">
        <v>0</v>
      </c>
      <c r="H322" t="s">
        <v>955</v>
      </c>
    </row>
    <row r="323" spans="1:8" x14ac:dyDescent="0.25">
      <c r="A323" t="s">
        <v>1008</v>
      </c>
      <c r="B323" t="s">
        <v>1009</v>
      </c>
      <c r="C323">
        <v>-1991</v>
      </c>
      <c r="D323" t="s">
        <v>133</v>
      </c>
      <c r="E323" t="s">
        <v>61</v>
      </c>
      <c r="F323">
        <v>8.1</v>
      </c>
      <c r="G323">
        <v>0</v>
      </c>
      <c r="H323" t="s">
        <v>1010</v>
      </c>
    </row>
    <row r="324" spans="1:8" x14ac:dyDescent="0.25">
      <c r="A324" t="s">
        <v>1011</v>
      </c>
      <c r="B324" t="s">
        <v>1012</v>
      </c>
      <c r="C324">
        <v>-1957</v>
      </c>
      <c r="D324" t="s">
        <v>187</v>
      </c>
      <c r="E324" t="s">
        <v>11</v>
      </c>
      <c r="F324">
        <v>8.1</v>
      </c>
      <c r="G324">
        <v>0</v>
      </c>
      <c r="H324" t="s">
        <v>1013</v>
      </c>
    </row>
    <row r="325" spans="1:8" x14ac:dyDescent="0.25">
      <c r="A325" t="s">
        <v>1014</v>
      </c>
      <c r="B325" t="s">
        <v>1015</v>
      </c>
      <c r="C325" t="s">
        <v>1016</v>
      </c>
      <c r="D325" t="s">
        <v>88</v>
      </c>
      <c r="E325" t="s">
        <v>125</v>
      </c>
      <c r="F325">
        <v>8.1</v>
      </c>
      <c r="G325">
        <v>0</v>
      </c>
      <c r="H325" t="s">
        <v>446</v>
      </c>
    </row>
    <row r="326" spans="1:8" x14ac:dyDescent="0.25">
      <c r="A326" t="s">
        <v>1017</v>
      </c>
      <c r="B326" t="s">
        <v>1018</v>
      </c>
      <c r="C326">
        <v>-2007</v>
      </c>
      <c r="D326" t="s">
        <v>106</v>
      </c>
      <c r="E326" t="s">
        <v>671</v>
      </c>
      <c r="F326">
        <v>8.1</v>
      </c>
      <c r="G326">
        <v>68</v>
      </c>
      <c r="H326" t="s">
        <v>850</v>
      </c>
    </row>
    <row r="327" spans="1:8" x14ac:dyDescent="0.25">
      <c r="A327" t="s">
        <v>1019</v>
      </c>
      <c r="B327" t="s">
        <v>879</v>
      </c>
      <c r="C327">
        <v>-1960</v>
      </c>
      <c r="D327" t="s">
        <v>227</v>
      </c>
      <c r="E327" t="s">
        <v>11</v>
      </c>
      <c r="F327">
        <v>8.1</v>
      </c>
      <c r="G327">
        <v>0</v>
      </c>
      <c r="H327" t="s">
        <v>1020</v>
      </c>
    </row>
    <row r="328" spans="1:8" x14ac:dyDescent="0.25">
      <c r="A328" t="s">
        <v>1021</v>
      </c>
      <c r="B328" t="s">
        <v>1022</v>
      </c>
      <c r="C328">
        <v>-2013</v>
      </c>
      <c r="D328" t="s">
        <v>277</v>
      </c>
      <c r="E328" t="s">
        <v>76</v>
      </c>
      <c r="F328">
        <v>8.1</v>
      </c>
      <c r="G328">
        <v>0</v>
      </c>
      <c r="H328" t="s">
        <v>1023</v>
      </c>
    </row>
    <row r="329" spans="1:8" x14ac:dyDescent="0.25">
      <c r="A329" t="s">
        <v>1024</v>
      </c>
      <c r="B329" t="s">
        <v>1025</v>
      </c>
      <c r="C329">
        <v>-1986</v>
      </c>
      <c r="D329" t="s">
        <v>282</v>
      </c>
      <c r="E329" t="s">
        <v>309</v>
      </c>
      <c r="F329">
        <v>8.1</v>
      </c>
      <c r="G329">
        <v>0</v>
      </c>
      <c r="H329" t="s">
        <v>1026</v>
      </c>
    </row>
    <row r="330" spans="1:8" x14ac:dyDescent="0.25">
      <c r="A330" t="s">
        <v>1027</v>
      </c>
      <c r="B330" t="s">
        <v>1028</v>
      </c>
      <c r="C330">
        <v>-2019</v>
      </c>
      <c r="D330" t="s">
        <v>138</v>
      </c>
      <c r="E330" t="s">
        <v>73</v>
      </c>
      <c r="F330">
        <v>8.1</v>
      </c>
      <c r="G330">
        <v>0</v>
      </c>
      <c r="H330">
        <v>0</v>
      </c>
    </row>
    <row r="331" spans="1:8" x14ac:dyDescent="0.25">
      <c r="A331" t="s">
        <v>1029</v>
      </c>
      <c r="B331" t="s">
        <v>953</v>
      </c>
      <c r="C331">
        <v>-1988</v>
      </c>
      <c r="D331" t="s">
        <v>10</v>
      </c>
      <c r="E331" t="s">
        <v>449</v>
      </c>
      <c r="F331">
        <v>8.1</v>
      </c>
      <c r="G331">
        <v>0</v>
      </c>
      <c r="H331" t="s">
        <v>318</v>
      </c>
    </row>
    <row r="332" spans="1:8" x14ac:dyDescent="0.25">
      <c r="A332" t="s">
        <v>1030</v>
      </c>
      <c r="B332" t="s">
        <v>1031</v>
      </c>
      <c r="C332">
        <v>-1975</v>
      </c>
      <c r="D332" t="s">
        <v>619</v>
      </c>
      <c r="E332" t="s">
        <v>504</v>
      </c>
      <c r="F332">
        <v>8.1</v>
      </c>
      <c r="G332">
        <v>0</v>
      </c>
      <c r="H332">
        <v>0</v>
      </c>
    </row>
    <row r="333" spans="1:8" x14ac:dyDescent="0.25">
      <c r="A333" t="s">
        <v>1032</v>
      </c>
      <c r="B333" t="s">
        <v>307</v>
      </c>
      <c r="C333">
        <v>-2003</v>
      </c>
      <c r="D333" t="s">
        <v>578</v>
      </c>
      <c r="E333" t="s">
        <v>309</v>
      </c>
      <c r="F333">
        <v>8.1</v>
      </c>
      <c r="G333">
        <v>0</v>
      </c>
      <c r="H333">
        <v>0</v>
      </c>
    </row>
    <row r="334" spans="1:8" x14ac:dyDescent="0.25">
      <c r="A334" t="s">
        <v>1033</v>
      </c>
      <c r="B334" t="s">
        <v>1034</v>
      </c>
      <c r="C334">
        <v>-2013</v>
      </c>
      <c r="D334" t="s">
        <v>237</v>
      </c>
      <c r="E334" t="s">
        <v>120</v>
      </c>
      <c r="F334">
        <v>8.1</v>
      </c>
      <c r="G334">
        <v>73</v>
      </c>
      <c r="H334" t="s">
        <v>1035</v>
      </c>
    </row>
    <row r="335" spans="1:8" x14ac:dyDescent="0.25">
      <c r="A335" t="s">
        <v>1036</v>
      </c>
      <c r="B335" t="s">
        <v>1037</v>
      </c>
      <c r="C335">
        <v>-2012</v>
      </c>
      <c r="D335" t="s">
        <v>267</v>
      </c>
      <c r="E335" t="s">
        <v>230</v>
      </c>
      <c r="F335">
        <v>8.1</v>
      </c>
      <c r="G335">
        <v>0</v>
      </c>
      <c r="H335" t="s">
        <v>1038</v>
      </c>
    </row>
    <row r="336" spans="1:8" x14ac:dyDescent="0.25">
      <c r="A336" t="s">
        <v>1039</v>
      </c>
      <c r="B336" t="s">
        <v>1040</v>
      </c>
      <c r="C336">
        <v>-2000</v>
      </c>
      <c r="D336" t="s">
        <v>578</v>
      </c>
      <c r="E336" t="s">
        <v>638</v>
      </c>
      <c r="F336">
        <v>8.1</v>
      </c>
      <c r="G336">
        <v>0</v>
      </c>
      <c r="H336">
        <v>0</v>
      </c>
    </row>
    <row r="337" spans="1:8" x14ac:dyDescent="0.25">
      <c r="A337" t="s">
        <v>1041</v>
      </c>
      <c r="B337" t="s">
        <v>1042</v>
      </c>
      <c r="C337">
        <v>-1996</v>
      </c>
      <c r="D337" t="s">
        <v>379</v>
      </c>
      <c r="E337" t="s">
        <v>125</v>
      </c>
      <c r="F337">
        <v>8.1</v>
      </c>
      <c r="G337">
        <v>0</v>
      </c>
      <c r="H337">
        <v>0</v>
      </c>
    </row>
    <row r="338" spans="1:8" x14ac:dyDescent="0.25">
      <c r="A338" t="s">
        <v>1043</v>
      </c>
      <c r="B338" t="s">
        <v>236</v>
      </c>
      <c r="C338">
        <v>-1928</v>
      </c>
      <c r="D338" t="s">
        <v>1044</v>
      </c>
      <c r="E338" t="s">
        <v>1045</v>
      </c>
      <c r="F338">
        <v>8.1</v>
      </c>
      <c r="G338">
        <v>90</v>
      </c>
      <c r="H338">
        <v>0</v>
      </c>
    </row>
    <row r="339" spans="1:8" x14ac:dyDescent="0.25">
      <c r="A339" t="s">
        <v>1046</v>
      </c>
      <c r="B339" t="s">
        <v>1047</v>
      </c>
      <c r="C339">
        <v>-2010</v>
      </c>
      <c r="D339" t="s">
        <v>428</v>
      </c>
      <c r="E339" t="s">
        <v>11</v>
      </c>
      <c r="F339">
        <v>8.1</v>
      </c>
      <c r="G339">
        <v>0</v>
      </c>
      <c r="H339" t="s">
        <v>625</v>
      </c>
    </row>
    <row r="340" spans="1:8" x14ac:dyDescent="0.25">
      <c r="A340" t="s">
        <v>1048</v>
      </c>
      <c r="B340" t="s">
        <v>1049</v>
      </c>
      <c r="C340">
        <v>-2012</v>
      </c>
      <c r="D340" t="s">
        <v>133</v>
      </c>
      <c r="E340" t="s">
        <v>954</v>
      </c>
      <c r="F340">
        <v>8.1</v>
      </c>
      <c r="G340">
        <v>0</v>
      </c>
      <c r="H340" t="s">
        <v>1050</v>
      </c>
    </row>
    <row r="341" spans="1:8" x14ac:dyDescent="0.25">
      <c r="A341" t="s">
        <v>1051</v>
      </c>
      <c r="B341" t="s">
        <v>1052</v>
      </c>
      <c r="C341">
        <v>-2005</v>
      </c>
      <c r="D341" t="s">
        <v>267</v>
      </c>
      <c r="E341" t="s">
        <v>11</v>
      </c>
      <c r="F341">
        <v>8.1</v>
      </c>
      <c r="G341">
        <v>0</v>
      </c>
      <c r="H341" t="s">
        <v>1053</v>
      </c>
    </row>
    <row r="342" spans="1:8" x14ac:dyDescent="0.25">
      <c r="A342" t="s">
        <v>1054</v>
      </c>
      <c r="B342" t="s">
        <v>1055</v>
      </c>
      <c r="C342">
        <v>-1998</v>
      </c>
      <c r="D342" t="s">
        <v>472</v>
      </c>
      <c r="E342" t="s">
        <v>860</v>
      </c>
      <c r="F342">
        <v>8.1</v>
      </c>
      <c r="G342">
        <v>0</v>
      </c>
      <c r="H342">
        <v>0</v>
      </c>
    </row>
    <row r="343" spans="1:8" x14ac:dyDescent="0.25">
      <c r="A343" t="s">
        <v>1056</v>
      </c>
      <c r="B343" t="s">
        <v>1057</v>
      </c>
      <c r="C343">
        <v>-1999</v>
      </c>
      <c r="D343" t="s">
        <v>1058</v>
      </c>
      <c r="E343" t="s">
        <v>270</v>
      </c>
      <c r="F343">
        <v>8.1</v>
      </c>
      <c r="G343">
        <v>0</v>
      </c>
      <c r="H343">
        <v>0</v>
      </c>
    </row>
    <row r="344" spans="1:8" x14ac:dyDescent="0.25">
      <c r="A344" t="s">
        <v>1059</v>
      </c>
      <c r="B344" t="s">
        <v>1060</v>
      </c>
      <c r="C344">
        <v>-1971</v>
      </c>
      <c r="D344" t="s">
        <v>267</v>
      </c>
      <c r="E344" t="s">
        <v>679</v>
      </c>
      <c r="F344">
        <v>8.1</v>
      </c>
      <c r="G344">
        <v>0</v>
      </c>
      <c r="H344">
        <v>0</v>
      </c>
    </row>
    <row r="345" spans="1:8" x14ac:dyDescent="0.25">
      <c r="A345" t="s">
        <v>1061</v>
      </c>
      <c r="B345" t="s">
        <v>416</v>
      </c>
      <c r="C345">
        <v>-2021</v>
      </c>
      <c r="D345" t="s">
        <v>166</v>
      </c>
      <c r="E345" t="s">
        <v>35</v>
      </c>
      <c r="F345">
        <v>8</v>
      </c>
      <c r="G345">
        <v>74</v>
      </c>
      <c r="H345" t="s">
        <v>1062</v>
      </c>
    </row>
    <row r="346" spans="1:8" x14ac:dyDescent="0.25">
      <c r="A346" t="s">
        <v>1063</v>
      </c>
      <c r="B346" t="s">
        <v>416</v>
      </c>
      <c r="C346">
        <v>-2017</v>
      </c>
      <c r="D346" t="s">
        <v>72</v>
      </c>
      <c r="E346" t="s">
        <v>154</v>
      </c>
      <c r="F346">
        <v>8</v>
      </c>
      <c r="G346">
        <v>81</v>
      </c>
      <c r="H346" t="s">
        <v>1064</v>
      </c>
    </row>
    <row r="347" spans="1:8" x14ac:dyDescent="0.25">
      <c r="A347" t="s">
        <v>1065</v>
      </c>
      <c r="B347" t="s">
        <v>503</v>
      </c>
      <c r="C347">
        <v>-2014</v>
      </c>
      <c r="D347" t="s">
        <v>129</v>
      </c>
      <c r="E347" t="s">
        <v>504</v>
      </c>
      <c r="F347">
        <v>8</v>
      </c>
      <c r="G347">
        <v>76</v>
      </c>
      <c r="H347" t="s">
        <v>1066</v>
      </c>
    </row>
    <row r="348" spans="1:8" x14ac:dyDescent="0.25">
      <c r="A348" t="s">
        <v>1067</v>
      </c>
      <c r="B348" t="s">
        <v>1068</v>
      </c>
      <c r="C348">
        <v>-2016</v>
      </c>
      <c r="D348" t="s">
        <v>372</v>
      </c>
      <c r="E348" t="s">
        <v>1069</v>
      </c>
      <c r="F348">
        <v>8</v>
      </c>
      <c r="G348">
        <v>65</v>
      </c>
      <c r="H348" t="s">
        <v>1070</v>
      </c>
    </row>
    <row r="349" spans="1:8" x14ac:dyDescent="0.25">
      <c r="A349" t="s">
        <v>1071</v>
      </c>
      <c r="B349" t="s">
        <v>1072</v>
      </c>
      <c r="C349">
        <v>-1988</v>
      </c>
      <c r="D349" t="s">
        <v>93</v>
      </c>
      <c r="E349" t="s">
        <v>11</v>
      </c>
      <c r="F349">
        <v>8</v>
      </c>
      <c r="G349">
        <v>65</v>
      </c>
      <c r="H349" t="s">
        <v>1073</v>
      </c>
    </row>
    <row r="350" spans="1:8" x14ac:dyDescent="0.25">
      <c r="A350" t="s">
        <v>1074</v>
      </c>
      <c r="B350" t="s">
        <v>365</v>
      </c>
      <c r="C350">
        <v>-2010</v>
      </c>
      <c r="D350" t="s">
        <v>372</v>
      </c>
      <c r="E350" t="s">
        <v>175</v>
      </c>
      <c r="F350">
        <v>8</v>
      </c>
      <c r="G350">
        <v>79</v>
      </c>
      <c r="H350" t="s">
        <v>1075</v>
      </c>
    </row>
    <row r="351" spans="1:8" x14ac:dyDescent="0.25">
      <c r="A351" t="s">
        <v>1076</v>
      </c>
      <c r="B351" t="s">
        <v>747</v>
      </c>
      <c r="C351">
        <v>-1987</v>
      </c>
      <c r="D351" t="s">
        <v>304</v>
      </c>
      <c r="E351" t="s">
        <v>1077</v>
      </c>
      <c r="F351">
        <v>8</v>
      </c>
      <c r="G351">
        <v>77</v>
      </c>
      <c r="H351" t="s">
        <v>1078</v>
      </c>
    </row>
    <row r="352" spans="1:8" x14ac:dyDescent="0.25">
      <c r="A352" t="s">
        <v>1079</v>
      </c>
      <c r="B352" t="s">
        <v>1080</v>
      </c>
      <c r="C352">
        <v>-2012</v>
      </c>
      <c r="D352" t="s">
        <v>336</v>
      </c>
      <c r="E352" t="s">
        <v>89</v>
      </c>
      <c r="F352">
        <v>8</v>
      </c>
      <c r="G352">
        <v>69</v>
      </c>
      <c r="H352" t="s">
        <v>1081</v>
      </c>
    </row>
    <row r="353" spans="1:8" x14ac:dyDescent="0.25">
      <c r="A353" t="s">
        <v>1082</v>
      </c>
      <c r="B353" t="s">
        <v>181</v>
      </c>
      <c r="C353">
        <v>-2016</v>
      </c>
      <c r="D353" t="s">
        <v>379</v>
      </c>
      <c r="E353" t="s">
        <v>1083</v>
      </c>
      <c r="F353">
        <v>8</v>
      </c>
      <c r="G353">
        <v>94</v>
      </c>
      <c r="H353" t="s">
        <v>1084</v>
      </c>
    </row>
    <row r="354" spans="1:8" x14ac:dyDescent="0.25">
      <c r="A354" t="s">
        <v>1085</v>
      </c>
      <c r="B354" t="s">
        <v>165</v>
      </c>
      <c r="C354">
        <v>-2015</v>
      </c>
      <c r="D354" t="s">
        <v>1086</v>
      </c>
      <c r="E354" t="s">
        <v>79</v>
      </c>
      <c r="F354">
        <v>8</v>
      </c>
      <c r="G354">
        <v>80</v>
      </c>
      <c r="H354" t="s">
        <v>1087</v>
      </c>
    </row>
    <row r="355" spans="1:8" x14ac:dyDescent="0.25">
      <c r="A355" t="s">
        <v>1088</v>
      </c>
      <c r="B355" t="s">
        <v>1089</v>
      </c>
      <c r="C355">
        <v>-2001</v>
      </c>
      <c r="D355" t="s">
        <v>285</v>
      </c>
      <c r="E355" t="s">
        <v>178</v>
      </c>
      <c r="F355">
        <v>8</v>
      </c>
      <c r="G355">
        <v>88</v>
      </c>
      <c r="H355" t="s">
        <v>1090</v>
      </c>
    </row>
    <row r="356" spans="1:8" x14ac:dyDescent="0.25">
      <c r="A356" t="s">
        <v>1091</v>
      </c>
      <c r="B356" t="s">
        <v>751</v>
      </c>
      <c r="C356">
        <v>-2004</v>
      </c>
      <c r="D356" t="s">
        <v>245</v>
      </c>
      <c r="E356" t="s">
        <v>43</v>
      </c>
      <c r="F356">
        <v>8</v>
      </c>
      <c r="G356">
        <v>90</v>
      </c>
      <c r="H356" t="s">
        <v>1092</v>
      </c>
    </row>
    <row r="357" spans="1:8" x14ac:dyDescent="0.25">
      <c r="A357" t="s">
        <v>1093</v>
      </c>
      <c r="B357" t="s">
        <v>1094</v>
      </c>
      <c r="C357">
        <v>-2013</v>
      </c>
      <c r="D357" t="s">
        <v>324</v>
      </c>
      <c r="E357" t="s">
        <v>373</v>
      </c>
      <c r="F357">
        <v>8</v>
      </c>
      <c r="G357">
        <v>91</v>
      </c>
      <c r="H357" t="s">
        <v>1095</v>
      </c>
    </row>
    <row r="358" spans="1:8" x14ac:dyDescent="0.25">
      <c r="A358" t="s">
        <v>1096</v>
      </c>
      <c r="B358" t="s">
        <v>1097</v>
      </c>
      <c r="C358">
        <v>-2016</v>
      </c>
      <c r="D358" t="s">
        <v>372</v>
      </c>
      <c r="E358" t="s">
        <v>400</v>
      </c>
      <c r="F358">
        <v>8</v>
      </c>
      <c r="G358">
        <v>78</v>
      </c>
      <c r="H358" t="s">
        <v>1098</v>
      </c>
    </row>
    <row r="359" spans="1:8" x14ac:dyDescent="0.25">
      <c r="A359" t="s">
        <v>1099</v>
      </c>
      <c r="B359" t="s">
        <v>1100</v>
      </c>
      <c r="C359">
        <v>-1967</v>
      </c>
      <c r="D359" t="s">
        <v>182</v>
      </c>
      <c r="E359" t="s">
        <v>143</v>
      </c>
      <c r="F359">
        <v>8</v>
      </c>
      <c r="G359">
        <v>83</v>
      </c>
      <c r="H359" t="s">
        <v>1101</v>
      </c>
    </row>
    <row r="360" spans="1:8" x14ac:dyDescent="0.25">
      <c r="A360" t="s">
        <v>1102</v>
      </c>
      <c r="B360" t="s">
        <v>1103</v>
      </c>
      <c r="C360">
        <v>-2006</v>
      </c>
      <c r="D360" t="s">
        <v>1086</v>
      </c>
      <c r="E360" t="s">
        <v>1104</v>
      </c>
      <c r="F360">
        <v>8</v>
      </c>
      <c r="G360">
        <v>80</v>
      </c>
      <c r="H360" t="s">
        <v>1105</v>
      </c>
    </row>
    <row r="361" spans="1:8" x14ac:dyDescent="0.25">
      <c r="A361" t="s">
        <v>1106</v>
      </c>
      <c r="B361" t="s">
        <v>892</v>
      </c>
      <c r="C361" t="s">
        <v>762</v>
      </c>
      <c r="D361" t="s">
        <v>578</v>
      </c>
      <c r="E361" t="s">
        <v>35</v>
      </c>
      <c r="F361">
        <v>8</v>
      </c>
      <c r="G361">
        <v>76</v>
      </c>
      <c r="H361" t="s">
        <v>1107</v>
      </c>
    </row>
    <row r="362" spans="1:8" x14ac:dyDescent="0.25">
      <c r="A362" t="s">
        <v>1108</v>
      </c>
      <c r="B362" t="s">
        <v>1109</v>
      </c>
      <c r="C362">
        <v>-2014</v>
      </c>
      <c r="D362" t="s">
        <v>532</v>
      </c>
      <c r="E362" t="s">
        <v>1110</v>
      </c>
      <c r="F362">
        <v>8</v>
      </c>
      <c r="G362">
        <v>71</v>
      </c>
      <c r="H362" t="s">
        <v>1111</v>
      </c>
    </row>
    <row r="363" spans="1:8" x14ac:dyDescent="0.25">
      <c r="A363" t="s">
        <v>1112</v>
      </c>
      <c r="B363" t="s">
        <v>1113</v>
      </c>
      <c r="C363">
        <v>-2005</v>
      </c>
      <c r="D363" t="s">
        <v>97</v>
      </c>
      <c r="E363" t="s">
        <v>390</v>
      </c>
      <c r="F363">
        <v>8</v>
      </c>
      <c r="G363">
        <v>74</v>
      </c>
      <c r="H363" t="s">
        <v>1114</v>
      </c>
    </row>
    <row r="364" spans="1:8" x14ac:dyDescent="0.25">
      <c r="A364" t="s">
        <v>1115</v>
      </c>
      <c r="B364" t="s">
        <v>1116</v>
      </c>
      <c r="C364">
        <v>-2021</v>
      </c>
      <c r="D364" t="s">
        <v>554</v>
      </c>
      <c r="E364" t="s">
        <v>1083</v>
      </c>
      <c r="F364">
        <v>8</v>
      </c>
      <c r="G364">
        <v>72</v>
      </c>
      <c r="H364">
        <v>0</v>
      </c>
    </row>
    <row r="365" spans="1:8" x14ac:dyDescent="0.25">
      <c r="A365" t="s">
        <v>1117</v>
      </c>
      <c r="B365" t="s">
        <v>1118</v>
      </c>
      <c r="C365">
        <v>-1990</v>
      </c>
      <c r="D365" t="s">
        <v>253</v>
      </c>
      <c r="E365" t="s">
        <v>643</v>
      </c>
      <c r="F365">
        <v>8</v>
      </c>
      <c r="G365">
        <v>72</v>
      </c>
      <c r="H365" t="s">
        <v>1119</v>
      </c>
    </row>
    <row r="366" spans="1:8" x14ac:dyDescent="0.25">
      <c r="A366" t="s">
        <v>1120</v>
      </c>
      <c r="B366" t="s">
        <v>515</v>
      </c>
      <c r="C366">
        <v>-1999</v>
      </c>
      <c r="D366" t="s">
        <v>936</v>
      </c>
      <c r="E366" t="s">
        <v>11</v>
      </c>
      <c r="F366">
        <v>8</v>
      </c>
      <c r="G366">
        <v>78</v>
      </c>
      <c r="H366" t="s">
        <v>1121</v>
      </c>
    </row>
    <row r="367" spans="1:8" x14ac:dyDescent="0.25">
      <c r="A367" t="s">
        <v>1122</v>
      </c>
      <c r="B367" t="s">
        <v>777</v>
      </c>
      <c r="C367">
        <v>-2008</v>
      </c>
      <c r="D367" t="s">
        <v>282</v>
      </c>
      <c r="E367" t="s">
        <v>1123</v>
      </c>
      <c r="F367">
        <v>8</v>
      </c>
      <c r="G367">
        <v>84</v>
      </c>
      <c r="H367" t="s">
        <v>1124</v>
      </c>
    </row>
    <row r="368" spans="1:8" x14ac:dyDescent="0.25">
      <c r="A368" t="s">
        <v>1125</v>
      </c>
      <c r="B368" t="s">
        <v>1126</v>
      </c>
      <c r="C368">
        <v>-1992</v>
      </c>
      <c r="D368" t="s">
        <v>578</v>
      </c>
      <c r="E368" t="s">
        <v>11</v>
      </c>
      <c r="F368">
        <v>8</v>
      </c>
      <c r="G368">
        <v>59</v>
      </c>
      <c r="H368" t="s">
        <v>1127</v>
      </c>
    </row>
    <row r="369" spans="1:8" x14ac:dyDescent="0.25">
      <c r="A369" t="s">
        <v>1128</v>
      </c>
      <c r="B369" t="s">
        <v>405</v>
      </c>
      <c r="C369">
        <v>-2020</v>
      </c>
      <c r="D369" t="s">
        <v>563</v>
      </c>
      <c r="E369" t="s">
        <v>400</v>
      </c>
      <c r="F369">
        <v>8</v>
      </c>
      <c r="G369">
        <v>83</v>
      </c>
      <c r="H369">
        <v>0</v>
      </c>
    </row>
    <row r="370" spans="1:8" x14ac:dyDescent="0.25">
      <c r="A370" t="s">
        <v>1129</v>
      </c>
      <c r="B370" t="s">
        <v>1130</v>
      </c>
      <c r="C370">
        <v>-1993</v>
      </c>
      <c r="D370" t="s">
        <v>803</v>
      </c>
      <c r="E370" t="s">
        <v>954</v>
      </c>
      <c r="F370">
        <v>8</v>
      </c>
      <c r="G370">
        <v>72</v>
      </c>
      <c r="H370" t="s">
        <v>1131</v>
      </c>
    </row>
    <row r="371" spans="1:8" x14ac:dyDescent="0.25">
      <c r="A371" t="s">
        <v>1132</v>
      </c>
      <c r="B371" t="s">
        <v>1133</v>
      </c>
      <c r="C371">
        <v>-1989</v>
      </c>
      <c r="D371" t="s">
        <v>282</v>
      </c>
      <c r="E371" t="s">
        <v>309</v>
      </c>
      <c r="F371">
        <v>8</v>
      </c>
      <c r="G371">
        <v>93</v>
      </c>
      <c r="H371" t="s">
        <v>1134</v>
      </c>
    </row>
    <row r="372" spans="1:8" x14ac:dyDescent="0.25">
      <c r="A372" t="s">
        <v>1135</v>
      </c>
      <c r="B372" t="s">
        <v>29</v>
      </c>
      <c r="C372">
        <v>-1975</v>
      </c>
      <c r="D372" t="s">
        <v>133</v>
      </c>
      <c r="E372" t="s">
        <v>84</v>
      </c>
      <c r="F372">
        <v>8</v>
      </c>
      <c r="G372">
        <v>86</v>
      </c>
      <c r="H372" t="s">
        <v>1136</v>
      </c>
    </row>
    <row r="373" spans="1:8" x14ac:dyDescent="0.25">
      <c r="A373" t="s">
        <v>1137</v>
      </c>
      <c r="B373" t="s">
        <v>1138</v>
      </c>
      <c r="C373">
        <v>-1974</v>
      </c>
      <c r="D373" t="s">
        <v>182</v>
      </c>
      <c r="E373" t="s">
        <v>1139</v>
      </c>
      <c r="F373">
        <v>8</v>
      </c>
      <c r="G373">
        <v>83</v>
      </c>
      <c r="H373" t="s">
        <v>1140</v>
      </c>
    </row>
    <row r="374" spans="1:8" x14ac:dyDescent="0.25">
      <c r="A374" t="s">
        <v>1141</v>
      </c>
      <c r="B374" t="s">
        <v>1142</v>
      </c>
      <c r="C374">
        <v>-1992</v>
      </c>
      <c r="D374" t="s">
        <v>1143</v>
      </c>
      <c r="E374" t="s">
        <v>400</v>
      </c>
      <c r="F374">
        <v>8</v>
      </c>
      <c r="G374">
        <v>86</v>
      </c>
      <c r="H374" t="s">
        <v>1144</v>
      </c>
    </row>
    <row r="375" spans="1:8" x14ac:dyDescent="0.25">
      <c r="A375" t="s">
        <v>1145</v>
      </c>
      <c r="B375" t="s">
        <v>1146</v>
      </c>
      <c r="C375">
        <v>-2006</v>
      </c>
      <c r="D375" t="s">
        <v>336</v>
      </c>
      <c r="E375" t="s">
        <v>682</v>
      </c>
      <c r="F375">
        <v>8</v>
      </c>
      <c r="G375">
        <v>64</v>
      </c>
      <c r="H375" t="s">
        <v>1147</v>
      </c>
    </row>
    <row r="376" spans="1:8" x14ac:dyDescent="0.25">
      <c r="A376" t="s">
        <v>1148</v>
      </c>
      <c r="B376" t="s">
        <v>603</v>
      </c>
      <c r="C376">
        <v>-1995</v>
      </c>
      <c r="D376" t="s">
        <v>435</v>
      </c>
      <c r="E376" t="s">
        <v>1149</v>
      </c>
      <c r="F376">
        <v>8</v>
      </c>
      <c r="G376">
        <v>74</v>
      </c>
      <c r="H376" t="s">
        <v>1150</v>
      </c>
    </row>
    <row r="377" spans="1:8" x14ac:dyDescent="0.25">
      <c r="A377" t="s">
        <v>1151</v>
      </c>
      <c r="B377" t="s">
        <v>1152</v>
      </c>
      <c r="C377">
        <v>-2006</v>
      </c>
      <c r="D377" t="s">
        <v>169</v>
      </c>
      <c r="E377" t="s">
        <v>103</v>
      </c>
      <c r="F377">
        <v>8</v>
      </c>
      <c r="G377">
        <v>64</v>
      </c>
      <c r="H377" t="s">
        <v>1153</v>
      </c>
    </row>
    <row r="378" spans="1:8" x14ac:dyDescent="0.25">
      <c r="A378" t="s">
        <v>1154</v>
      </c>
      <c r="B378" t="s">
        <v>1155</v>
      </c>
      <c r="C378">
        <v>-2003</v>
      </c>
      <c r="D378" t="s">
        <v>133</v>
      </c>
      <c r="E378" t="s">
        <v>1156</v>
      </c>
      <c r="F378">
        <v>8</v>
      </c>
      <c r="G378">
        <v>58</v>
      </c>
      <c r="H378" t="s">
        <v>1157</v>
      </c>
    </row>
    <row r="379" spans="1:8" x14ac:dyDescent="0.25">
      <c r="A379" t="s">
        <v>1158</v>
      </c>
      <c r="B379" t="s">
        <v>1159</v>
      </c>
      <c r="C379">
        <v>-1991</v>
      </c>
      <c r="D379" t="s">
        <v>1160</v>
      </c>
      <c r="E379" t="s">
        <v>1161</v>
      </c>
      <c r="F379">
        <v>8</v>
      </c>
      <c r="G379">
        <v>95</v>
      </c>
      <c r="H379" t="s">
        <v>1162</v>
      </c>
    </row>
    <row r="380" spans="1:8" x14ac:dyDescent="0.25">
      <c r="A380" t="s">
        <v>1163</v>
      </c>
      <c r="B380" t="s">
        <v>819</v>
      </c>
      <c r="C380">
        <v>-1991</v>
      </c>
      <c r="D380" t="s">
        <v>109</v>
      </c>
      <c r="E380" t="s">
        <v>1164</v>
      </c>
      <c r="F380">
        <v>8</v>
      </c>
      <c r="G380">
        <v>72</v>
      </c>
      <c r="H380" t="s">
        <v>1165</v>
      </c>
    </row>
    <row r="381" spans="1:8" x14ac:dyDescent="0.25">
      <c r="A381" t="s">
        <v>1166</v>
      </c>
      <c r="B381" t="s">
        <v>1167</v>
      </c>
      <c r="C381">
        <v>-1952</v>
      </c>
      <c r="D381" t="s">
        <v>1168</v>
      </c>
      <c r="E381" t="s">
        <v>1169</v>
      </c>
      <c r="F381">
        <v>8</v>
      </c>
      <c r="G381">
        <v>89</v>
      </c>
      <c r="H381" t="s">
        <v>1170</v>
      </c>
    </row>
    <row r="382" spans="1:8" x14ac:dyDescent="0.25">
      <c r="A382" t="s">
        <v>1171</v>
      </c>
      <c r="B382" t="s">
        <v>1172</v>
      </c>
      <c r="C382">
        <v>-1968</v>
      </c>
      <c r="D382" t="s">
        <v>218</v>
      </c>
      <c r="E382" t="s">
        <v>386</v>
      </c>
      <c r="F382">
        <v>8</v>
      </c>
      <c r="G382">
        <v>79</v>
      </c>
      <c r="H382" t="s">
        <v>1173</v>
      </c>
    </row>
    <row r="383" spans="1:8" x14ac:dyDescent="0.25">
      <c r="A383" t="s">
        <v>1174</v>
      </c>
      <c r="B383" t="s">
        <v>1175</v>
      </c>
      <c r="C383">
        <v>-2007</v>
      </c>
      <c r="D383" t="s">
        <v>245</v>
      </c>
      <c r="E383" t="s">
        <v>1176</v>
      </c>
      <c r="F383">
        <v>8</v>
      </c>
      <c r="G383">
        <v>85</v>
      </c>
      <c r="H383" t="s">
        <v>1177</v>
      </c>
    </row>
    <row r="384" spans="1:8" x14ac:dyDescent="0.25">
      <c r="A384" t="s">
        <v>1178</v>
      </c>
      <c r="B384" t="s">
        <v>1179</v>
      </c>
      <c r="C384">
        <v>-1988</v>
      </c>
      <c r="D384" t="s">
        <v>97</v>
      </c>
      <c r="E384" t="s">
        <v>901</v>
      </c>
      <c r="F384">
        <v>8</v>
      </c>
      <c r="G384">
        <v>67</v>
      </c>
      <c r="H384" t="s">
        <v>1180</v>
      </c>
    </row>
    <row r="385" spans="1:8" x14ac:dyDescent="0.25">
      <c r="A385" t="s">
        <v>1181</v>
      </c>
      <c r="B385" t="s">
        <v>212</v>
      </c>
      <c r="C385">
        <v>-1968</v>
      </c>
      <c r="D385" t="s">
        <v>114</v>
      </c>
      <c r="E385" t="s">
        <v>278</v>
      </c>
      <c r="F385">
        <v>8</v>
      </c>
      <c r="G385">
        <v>96</v>
      </c>
      <c r="H385">
        <v>0</v>
      </c>
    </row>
    <row r="386" spans="1:8" x14ac:dyDescent="0.25">
      <c r="A386" t="s">
        <v>1182</v>
      </c>
      <c r="B386" t="s">
        <v>1183</v>
      </c>
      <c r="C386">
        <v>-1997</v>
      </c>
      <c r="D386" t="s">
        <v>399</v>
      </c>
      <c r="E386" t="s">
        <v>1184</v>
      </c>
      <c r="F386">
        <v>8</v>
      </c>
      <c r="G386">
        <v>67</v>
      </c>
      <c r="H386" t="s">
        <v>1185</v>
      </c>
    </row>
    <row r="387" spans="1:8" x14ac:dyDescent="0.25">
      <c r="A387" t="s">
        <v>1186</v>
      </c>
      <c r="B387" t="s">
        <v>1187</v>
      </c>
      <c r="C387">
        <v>-2016</v>
      </c>
      <c r="D387" t="s">
        <v>182</v>
      </c>
      <c r="E387" t="s">
        <v>73</v>
      </c>
      <c r="F387">
        <v>8</v>
      </c>
      <c r="G387">
        <v>0</v>
      </c>
      <c r="H387">
        <v>0</v>
      </c>
    </row>
    <row r="388" spans="1:8" x14ac:dyDescent="0.25">
      <c r="A388" t="s">
        <v>1188</v>
      </c>
      <c r="B388" t="s">
        <v>45</v>
      </c>
      <c r="C388">
        <v>-2004</v>
      </c>
      <c r="D388" t="s">
        <v>114</v>
      </c>
      <c r="E388" t="s">
        <v>489</v>
      </c>
      <c r="F388">
        <v>8</v>
      </c>
      <c r="G388">
        <v>83</v>
      </c>
      <c r="H388" t="s">
        <v>1189</v>
      </c>
    </row>
    <row r="389" spans="1:8" x14ac:dyDescent="0.25">
      <c r="A389" t="s">
        <v>1190</v>
      </c>
      <c r="B389" t="s">
        <v>1191</v>
      </c>
      <c r="C389">
        <v>-1979</v>
      </c>
      <c r="D389" t="s">
        <v>998</v>
      </c>
      <c r="E389" t="s">
        <v>1139</v>
      </c>
      <c r="F389">
        <v>8</v>
      </c>
      <c r="G389">
        <v>77</v>
      </c>
      <c r="H389" t="s">
        <v>1192</v>
      </c>
    </row>
    <row r="390" spans="1:8" x14ac:dyDescent="0.25">
      <c r="A390" t="s">
        <v>1193</v>
      </c>
      <c r="B390" t="s">
        <v>448</v>
      </c>
      <c r="C390">
        <v>-1969</v>
      </c>
      <c r="D390" t="s">
        <v>187</v>
      </c>
      <c r="E390" t="s">
        <v>84</v>
      </c>
      <c r="F390">
        <v>8</v>
      </c>
      <c r="G390">
        <v>66</v>
      </c>
      <c r="H390" t="s">
        <v>1194</v>
      </c>
    </row>
    <row r="391" spans="1:8" x14ac:dyDescent="0.25">
      <c r="A391" t="s">
        <v>1195</v>
      </c>
      <c r="B391" t="s">
        <v>1196</v>
      </c>
      <c r="C391">
        <v>-2010</v>
      </c>
      <c r="D391" t="s">
        <v>124</v>
      </c>
      <c r="E391" t="s">
        <v>26</v>
      </c>
      <c r="F391">
        <v>8</v>
      </c>
      <c r="G391">
        <v>88</v>
      </c>
      <c r="H391" t="s">
        <v>1197</v>
      </c>
    </row>
    <row r="392" spans="1:8" x14ac:dyDescent="0.25">
      <c r="A392" t="s">
        <v>1198</v>
      </c>
      <c r="B392" t="s">
        <v>1199</v>
      </c>
      <c r="C392">
        <v>-2003</v>
      </c>
      <c r="D392" t="s">
        <v>53</v>
      </c>
      <c r="E392" t="s">
        <v>16</v>
      </c>
      <c r="F392">
        <v>8</v>
      </c>
      <c r="G392">
        <v>61</v>
      </c>
      <c r="H392" t="s">
        <v>1020</v>
      </c>
    </row>
    <row r="393" spans="1:8" x14ac:dyDescent="0.25">
      <c r="A393" t="s">
        <v>1200</v>
      </c>
      <c r="B393" t="s">
        <v>1201</v>
      </c>
      <c r="C393">
        <v>-1971</v>
      </c>
      <c r="D393" t="s">
        <v>253</v>
      </c>
      <c r="E393" t="s">
        <v>1202</v>
      </c>
      <c r="F393">
        <v>8</v>
      </c>
      <c r="G393">
        <v>67</v>
      </c>
      <c r="H393" t="s">
        <v>1203</v>
      </c>
    </row>
    <row r="394" spans="1:8" x14ac:dyDescent="0.25">
      <c r="A394" t="s">
        <v>1204</v>
      </c>
      <c r="B394" t="s">
        <v>1205</v>
      </c>
      <c r="C394">
        <v>-2016</v>
      </c>
      <c r="D394" t="s">
        <v>124</v>
      </c>
      <c r="E394" t="s">
        <v>103</v>
      </c>
      <c r="F394">
        <v>8</v>
      </c>
      <c r="G394">
        <v>69</v>
      </c>
      <c r="H394" t="s">
        <v>1206</v>
      </c>
    </row>
    <row r="395" spans="1:8" x14ac:dyDescent="0.25">
      <c r="A395" t="s">
        <v>1207</v>
      </c>
      <c r="B395" t="s">
        <v>1208</v>
      </c>
      <c r="C395">
        <v>-1962</v>
      </c>
      <c r="D395" t="s">
        <v>428</v>
      </c>
      <c r="E395" t="s">
        <v>1209</v>
      </c>
      <c r="F395">
        <v>8</v>
      </c>
      <c r="G395">
        <v>75</v>
      </c>
      <c r="H395" t="s">
        <v>1210</v>
      </c>
    </row>
    <row r="396" spans="1:8" x14ac:dyDescent="0.25">
      <c r="A396" t="s">
        <v>1211</v>
      </c>
      <c r="B396" t="s">
        <v>1212</v>
      </c>
      <c r="C396">
        <v>-2008</v>
      </c>
      <c r="D396" t="s">
        <v>182</v>
      </c>
      <c r="E396" t="s">
        <v>463</v>
      </c>
      <c r="F396">
        <v>8</v>
      </c>
      <c r="G396">
        <v>59</v>
      </c>
      <c r="H396">
        <v>0</v>
      </c>
    </row>
    <row r="397" spans="1:8" x14ac:dyDescent="0.25">
      <c r="A397" t="s">
        <v>1213</v>
      </c>
      <c r="B397" t="s">
        <v>1214</v>
      </c>
      <c r="C397">
        <v>-1996</v>
      </c>
      <c r="D397" t="s">
        <v>498</v>
      </c>
      <c r="E397" t="s">
        <v>11</v>
      </c>
      <c r="F397">
        <v>8</v>
      </c>
      <c r="G397">
        <v>84</v>
      </c>
      <c r="H397" t="s">
        <v>1215</v>
      </c>
    </row>
    <row r="398" spans="1:8" x14ac:dyDescent="0.25">
      <c r="A398" t="s">
        <v>1216</v>
      </c>
      <c r="B398" t="s">
        <v>840</v>
      </c>
      <c r="C398">
        <v>-1994</v>
      </c>
      <c r="D398" t="s">
        <v>199</v>
      </c>
      <c r="E398" t="s">
        <v>449</v>
      </c>
      <c r="F398">
        <v>8</v>
      </c>
      <c r="G398">
        <v>78</v>
      </c>
      <c r="H398" t="s">
        <v>1217</v>
      </c>
    </row>
    <row r="399" spans="1:8" x14ac:dyDescent="0.25">
      <c r="A399" t="s">
        <v>1218</v>
      </c>
      <c r="B399" t="s">
        <v>872</v>
      </c>
      <c r="C399">
        <v>-1953</v>
      </c>
      <c r="D399" t="s">
        <v>124</v>
      </c>
      <c r="E399" t="s">
        <v>413</v>
      </c>
      <c r="F399">
        <v>8</v>
      </c>
      <c r="G399">
        <v>78</v>
      </c>
      <c r="H399">
        <v>0</v>
      </c>
    </row>
    <row r="400" spans="1:8" x14ac:dyDescent="0.25">
      <c r="A400" t="s">
        <v>1219</v>
      </c>
      <c r="B400" t="s">
        <v>1172</v>
      </c>
      <c r="C400">
        <v>-1973</v>
      </c>
      <c r="D400" t="s">
        <v>162</v>
      </c>
      <c r="E400" t="s">
        <v>84</v>
      </c>
      <c r="F400">
        <v>8</v>
      </c>
      <c r="G400">
        <v>58</v>
      </c>
      <c r="H400" t="s">
        <v>1220</v>
      </c>
    </row>
    <row r="401" spans="1:8" x14ac:dyDescent="0.25">
      <c r="A401" t="s">
        <v>1221</v>
      </c>
      <c r="B401" t="s">
        <v>1222</v>
      </c>
      <c r="C401" t="s">
        <v>1223</v>
      </c>
      <c r="D401" t="s">
        <v>57</v>
      </c>
      <c r="E401" t="s">
        <v>11</v>
      </c>
      <c r="F401">
        <v>8</v>
      </c>
      <c r="G401">
        <v>74</v>
      </c>
      <c r="H401" t="s">
        <v>1224</v>
      </c>
    </row>
    <row r="402" spans="1:8" x14ac:dyDescent="0.25">
      <c r="A402" t="s">
        <v>1225</v>
      </c>
      <c r="B402" t="s">
        <v>1226</v>
      </c>
      <c r="C402">
        <v>-1979</v>
      </c>
      <c r="D402" t="s">
        <v>138</v>
      </c>
      <c r="E402" t="s">
        <v>309</v>
      </c>
      <c r="F402">
        <v>8</v>
      </c>
      <c r="G402">
        <v>83</v>
      </c>
      <c r="H402" t="s">
        <v>1227</v>
      </c>
    </row>
    <row r="403" spans="1:8" x14ac:dyDescent="0.25">
      <c r="A403" t="s">
        <v>1228</v>
      </c>
      <c r="B403" t="s">
        <v>910</v>
      </c>
      <c r="C403">
        <v>-1971</v>
      </c>
      <c r="D403" t="s">
        <v>124</v>
      </c>
      <c r="E403" t="s">
        <v>61</v>
      </c>
      <c r="F403">
        <v>8</v>
      </c>
      <c r="G403">
        <v>93</v>
      </c>
      <c r="H403" t="s">
        <v>1229</v>
      </c>
    </row>
    <row r="404" spans="1:8" x14ac:dyDescent="0.25">
      <c r="A404" t="s">
        <v>1230</v>
      </c>
      <c r="B404" t="s">
        <v>1012</v>
      </c>
      <c r="C404">
        <v>-1963</v>
      </c>
      <c r="D404" t="s">
        <v>520</v>
      </c>
      <c r="E404" t="s">
        <v>103</v>
      </c>
      <c r="F404">
        <v>8</v>
      </c>
      <c r="G404">
        <v>93</v>
      </c>
      <c r="H404" t="s">
        <v>1231</v>
      </c>
    </row>
    <row r="405" spans="1:8" x14ac:dyDescent="0.25">
      <c r="A405" t="s">
        <v>1232</v>
      </c>
      <c r="B405" t="s">
        <v>1233</v>
      </c>
      <c r="C405">
        <v>-1977</v>
      </c>
      <c r="D405" t="s">
        <v>778</v>
      </c>
      <c r="E405" t="s">
        <v>413</v>
      </c>
      <c r="F405">
        <v>8</v>
      </c>
      <c r="G405">
        <v>92</v>
      </c>
      <c r="H405" t="s">
        <v>1234</v>
      </c>
    </row>
    <row r="406" spans="1:8" x14ac:dyDescent="0.25">
      <c r="A406" t="s">
        <v>1235</v>
      </c>
      <c r="B406" t="s">
        <v>132</v>
      </c>
      <c r="C406">
        <v>-1984</v>
      </c>
      <c r="D406" t="s">
        <v>169</v>
      </c>
      <c r="E406" t="s">
        <v>1236</v>
      </c>
      <c r="F406">
        <v>8</v>
      </c>
      <c r="G406">
        <v>86</v>
      </c>
      <c r="H406" t="s">
        <v>1237</v>
      </c>
    </row>
    <row r="407" spans="1:8" x14ac:dyDescent="0.25">
      <c r="A407" t="s">
        <v>1238</v>
      </c>
      <c r="B407" t="s">
        <v>642</v>
      </c>
      <c r="C407">
        <v>-1941</v>
      </c>
      <c r="D407" t="s">
        <v>563</v>
      </c>
      <c r="E407" t="s">
        <v>1239</v>
      </c>
      <c r="F407">
        <v>8</v>
      </c>
      <c r="G407">
        <v>97</v>
      </c>
      <c r="H407" t="s">
        <v>1240</v>
      </c>
    </row>
    <row r="408" spans="1:8" x14ac:dyDescent="0.25">
      <c r="A408" t="s">
        <v>1241</v>
      </c>
      <c r="B408" t="s">
        <v>865</v>
      </c>
      <c r="C408">
        <v>-1972</v>
      </c>
      <c r="D408" t="s">
        <v>630</v>
      </c>
      <c r="E408" t="s">
        <v>178</v>
      </c>
      <c r="F408">
        <v>8</v>
      </c>
      <c r="G408">
        <v>93</v>
      </c>
      <c r="H408">
        <v>0</v>
      </c>
    </row>
    <row r="409" spans="1:8" x14ac:dyDescent="0.25">
      <c r="A409" t="s">
        <v>1242</v>
      </c>
      <c r="B409" t="s">
        <v>132</v>
      </c>
      <c r="C409">
        <v>-1986</v>
      </c>
      <c r="D409" t="s">
        <v>133</v>
      </c>
      <c r="E409" t="s">
        <v>134</v>
      </c>
      <c r="F409">
        <v>8</v>
      </c>
      <c r="G409">
        <v>78</v>
      </c>
      <c r="H409">
        <v>0</v>
      </c>
    </row>
    <row r="410" spans="1:8" x14ac:dyDescent="0.25">
      <c r="A410" t="s">
        <v>1243</v>
      </c>
      <c r="B410" t="s">
        <v>1244</v>
      </c>
      <c r="C410">
        <v>-1959</v>
      </c>
      <c r="D410" t="s">
        <v>344</v>
      </c>
      <c r="E410" t="s">
        <v>256</v>
      </c>
      <c r="F410">
        <v>8</v>
      </c>
      <c r="G410">
        <v>93</v>
      </c>
      <c r="H410" t="s">
        <v>1245</v>
      </c>
    </row>
    <row r="411" spans="1:8" x14ac:dyDescent="0.25">
      <c r="A411" t="s">
        <v>1246</v>
      </c>
      <c r="B411" t="s">
        <v>1247</v>
      </c>
      <c r="C411">
        <v>-1982</v>
      </c>
      <c r="D411" t="s">
        <v>316</v>
      </c>
      <c r="E411" t="s">
        <v>1248</v>
      </c>
      <c r="F411">
        <v>8</v>
      </c>
      <c r="G411">
        <v>47</v>
      </c>
      <c r="H411" t="s">
        <v>1249</v>
      </c>
    </row>
    <row r="412" spans="1:8" x14ac:dyDescent="0.25">
      <c r="A412" t="s">
        <v>1250</v>
      </c>
      <c r="B412" t="s">
        <v>570</v>
      </c>
      <c r="C412">
        <v>-2005</v>
      </c>
      <c r="D412" t="s">
        <v>1086</v>
      </c>
      <c r="E412" t="s">
        <v>1251</v>
      </c>
      <c r="F412">
        <v>8</v>
      </c>
      <c r="G412">
        <v>69</v>
      </c>
      <c r="H412" t="s">
        <v>1252</v>
      </c>
    </row>
    <row r="413" spans="1:8" x14ac:dyDescent="0.25">
      <c r="A413" t="s">
        <v>1253</v>
      </c>
      <c r="B413" t="s">
        <v>233</v>
      </c>
      <c r="C413">
        <v>-1998</v>
      </c>
      <c r="D413" t="s">
        <v>78</v>
      </c>
      <c r="E413" t="s">
        <v>943</v>
      </c>
      <c r="F413">
        <v>8</v>
      </c>
      <c r="G413">
        <v>58</v>
      </c>
      <c r="H413" t="s">
        <v>1254</v>
      </c>
    </row>
    <row r="414" spans="1:8" x14ac:dyDescent="0.25">
      <c r="A414" t="s">
        <v>1255</v>
      </c>
      <c r="B414" t="s">
        <v>1256</v>
      </c>
      <c r="C414">
        <v>-1955</v>
      </c>
      <c r="D414" t="s">
        <v>795</v>
      </c>
      <c r="E414" t="s">
        <v>473</v>
      </c>
      <c r="F414">
        <v>8</v>
      </c>
      <c r="G414">
        <v>97</v>
      </c>
      <c r="H414" t="s">
        <v>1257</v>
      </c>
    </row>
    <row r="415" spans="1:8" x14ac:dyDescent="0.25">
      <c r="A415" t="s">
        <v>1258</v>
      </c>
      <c r="B415" t="s">
        <v>1259</v>
      </c>
      <c r="C415">
        <v>-1982</v>
      </c>
      <c r="D415" t="s">
        <v>243</v>
      </c>
      <c r="E415" t="s">
        <v>748</v>
      </c>
      <c r="F415">
        <v>8</v>
      </c>
      <c r="G415">
        <v>0</v>
      </c>
      <c r="H415">
        <v>0</v>
      </c>
    </row>
    <row r="416" spans="1:8" x14ac:dyDescent="0.25">
      <c r="A416" t="s">
        <v>1260</v>
      </c>
      <c r="B416" t="s">
        <v>1012</v>
      </c>
      <c r="C416">
        <v>-1960</v>
      </c>
      <c r="D416" t="s">
        <v>1058</v>
      </c>
      <c r="E416" t="s">
        <v>309</v>
      </c>
      <c r="F416">
        <v>8</v>
      </c>
      <c r="G416">
        <v>95</v>
      </c>
      <c r="H416" t="s">
        <v>1261</v>
      </c>
    </row>
    <row r="417" spans="1:8" x14ac:dyDescent="0.25">
      <c r="A417" t="s">
        <v>1262</v>
      </c>
      <c r="B417" t="s">
        <v>1263</v>
      </c>
      <c r="C417">
        <v>-1982</v>
      </c>
      <c r="D417" t="s">
        <v>1264</v>
      </c>
      <c r="E417" t="s">
        <v>26</v>
      </c>
      <c r="F417">
        <v>8</v>
      </c>
      <c r="G417">
        <v>79</v>
      </c>
      <c r="H417" t="s">
        <v>1265</v>
      </c>
    </row>
    <row r="418" spans="1:8" x14ac:dyDescent="0.25">
      <c r="A418" t="s">
        <v>1266</v>
      </c>
      <c r="B418" t="s">
        <v>876</v>
      </c>
      <c r="C418">
        <v>-1987</v>
      </c>
      <c r="D418" t="s">
        <v>379</v>
      </c>
      <c r="E418" t="s">
        <v>1267</v>
      </c>
      <c r="F418">
        <v>8</v>
      </c>
      <c r="G418">
        <v>79</v>
      </c>
      <c r="H418" t="s">
        <v>1268</v>
      </c>
    </row>
    <row r="419" spans="1:8" x14ac:dyDescent="0.25">
      <c r="A419" t="s">
        <v>1269</v>
      </c>
      <c r="B419" t="s">
        <v>1100</v>
      </c>
      <c r="C419">
        <v>-1966</v>
      </c>
      <c r="D419" t="s">
        <v>409</v>
      </c>
      <c r="E419" t="s">
        <v>11</v>
      </c>
      <c r="F419">
        <v>8</v>
      </c>
      <c r="G419">
        <v>75</v>
      </c>
      <c r="H419">
        <v>0</v>
      </c>
    </row>
    <row r="420" spans="1:8" x14ac:dyDescent="0.25">
      <c r="A420" t="s">
        <v>1270</v>
      </c>
      <c r="B420" t="s">
        <v>1271</v>
      </c>
      <c r="C420">
        <v>-2002</v>
      </c>
      <c r="D420" t="s">
        <v>803</v>
      </c>
      <c r="E420" t="s">
        <v>21</v>
      </c>
      <c r="F420">
        <v>8</v>
      </c>
      <c r="G420">
        <v>75</v>
      </c>
      <c r="H420" t="s">
        <v>955</v>
      </c>
    </row>
    <row r="421" spans="1:8" x14ac:dyDescent="0.25">
      <c r="A421" t="s">
        <v>1272</v>
      </c>
      <c r="B421" t="s">
        <v>608</v>
      </c>
      <c r="C421">
        <v>-1999</v>
      </c>
      <c r="D421" t="s">
        <v>218</v>
      </c>
      <c r="E421" t="s">
        <v>103</v>
      </c>
      <c r="F421">
        <v>8</v>
      </c>
      <c r="G421">
        <v>86</v>
      </c>
      <c r="H421" t="s">
        <v>1273</v>
      </c>
    </row>
    <row r="422" spans="1:8" x14ac:dyDescent="0.25">
      <c r="A422" t="s">
        <v>1274</v>
      </c>
      <c r="B422" t="s">
        <v>629</v>
      </c>
      <c r="C422">
        <v>-2015</v>
      </c>
      <c r="D422" t="s">
        <v>1275</v>
      </c>
      <c r="E422" t="s">
        <v>107</v>
      </c>
      <c r="F422">
        <v>8</v>
      </c>
      <c r="G422">
        <v>0</v>
      </c>
      <c r="H422" t="s">
        <v>1276</v>
      </c>
    </row>
    <row r="423" spans="1:8" x14ac:dyDescent="0.25">
      <c r="A423" t="s">
        <v>1277</v>
      </c>
      <c r="B423" t="s">
        <v>1278</v>
      </c>
      <c r="C423">
        <v>-1959</v>
      </c>
      <c r="D423" t="s">
        <v>462</v>
      </c>
      <c r="E423" t="s">
        <v>417</v>
      </c>
      <c r="F423">
        <v>8</v>
      </c>
      <c r="G423">
        <v>95</v>
      </c>
      <c r="H423" t="s">
        <v>1279</v>
      </c>
    </row>
    <row r="424" spans="1:8" x14ac:dyDescent="0.25">
      <c r="A424" t="s">
        <v>1280</v>
      </c>
      <c r="B424" t="s">
        <v>1281</v>
      </c>
      <c r="C424">
        <v>-2020</v>
      </c>
      <c r="D424" t="s">
        <v>425</v>
      </c>
      <c r="E424" t="s">
        <v>43</v>
      </c>
      <c r="F424">
        <v>8</v>
      </c>
      <c r="G424">
        <v>87</v>
      </c>
      <c r="H424">
        <v>0</v>
      </c>
    </row>
    <row r="425" spans="1:8" x14ac:dyDescent="0.25">
      <c r="A425" t="s">
        <v>1282</v>
      </c>
      <c r="B425" t="s">
        <v>437</v>
      </c>
      <c r="C425">
        <v>-1958</v>
      </c>
      <c r="D425" t="s">
        <v>316</v>
      </c>
      <c r="E425" t="s">
        <v>473</v>
      </c>
      <c r="F425">
        <v>8</v>
      </c>
      <c r="G425">
        <v>99</v>
      </c>
      <c r="H425" t="s">
        <v>1283</v>
      </c>
    </row>
    <row r="426" spans="1:8" x14ac:dyDescent="0.25">
      <c r="A426" t="s">
        <v>1284</v>
      </c>
      <c r="B426" t="s">
        <v>865</v>
      </c>
      <c r="C426">
        <v>-1975</v>
      </c>
      <c r="D426" t="s">
        <v>472</v>
      </c>
      <c r="E426" t="s">
        <v>103</v>
      </c>
      <c r="F426">
        <v>8</v>
      </c>
      <c r="G426">
        <v>82</v>
      </c>
      <c r="H426" t="s">
        <v>1285</v>
      </c>
    </row>
    <row r="427" spans="1:8" x14ac:dyDescent="0.25">
      <c r="A427" t="s">
        <v>1286</v>
      </c>
      <c r="B427" t="s">
        <v>1287</v>
      </c>
      <c r="C427">
        <v>-1920</v>
      </c>
      <c r="D427" t="s">
        <v>1288</v>
      </c>
      <c r="E427" t="s">
        <v>209</v>
      </c>
      <c r="F427">
        <v>8</v>
      </c>
      <c r="G427">
        <v>0</v>
      </c>
      <c r="H427">
        <v>0</v>
      </c>
    </row>
    <row r="428" spans="1:8" x14ac:dyDescent="0.25">
      <c r="A428" t="s">
        <v>1289</v>
      </c>
      <c r="B428" t="s">
        <v>1290</v>
      </c>
      <c r="C428">
        <v>-1961</v>
      </c>
      <c r="D428" t="s">
        <v>428</v>
      </c>
      <c r="E428" t="s">
        <v>769</v>
      </c>
      <c r="F428">
        <v>8</v>
      </c>
      <c r="G428">
        <v>90</v>
      </c>
      <c r="H428" t="s">
        <v>1291</v>
      </c>
    </row>
    <row r="429" spans="1:8" x14ac:dyDescent="0.25">
      <c r="A429" t="s">
        <v>1292</v>
      </c>
      <c r="B429" t="s">
        <v>1293</v>
      </c>
      <c r="C429">
        <v>-1963</v>
      </c>
      <c r="D429" t="s">
        <v>707</v>
      </c>
      <c r="E429" t="s">
        <v>1294</v>
      </c>
      <c r="F429">
        <v>8</v>
      </c>
      <c r="G429">
        <v>100</v>
      </c>
      <c r="H429">
        <v>0</v>
      </c>
    </row>
    <row r="430" spans="1:8" x14ac:dyDescent="0.25">
      <c r="A430" t="s">
        <v>1295</v>
      </c>
      <c r="B430" t="s">
        <v>1296</v>
      </c>
      <c r="C430">
        <v>-1947</v>
      </c>
      <c r="D430" t="s">
        <v>575</v>
      </c>
      <c r="E430" t="s">
        <v>473</v>
      </c>
      <c r="F430">
        <v>8</v>
      </c>
      <c r="G430">
        <v>85</v>
      </c>
      <c r="H430">
        <v>0</v>
      </c>
    </row>
    <row r="431" spans="1:8" x14ac:dyDescent="0.25">
      <c r="A431" t="s">
        <v>1297</v>
      </c>
      <c r="B431" t="s">
        <v>1298</v>
      </c>
      <c r="C431">
        <v>-1967</v>
      </c>
      <c r="D431" t="s">
        <v>803</v>
      </c>
      <c r="E431" t="s">
        <v>125</v>
      </c>
      <c r="F431">
        <v>8</v>
      </c>
      <c r="G431">
        <v>0</v>
      </c>
      <c r="H431" t="s">
        <v>701</v>
      </c>
    </row>
    <row r="432" spans="1:8" x14ac:dyDescent="0.25">
      <c r="A432" t="s">
        <v>1299</v>
      </c>
      <c r="B432" t="s">
        <v>1300</v>
      </c>
      <c r="C432">
        <v>-2007</v>
      </c>
      <c r="D432" t="s">
        <v>245</v>
      </c>
      <c r="E432" t="s">
        <v>21</v>
      </c>
      <c r="F432">
        <v>8</v>
      </c>
      <c r="G432">
        <v>33</v>
      </c>
      <c r="H432" t="s">
        <v>625</v>
      </c>
    </row>
    <row r="433" spans="1:8" x14ac:dyDescent="0.25">
      <c r="A433" t="s">
        <v>1301</v>
      </c>
      <c r="B433" t="s">
        <v>1302</v>
      </c>
      <c r="C433">
        <v>-1957</v>
      </c>
      <c r="D433" t="s">
        <v>30</v>
      </c>
      <c r="E433" t="s">
        <v>328</v>
      </c>
      <c r="F433">
        <v>8</v>
      </c>
      <c r="G433">
        <v>100</v>
      </c>
      <c r="H433">
        <v>0</v>
      </c>
    </row>
    <row r="434" spans="1:8" x14ac:dyDescent="0.25">
      <c r="A434" t="s">
        <v>1303</v>
      </c>
      <c r="B434" t="s">
        <v>226</v>
      </c>
      <c r="C434">
        <v>-2013</v>
      </c>
      <c r="D434" t="s">
        <v>114</v>
      </c>
      <c r="E434" t="s">
        <v>976</v>
      </c>
      <c r="F434">
        <v>8</v>
      </c>
      <c r="G434">
        <v>89</v>
      </c>
      <c r="H434" t="s">
        <v>1304</v>
      </c>
    </row>
    <row r="435" spans="1:8" x14ac:dyDescent="0.25">
      <c r="A435" t="s">
        <v>1305</v>
      </c>
      <c r="B435" t="s">
        <v>1306</v>
      </c>
      <c r="C435">
        <v>-2004</v>
      </c>
      <c r="D435" t="s">
        <v>344</v>
      </c>
      <c r="E435" t="s">
        <v>11</v>
      </c>
      <c r="F435">
        <v>8</v>
      </c>
      <c r="G435">
        <v>88</v>
      </c>
      <c r="H435" t="s">
        <v>1307</v>
      </c>
    </row>
    <row r="436" spans="1:8" x14ac:dyDescent="0.25">
      <c r="A436" t="s">
        <v>1308</v>
      </c>
      <c r="B436" t="s">
        <v>627</v>
      </c>
      <c r="C436">
        <v>-1972</v>
      </c>
      <c r="D436" t="s">
        <v>520</v>
      </c>
      <c r="E436" t="s">
        <v>230</v>
      </c>
      <c r="F436">
        <v>8</v>
      </c>
      <c r="G436">
        <v>0</v>
      </c>
      <c r="H436" t="s">
        <v>1309</v>
      </c>
    </row>
    <row r="437" spans="1:8" x14ac:dyDescent="0.25">
      <c r="A437" t="s">
        <v>1310</v>
      </c>
      <c r="B437" t="s">
        <v>327</v>
      </c>
      <c r="C437">
        <v>-1953</v>
      </c>
      <c r="D437" t="s">
        <v>282</v>
      </c>
      <c r="E437" t="s">
        <v>333</v>
      </c>
      <c r="F437">
        <v>8</v>
      </c>
      <c r="G437">
        <v>84</v>
      </c>
      <c r="H437">
        <v>0</v>
      </c>
    </row>
    <row r="438" spans="1:8" x14ac:dyDescent="0.25">
      <c r="A438" t="s">
        <v>1311</v>
      </c>
      <c r="B438" t="s">
        <v>1312</v>
      </c>
      <c r="C438">
        <v>-1996</v>
      </c>
      <c r="D438" t="s">
        <v>88</v>
      </c>
      <c r="E438" t="s">
        <v>309</v>
      </c>
      <c r="F438">
        <v>8</v>
      </c>
      <c r="G438">
        <v>91</v>
      </c>
      <c r="H438" t="s">
        <v>1313</v>
      </c>
    </row>
    <row r="439" spans="1:8" x14ac:dyDescent="0.25">
      <c r="A439" t="s">
        <v>1314</v>
      </c>
      <c r="B439" t="s">
        <v>1315</v>
      </c>
      <c r="C439">
        <v>-2007</v>
      </c>
      <c r="D439" t="s">
        <v>218</v>
      </c>
      <c r="E439" t="s">
        <v>103</v>
      </c>
      <c r="F439">
        <v>8</v>
      </c>
      <c r="G439">
        <v>92</v>
      </c>
      <c r="H439" t="s">
        <v>1316</v>
      </c>
    </row>
    <row r="440" spans="1:8" x14ac:dyDescent="0.25">
      <c r="A440" t="s">
        <v>1317</v>
      </c>
      <c r="B440" t="s">
        <v>1281</v>
      </c>
      <c r="C440">
        <v>-2014</v>
      </c>
      <c r="D440" t="s">
        <v>778</v>
      </c>
      <c r="E440" t="s">
        <v>192</v>
      </c>
      <c r="F440">
        <v>8</v>
      </c>
      <c r="G440">
        <v>85</v>
      </c>
      <c r="H440" t="s">
        <v>1318</v>
      </c>
    </row>
    <row r="441" spans="1:8" x14ac:dyDescent="0.25">
      <c r="A441" t="s">
        <v>1319</v>
      </c>
      <c r="B441" t="s">
        <v>1320</v>
      </c>
      <c r="C441" t="s">
        <v>1321</v>
      </c>
      <c r="D441" t="s">
        <v>324</v>
      </c>
      <c r="E441" t="s">
        <v>103</v>
      </c>
      <c r="F441">
        <v>8</v>
      </c>
      <c r="G441">
        <v>74</v>
      </c>
      <c r="H441" t="s">
        <v>1322</v>
      </c>
    </row>
    <row r="442" spans="1:8" x14ac:dyDescent="0.25">
      <c r="A442" t="s">
        <v>1323</v>
      </c>
      <c r="B442" t="s">
        <v>1324</v>
      </c>
      <c r="C442">
        <v>-2001</v>
      </c>
      <c r="D442" t="s">
        <v>114</v>
      </c>
      <c r="E442" t="s">
        <v>143</v>
      </c>
      <c r="F442">
        <v>8</v>
      </c>
      <c r="G442">
        <v>0</v>
      </c>
      <c r="H442">
        <v>0</v>
      </c>
    </row>
    <row r="443" spans="1:8" x14ac:dyDescent="0.25">
      <c r="A443" t="s">
        <v>1325</v>
      </c>
      <c r="B443" t="s">
        <v>879</v>
      </c>
      <c r="C443">
        <v>-1972</v>
      </c>
      <c r="D443" t="s">
        <v>604</v>
      </c>
      <c r="E443" t="s">
        <v>11</v>
      </c>
      <c r="F443">
        <v>8</v>
      </c>
      <c r="G443">
        <v>0</v>
      </c>
      <c r="H443" t="s">
        <v>1326</v>
      </c>
    </row>
    <row r="444" spans="1:8" x14ac:dyDescent="0.25">
      <c r="A444" t="s">
        <v>1327</v>
      </c>
      <c r="B444" t="s">
        <v>420</v>
      </c>
      <c r="C444">
        <v>-1945</v>
      </c>
      <c r="D444" t="s">
        <v>848</v>
      </c>
      <c r="E444" t="s">
        <v>61</v>
      </c>
      <c r="F444">
        <v>8</v>
      </c>
      <c r="G444">
        <v>92</v>
      </c>
      <c r="H444">
        <v>0</v>
      </c>
    </row>
    <row r="445" spans="1:8" x14ac:dyDescent="0.25">
      <c r="A445" t="s">
        <v>1328</v>
      </c>
      <c r="B445" t="s">
        <v>865</v>
      </c>
      <c r="C445">
        <v>-1983</v>
      </c>
      <c r="D445" t="s">
        <v>133</v>
      </c>
      <c r="E445" t="s">
        <v>11</v>
      </c>
      <c r="F445">
        <v>8</v>
      </c>
      <c r="G445">
        <v>0</v>
      </c>
      <c r="H445" t="s">
        <v>625</v>
      </c>
    </row>
    <row r="446" spans="1:8" x14ac:dyDescent="0.25">
      <c r="A446" t="s">
        <v>1329</v>
      </c>
      <c r="B446" t="s">
        <v>1330</v>
      </c>
      <c r="C446">
        <v>-1995</v>
      </c>
      <c r="D446" t="s">
        <v>253</v>
      </c>
      <c r="E446" t="s">
        <v>61</v>
      </c>
      <c r="F446">
        <v>8</v>
      </c>
      <c r="G446">
        <v>0</v>
      </c>
      <c r="H446">
        <v>0</v>
      </c>
    </row>
    <row r="447" spans="1:8" x14ac:dyDescent="0.25">
      <c r="A447" t="s">
        <v>1331</v>
      </c>
      <c r="B447" t="s">
        <v>1332</v>
      </c>
      <c r="C447">
        <v>-2008</v>
      </c>
      <c r="D447" t="s">
        <v>138</v>
      </c>
      <c r="E447" t="s">
        <v>11</v>
      </c>
      <c r="F447">
        <v>8</v>
      </c>
      <c r="G447">
        <v>68</v>
      </c>
      <c r="H447" t="s">
        <v>1333</v>
      </c>
    </row>
    <row r="448" spans="1:8" x14ac:dyDescent="0.25">
      <c r="A448" t="s">
        <v>1334</v>
      </c>
      <c r="B448" t="s">
        <v>1335</v>
      </c>
      <c r="C448">
        <v>-2007</v>
      </c>
      <c r="D448" t="s">
        <v>30</v>
      </c>
      <c r="E448" t="s">
        <v>1336</v>
      </c>
      <c r="F448">
        <v>8</v>
      </c>
      <c r="G448">
        <v>90</v>
      </c>
      <c r="H448" t="s">
        <v>1337</v>
      </c>
    </row>
    <row r="449" spans="1:8" x14ac:dyDescent="0.25">
      <c r="A449" t="s">
        <v>1338</v>
      </c>
      <c r="B449" t="s">
        <v>1339</v>
      </c>
      <c r="C449">
        <v>-2016</v>
      </c>
      <c r="D449" t="s">
        <v>1340</v>
      </c>
      <c r="E449" t="s">
        <v>708</v>
      </c>
      <c r="F449">
        <v>8</v>
      </c>
      <c r="G449">
        <v>0</v>
      </c>
      <c r="H449" t="s">
        <v>1341</v>
      </c>
    </row>
    <row r="450" spans="1:8" x14ac:dyDescent="0.25">
      <c r="A450" t="s">
        <v>1342</v>
      </c>
      <c r="B450" t="s">
        <v>1012</v>
      </c>
      <c r="C450">
        <v>-1954</v>
      </c>
      <c r="D450" t="s">
        <v>372</v>
      </c>
      <c r="E450" t="s">
        <v>11</v>
      </c>
      <c r="F450">
        <v>8</v>
      </c>
      <c r="G450">
        <v>0</v>
      </c>
      <c r="H450">
        <v>0</v>
      </c>
    </row>
    <row r="451" spans="1:8" x14ac:dyDescent="0.25">
      <c r="A451" t="s">
        <v>1343</v>
      </c>
      <c r="B451" t="s">
        <v>953</v>
      </c>
      <c r="C451">
        <v>-1998</v>
      </c>
      <c r="D451" t="s">
        <v>117</v>
      </c>
      <c r="E451" t="s">
        <v>1344</v>
      </c>
      <c r="F451">
        <v>8</v>
      </c>
      <c r="G451">
        <v>73</v>
      </c>
      <c r="H451" t="s">
        <v>1345</v>
      </c>
    </row>
    <row r="452" spans="1:8" x14ac:dyDescent="0.25">
      <c r="A452" t="s">
        <v>1346</v>
      </c>
      <c r="B452" t="s">
        <v>1347</v>
      </c>
      <c r="C452">
        <v>-2020</v>
      </c>
      <c r="D452" t="s">
        <v>803</v>
      </c>
      <c r="E452" t="s">
        <v>1348</v>
      </c>
      <c r="F452">
        <v>8</v>
      </c>
      <c r="G452">
        <v>97</v>
      </c>
      <c r="H452">
        <v>0</v>
      </c>
    </row>
    <row r="453" spans="1:8" x14ac:dyDescent="0.25">
      <c r="A453" t="s">
        <v>1349</v>
      </c>
      <c r="B453" t="s">
        <v>964</v>
      </c>
      <c r="C453">
        <v>-2018</v>
      </c>
      <c r="D453" t="s">
        <v>936</v>
      </c>
      <c r="E453" t="s">
        <v>11</v>
      </c>
      <c r="F453">
        <v>8</v>
      </c>
      <c r="G453">
        <v>86</v>
      </c>
      <c r="H453" t="s">
        <v>457</v>
      </c>
    </row>
    <row r="454" spans="1:8" x14ac:dyDescent="0.25">
      <c r="A454" t="s">
        <v>1350</v>
      </c>
      <c r="B454" t="s">
        <v>1351</v>
      </c>
      <c r="C454">
        <v>-1987</v>
      </c>
      <c r="D454" t="s">
        <v>653</v>
      </c>
      <c r="E454" t="s">
        <v>120</v>
      </c>
      <c r="F454">
        <v>8</v>
      </c>
      <c r="G454">
        <v>88</v>
      </c>
      <c r="H454" t="s">
        <v>1352</v>
      </c>
    </row>
    <row r="455" spans="1:8" x14ac:dyDescent="0.25">
      <c r="A455" t="s">
        <v>1353</v>
      </c>
      <c r="B455" t="s">
        <v>865</v>
      </c>
      <c r="C455">
        <v>-1962</v>
      </c>
      <c r="D455" t="s">
        <v>316</v>
      </c>
      <c r="E455" t="s">
        <v>120</v>
      </c>
      <c r="F455">
        <v>8</v>
      </c>
      <c r="G455">
        <v>0</v>
      </c>
      <c r="H455">
        <v>0</v>
      </c>
    </row>
    <row r="456" spans="1:8" x14ac:dyDescent="0.25">
      <c r="A456" t="s">
        <v>1354</v>
      </c>
      <c r="B456" t="s">
        <v>1355</v>
      </c>
      <c r="C456">
        <v>-2003</v>
      </c>
      <c r="D456" t="s">
        <v>425</v>
      </c>
      <c r="E456" t="s">
        <v>61</v>
      </c>
      <c r="F456">
        <v>8</v>
      </c>
      <c r="G456">
        <v>85</v>
      </c>
      <c r="H456" t="s">
        <v>429</v>
      </c>
    </row>
    <row r="457" spans="1:8" x14ac:dyDescent="0.25">
      <c r="A457" t="s">
        <v>1356</v>
      </c>
      <c r="B457" t="s">
        <v>1357</v>
      </c>
      <c r="C457">
        <v>-2014</v>
      </c>
      <c r="D457" t="s">
        <v>288</v>
      </c>
      <c r="E457" t="s">
        <v>21</v>
      </c>
      <c r="F457">
        <v>8</v>
      </c>
      <c r="G457">
        <v>0</v>
      </c>
      <c r="H457" t="s">
        <v>491</v>
      </c>
    </row>
    <row r="458" spans="1:8" x14ac:dyDescent="0.25">
      <c r="A458" t="s">
        <v>1358</v>
      </c>
      <c r="B458" t="s">
        <v>1300</v>
      </c>
      <c r="C458">
        <v>-2010</v>
      </c>
      <c r="D458" t="s">
        <v>245</v>
      </c>
      <c r="E458" t="s">
        <v>21</v>
      </c>
      <c r="F458">
        <v>8</v>
      </c>
      <c r="G458">
        <v>71</v>
      </c>
      <c r="H458" t="s">
        <v>640</v>
      </c>
    </row>
    <row r="459" spans="1:8" x14ac:dyDescent="0.25">
      <c r="A459" t="s">
        <v>1359</v>
      </c>
      <c r="B459" t="s">
        <v>647</v>
      </c>
      <c r="C459">
        <v>-1940</v>
      </c>
      <c r="D459" t="s">
        <v>389</v>
      </c>
      <c r="E459" t="s">
        <v>143</v>
      </c>
      <c r="F459">
        <v>8</v>
      </c>
      <c r="G459">
        <v>96</v>
      </c>
      <c r="H459" t="s">
        <v>1360</v>
      </c>
    </row>
    <row r="460" spans="1:8" x14ac:dyDescent="0.25">
      <c r="A460" t="s">
        <v>1361</v>
      </c>
      <c r="B460" t="s">
        <v>1362</v>
      </c>
      <c r="C460">
        <v>-1949</v>
      </c>
      <c r="D460" t="s">
        <v>182</v>
      </c>
      <c r="E460" t="s">
        <v>540</v>
      </c>
      <c r="F460">
        <v>8</v>
      </c>
      <c r="G460">
        <v>0</v>
      </c>
      <c r="H460">
        <v>0</v>
      </c>
    </row>
    <row r="461" spans="1:8" x14ac:dyDescent="0.25">
      <c r="A461" t="s">
        <v>1363</v>
      </c>
      <c r="B461" t="s">
        <v>146</v>
      </c>
      <c r="C461">
        <v>-1962</v>
      </c>
      <c r="D461" t="s">
        <v>30</v>
      </c>
      <c r="E461" t="s">
        <v>270</v>
      </c>
      <c r="F461">
        <v>8</v>
      </c>
      <c r="G461">
        <v>0</v>
      </c>
      <c r="H461">
        <v>0</v>
      </c>
    </row>
    <row r="462" spans="1:8" x14ac:dyDescent="0.25">
      <c r="A462" t="s">
        <v>1364</v>
      </c>
      <c r="B462" t="s">
        <v>1365</v>
      </c>
      <c r="C462">
        <v>-1962</v>
      </c>
      <c r="D462" t="s">
        <v>316</v>
      </c>
      <c r="E462" t="s">
        <v>880</v>
      </c>
      <c r="F462">
        <v>8</v>
      </c>
      <c r="G462">
        <v>0</v>
      </c>
      <c r="H462">
        <v>0</v>
      </c>
    </row>
    <row r="463" spans="1:8" x14ac:dyDescent="0.25">
      <c r="A463" t="s">
        <v>1366</v>
      </c>
      <c r="B463" t="s">
        <v>1367</v>
      </c>
      <c r="C463">
        <v>-1998</v>
      </c>
      <c r="D463" t="s">
        <v>187</v>
      </c>
      <c r="E463" t="s">
        <v>11</v>
      </c>
      <c r="F463">
        <v>8</v>
      </c>
      <c r="G463">
        <v>80</v>
      </c>
      <c r="H463" t="s">
        <v>1368</v>
      </c>
    </row>
    <row r="464" spans="1:8" x14ac:dyDescent="0.25">
      <c r="A464" t="s">
        <v>1369</v>
      </c>
      <c r="B464" t="s">
        <v>1370</v>
      </c>
      <c r="C464">
        <v>-2004</v>
      </c>
      <c r="D464" t="s">
        <v>117</v>
      </c>
      <c r="E464" t="s">
        <v>159</v>
      </c>
      <c r="F464">
        <v>8</v>
      </c>
      <c r="G464">
        <v>0</v>
      </c>
      <c r="H464">
        <v>0</v>
      </c>
    </row>
    <row r="465" spans="1:8" x14ac:dyDescent="0.25">
      <c r="A465" t="s">
        <v>1371</v>
      </c>
      <c r="B465" t="s">
        <v>1372</v>
      </c>
      <c r="C465">
        <v>-1945</v>
      </c>
      <c r="D465" t="s">
        <v>425</v>
      </c>
      <c r="E465" t="s">
        <v>292</v>
      </c>
      <c r="F465">
        <v>8</v>
      </c>
      <c r="G465">
        <v>0</v>
      </c>
      <c r="H465">
        <v>0</v>
      </c>
    </row>
    <row r="466" spans="1:8" x14ac:dyDescent="0.25">
      <c r="A466" t="s">
        <v>1373</v>
      </c>
      <c r="B466" t="s">
        <v>1374</v>
      </c>
      <c r="C466">
        <v>-2004</v>
      </c>
      <c r="D466" t="s">
        <v>42</v>
      </c>
      <c r="E466" t="s">
        <v>534</v>
      </c>
      <c r="F466">
        <v>8</v>
      </c>
      <c r="G466">
        <v>64</v>
      </c>
      <c r="H466" t="s">
        <v>850</v>
      </c>
    </row>
    <row r="467" spans="1:8" x14ac:dyDescent="0.25">
      <c r="A467" t="s">
        <v>1375</v>
      </c>
      <c r="B467" t="s">
        <v>879</v>
      </c>
      <c r="C467">
        <v>-1963</v>
      </c>
      <c r="D467" t="s">
        <v>399</v>
      </c>
      <c r="E467" t="s">
        <v>11</v>
      </c>
      <c r="F467">
        <v>8</v>
      </c>
      <c r="G467">
        <v>0</v>
      </c>
      <c r="H467">
        <v>0</v>
      </c>
    </row>
    <row r="468" spans="1:8" x14ac:dyDescent="0.25">
      <c r="A468" t="s">
        <v>1376</v>
      </c>
      <c r="B468" t="s">
        <v>307</v>
      </c>
      <c r="C468">
        <v>-2006</v>
      </c>
      <c r="D468" t="s">
        <v>1086</v>
      </c>
      <c r="E468" t="s">
        <v>143</v>
      </c>
      <c r="F468">
        <v>8</v>
      </c>
      <c r="G468">
        <v>0</v>
      </c>
      <c r="H468" t="s">
        <v>1377</v>
      </c>
    </row>
    <row r="469" spans="1:8" x14ac:dyDescent="0.25">
      <c r="A469" t="s">
        <v>1378</v>
      </c>
      <c r="B469" t="s">
        <v>1001</v>
      </c>
      <c r="C469">
        <v>-2013</v>
      </c>
      <c r="D469" t="s">
        <v>1086</v>
      </c>
      <c r="E469" t="s">
        <v>125</v>
      </c>
      <c r="F469">
        <v>8</v>
      </c>
      <c r="G469">
        <v>0</v>
      </c>
      <c r="H469" t="s">
        <v>1379</v>
      </c>
    </row>
    <row r="470" spans="1:8" x14ac:dyDescent="0.25">
      <c r="A470" t="s">
        <v>1380</v>
      </c>
      <c r="B470" t="s">
        <v>1381</v>
      </c>
      <c r="C470">
        <v>-2009</v>
      </c>
      <c r="D470" t="s">
        <v>379</v>
      </c>
      <c r="E470" t="s">
        <v>270</v>
      </c>
      <c r="F470">
        <v>8</v>
      </c>
      <c r="G470">
        <v>0</v>
      </c>
      <c r="H470">
        <v>0</v>
      </c>
    </row>
    <row r="471" spans="1:8" x14ac:dyDescent="0.25">
      <c r="A471" t="s">
        <v>1382</v>
      </c>
      <c r="B471" t="s">
        <v>1383</v>
      </c>
      <c r="C471">
        <v>-1994</v>
      </c>
      <c r="D471" t="s">
        <v>288</v>
      </c>
      <c r="E471" t="s">
        <v>691</v>
      </c>
      <c r="F471">
        <v>8</v>
      </c>
      <c r="G471">
        <v>0</v>
      </c>
      <c r="H471">
        <v>0</v>
      </c>
    </row>
    <row r="472" spans="1:8" x14ac:dyDescent="0.25">
      <c r="A472" t="s">
        <v>1384</v>
      </c>
      <c r="B472" t="s">
        <v>1385</v>
      </c>
      <c r="C472">
        <v>-2001</v>
      </c>
      <c r="D472" t="s">
        <v>187</v>
      </c>
      <c r="E472" t="s">
        <v>309</v>
      </c>
      <c r="F472">
        <v>8</v>
      </c>
      <c r="G472">
        <v>0</v>
      </c>
      <c r="H472">
        <v>0</v>
      </c>
    </row>
    <row r="473" spans="1:8" x14ac:dyDescent="0.25">
      <c r="A473" t="s">
        <v>1386</v>
      </c>
      <c r="B473" t="s">
        <v>113</v>
      </c>
      <c r="C473">
        <v>-1997</v>
      </c>
      <c r="D473" t="s">
        <v>1387</v>
      </c>
      <c r="E473" t="s">
        <v>61</v>
      </c>
      <c r="F473">
        <v>7.9</v>
      </c>
      <c r="G473">
        <v>75</v>
      </c>
      <c r="H473" t="s">
        <v>1388</v>
      </c>
    </row>
    <row r="474" spans="1:8" x14ac:dyDescent="0.25">
      <c r="A474" t="s">
        <v>1389</v>
      </c>
      <c r="B474" t="s">
        <v>1390</v>
      </c>
      <c r="C474">
        <v>-2023</v>
      </c>
      <c r="D474" t="s">
        <v>78</v>
      </c>
      <c r="E474" t="s">
        <v>489</v>
      </c>
      <c r="F474">
        <v>7.9</v>
      </c>
      <c r="G474">
        <v>78</v>
      </c>
      <c r="H474">
        <v>0</v>
      </c>
    </row>
    <row r="475" spans="1:8" x14ac:dyDescent="0.25">
      <c r="A475" t="s">
        <v>1391</v>
      </c>
      <c r="B475" t="s">
        <v>113</v>
      </c>
      <c r="C475">
        <v>-2009</v>
      </c>
      <c r="D475" t="s">
        <v>619</v>
      </c>
      <c r="E475" t="s">
        <v>98</v>
      </c>
      <c r="F475">
        <v>7.9</v>
      </c>
      <c r="G475">
        <v>83</v>
      </c>
      <c r="H475" t="s">
        <v>1392</v>
      </c>
    </row>
    <row r="476" spans="1:8" x14ac:dyDescent="0.25">
      <c r="A476" t="s">
        <v>1393</v>
      </c>
      <c r="B476" t="s">
        <v>1394</v>
      </c>
      <c r="C476">
        <v>-2022</v>
      </c>
      <c r="D476" t="s">
        <v>199</v>
      </c>
      <c r="E476" t="s">
        <v>400</v>
      </c>
      <c r="F476">
        <v>7.9</v>
      </c>
      <c r="G476">
        <v>73</v>
      </c>
      <c r="H476" t="s">
        <v>1395</v>
      </c>
    </row>
    <row r="477" spans="1:8" x14ac:dyDescent="0.25">
      <c r="A477" t="s">
        <v>1396</v>
      </c>
      <c r="B477" t="s">
        <v>1397</v>
      </c>
      <c r="C477">
        <v>-2021</v>
      </c>
      <c r="D477" t="s">
        <v>1398</v>
      </c>
      <c r="E477" t="s">
        <v>98</v>
      </c>
      <c r="F477">
        <v>7.9</v>
      </c>
      <c r="G477">
        <v>54</v>
      </c>
      <c r="H477">
        <v>0</v>
      </c>
    </row>
    <row r="478" spans="1:8" x14ac:dyDescent="0.25">
      <c r="A478" t="s">
        <v>1399</v>
      </c>
      <c r="B478" t="s">
        <v>416</v>
      </c>
      <c r="C478" t="s">
        <v>1400</v>
      </c>
      <c r="D478" t="s">
        <v>142</v>
      </c>
      <c r="E478" t="s">
        <v>178</v>
      </c>
      <c r="F478">
        <v>7.9</v>
      </c>
      <c r="G478">
        <v>81</v>
      </c>
      <c r="H478" t="s">
        <v>1401</v>
      </c>
    </row>
    <row r="479" spans="1:8" x14ac:dyDescent="0.25">
      <c r="A479" t="s">
        <v>1402</v>
      </c>
      <c r="B479" t="s">
        <v>714</v>
      </c>
      <c r="C479">
        <v>-2009</v>
      </c>
      <c r="D479" t="s">
        <v>237</v>
      </c>
      <c r="E479" t="s">
        <v>400</v>
      </c>
      <c r="F479">
        <v>7.9</v>
      </c>
      <c r="G479">
        <v>83</v>
      </c>
      <c r="H479" t="s">
        <v>1403</v>
      </c>
    </row>
    <row r="480" spans="1:8" x14ac:dyDescent="0.25">
      <c r="A480" t="s">
        <v>1404</v>
      </c>
      <c r="B480" t="s">
        <v>1405</v>
      </c>
      <c r="C480">
        <v>-2019</v>
      </c>
      <c r="D480" t="s">
        <v>138</v>
      </c>
      <c r="E480" t="s">
        <v>449</v>
      </c>
      <c r="F480">
        <v>7.9</v>
      </c>
      <c r="G480">
        <v>82</v>
      </c>
      <c r="H480" t="s">
        <v>1406</v>
      </c>
    </row>
    <row r="481" spans="1:8" x14ac:dyDescent="0.25">
      <c r="A481" t="s">
        <v>1407</v>
      </c>
      <c r="B481" t="s">
        <v>1408</v>
      </c>
      <c r="C481">
        <v>-2008</v>
      </c>
      <c r="D481" t="s">
        <v>324</v>
      </c>
      <c r="E481" t="s">
        <v>50</v>
      </c>
      <c r="F481">
        <v>7.9</v>
      </c>
      <c r="G481">
        <v>79</v>
      </c>
      <c r="H481" t="s">
        <v>1409</v>
      </c>
    </row>
    <row r="482" spans="1:8" x14ac:dyDescent="0.25">
      <c r="A482" t="s">
        <v>1410</v>
      </c>
      <c r="B482" t="s">
        <v>608</v>
      </c>
      <c r="C482">
        <v>-2001</v>
      </c>
      <c r="D482" t="s">
        <v>259</v>
      </c>
      <c r="E482" t="s">
        <v>313</v>
      </c>
      <c r="F482">
        <v>7.9</v>
      </c>
      <c r="G482">
        <v>86</v>
      </c>
      <c r="H482" t="s">
        <v>1411</v>
      </c>
    </row>
    <row r="483" spans="1:8" x14ac:dyDescent="0.25">
      <c r="A483" t="s">
        <v>1412</v>
      </c>
      <c r="B483" t="s">
        <v>1413</v>
      </c>
      <c r="C483">
        <v>-2004</v>
      </c>
      <c r="D483" t="s">
        <v>10</v>
      </c>
      <c r="E483" t="s">
        <v>755</v>
      </c>
      <c r="F483">
        <v>7.9</v>
      </c>
      <c r="G483">
        <v>82</v>
      </c>
      <c r="H483" t="s">
        <v>1414</v>
      </c>
    </row>
    <row r="484" spans="1:8" x14ac:dyDescent="0.25">
      <c r="A484" t="s">
        <v>1415</v>
      </c>
      <c r="B484" t="s">
        <v>1416</v>
      </c>
      <c r="C484">
        <v>-2009</v>
      </c>
      <c r="D484" t="s">
        <v>117</v>
      </c>
      <c r="E484" t="s">
        <v>50</v>
      </c>
      <c r="F484">
        <v>7.9</v>
      </c>
      <c r="G484">
        <v>82</v>
      </c>
      <c r="H484" t="s">
        <v>1417</v>
      </c>
    </row>
    <row r="485" spans="1:8" x14ac:dyDescent="0.25">
      <c r="A485" t="s">
        <v>1418</v>
      </c>
      <c r="B485" t="s">
        <v>1419</v>
      </c>
      <c r="C485">
        <v>-1993</v>
      </c>
      <c r="D485" t="s">
        <v>204</v>
      </c>
      <c r="E485" t="s">
        <v>1123</v>
      </c>
      <c r="F485">
        <v>7.9</v>
      </c>
      <c r="G485">
        <v>59</v>
      </c>
      <c r="H485" t="s">
        <v>1420</v>
      </c>
    </row>
    <row r="486" spans="1:8" x14ac:dyDescent="0.25">
      <c r="A486" t="s">
        <v>1421</v>
      </c>
      <c r="B486" t="s">
        <v>515</v>
      </c>
      <c r="C486">
        <v>-1997</v>
      </c>
      <c r="D486" t="s">
        <v>166</v>
      </c>
      <c r="E486" t="s">
        <v>11</v>
      </c>
      <c r="F486">
        <v>7.9</v>
      </c>
      <c r="G486">
        <v>85</v>
      </c>
      <c r="H486" t="s">
        <v>1422</v>
      </c>
    </row>
    <row r="487" spans="1:8" x14ac:dyDescent="0.25">
      <c r="A487" t="s">
        <v>1423</v>
      </c>
      <c r="B487" t="s">
        <v>1155</v>
      </c>
      <c r="C487">
        <v>-1990</v>
      </c>
      <c r="D487" t="s">
        <v>296</v>
      </c>
      <c r="E487" t="s">
        <v>1267</v>
      </c>
      <c r="F487">
        <v>7.9</v>
      </c>
      <c r="G487">
        <v>74</v>
      </c>
      <c r="H487" t="s">
        <v>1424</v>
      </c>
    </row>
    <row r="488" spans="1:8" x14ac:dyDescent="0.25">
      <c r="A488" t="s">
        <v>1425</v>
      </c>
      <c r="B488" t="s">
        <v>1426</v>
      </c>
      <c r="C488">
        <v>-2014</v>
      </c>
      <c r="D488" t="s">
        <v>285</v>
      </c>
      <c r="E488" t="s">
        <v>50</v>
      </c>
      <c r="F488">
        <v>7.9</v>
      </c>
      <c r="G488">
        <v>71</v>
      </c>
      <c r="H488" t="s">
        <v>1427</v>
      </c>
    </row>
    <row r="489" spans="1:8" x14ac:dyDescent="0.25">
      <c r="A489" t="s">
        <v>1428</v>
      </c>
      <c r="B489" t="s">
        <v>1429</v>
      </c>
      <c r="C489">
        <v>-2012</v>
      </c>
      <c r="D489" t="s">
        <v>425</v>
      </c>
      <c r="E489" t="s">
        <v>11</v>
      </c>
      <c r="F489">
        <v>7.9</v>
      </c>
      <c r="G489">
        <v>67</v>
      </c>
      <c r="H489" t="s">
        <v>1430</v>
      </c>
    </row>
    <row r="490" spans="1:8" x14ac:dyDescent="0.25">
      <c r="A490" t="s">
        <v>1431</v>
      </c>
      <c r="B490" t="s">
        <v>195</v>
      </c>
      <c r="C490">
        <v>-2014</v>
      </c>
      <c r="D490" t="s">
        <v>174</v>
      </c>
      <c r="E490" t="s">
        <v>50</v>
      </c>
      <c r="F490">
        <v>7.9</v>
      </c>
      <c r="G490">
        <v>75</v>
      </c>
      <c r="H490" t="s">
        <v>1432</v>
      </c>
    </row>
    <row r="491" spans="1:8" x14ac:dyDescent="0.25">
      <c r="A491" t="s">
        <v>1433</v>
      </c>
      <c r="B491" t="s">
        <v>1434</v>
      </c>
      <c r="C491">
        <v>-2004</v>
      </c>
      <c r="D491" t="s">
        <v>389</v>
      </c>
      <c r="E491" t="s">
        <v>1435</v>
      </c>
      <c r="F491">
        <v>7.9</v>
      </c>
      <c r="G491">
        <v>76</v>
      </c>
      <c r="H491" t="s">
        <v>1436</v>
      </c>
    </row>
    <row r="492" spans="1:8" x14ac:dyDescent="0.25">
      <c r="A492" t="s">
        <v>1437</v>
      </c>
      <c r="B492" t="s">
        <v>1438</v>
      </c>
      <c r="C492">
        <v>-2000</v>
      </c>
      <c r="D492" t="s">
        <v>267</v>
      </c>
      <c r="E492" t="s">
        <v>76</v>
      </c>
      <c r="F492">
        <v>7.9</v>
      </c>
      <c r="G492">
        <v>90</v>
      </c>
      <c r="H492" t="s">
        <v>1439</v>
      </c>
    </row>
    <row r="493" spans="1:8" x14ac:dyDescent="0.25">
      <c r="A493" t="s">
        <v>1440</v>
      </c>
      <c r="B493" t="s">
        <v>1441</v>
      </c>
      <c r="C493">
        <v>-2019</v>
      </c>
      <c r="D493" t="s">
        <v>372</v>
      </c>
      <c r="E493" t="s">
        <v>333</v>
      </c>
      <c r="F493">
        <v>7.9</v>
      </c>
      <c r="G493">
        <v>58</v>
      </c>
      <c r="H493" t="s">
        <v>1442</v>
      </c>
    </row>
    <row r="494" spans="1:8" x14ac:dyDescent="0.25">
      <c r="A494" t="s">
        <v>1443</v>
      </c>
      <c r="B494" t="s">
        <v>1426</v>
      </c>
      <c r="C494">
        <v>-2002</v>
      </c>
      <c r="D494" t="s">
        <v>204</v>
      </c>
      <c r="E494" t="s">
        <v>1176</v>
      </c>
      <c r="F494">
        <v>7.9</v>
      </c>
      <c r="G494">
        <v>68</v>
      </c>
      <c r="H494" t="s">
        <v>1444</v>
      </c>
    </row>
    <row r="495" spans="1:8" x14ac:dyDescent="0.25">
      <c r="A495" t="s">
        <v>1445</v>
      </c>
      <c r="B495" t="s">
        <v>195</v>
      </c>
      <c r="C495">
        <v>-2018</v>
      </c>
      <c r="D495" t="s">
        <v>428</v>
      </c>
      <c r="E495" t="s">
        <v>214</v>
      </c>
      <c r="F495">
        <v>7.9</v>
      </c>
      <c r="G495">
        <v>49</v>
      </c>
      <c r="H495" t="s">
        <v>1446</v>
      </c>
    </row>
    <row r="496" spans="1:8" x14ac:dyDescent="0.25">
      <c r="A496" t="s">
        <v>1447</v>
      </c>
      <c r="B496" t="s">
        <v>1441</v>
      </c>
      <c r="C496">
        <v>-2017</v>
      </c>
      <c r="D496" t="s">
        <v>138</v>
      </c>
      <c r="E496" t="s">
        <v>504</v>
      </c>
      <c r="F496">
        <v>7.9</v>
      </c>
      <c r="G496">
        <v>74</v>
      </c>
      <c r="H496" t="s">
        <v>1448</v>
      </c>
    </row>
    <row r="497" spans="1:8" x14ac:dyDescent="0.25">
      <c r="A497" t="s">
        <v>1449</v>
      </c>
      <c r="B497" t="s">
        <v>440</v>
      </c>
      <c r="C497">
        <v>-1963</v>
      </c>
      <c r="D497" t="s">
        <v>285</v>
      </c>
      <c r="E497" t="s">
        <v>1450</v>
      </c>
      <c r="F497">
        <v>7.9</v>
      </c>
      <c r="G497">
        <v>83</v>
      </c>
      <c r="H497" t="s">
        <v>1451</v>
      </c>
    </row>
    <row r="498" spans="1:8" x14ac:dyDescent="0.25">
      <c r="A498" t="s">
        <v>1452</v>
      </c>
      <c r="B498" t="s">
        <v>24</v>
      </c>
      <c r="C498">
        <v>-1982</v>
      </c>
      <c r="D498" t="s">
        <v>245</v>
      </c>
      <c r="E498" t="s">
        <v>1453</v>
      </c>
      <c r="F498">
        <v>7.9</v>
      </c>
      <c r="G498">
        <v>92</v>
      </c>
      <c r="H498" t="s">
        <v>1454</v>
      </c>
    </row>
    <row r="499" spans="1:8" x14ac:dyDescent="0.25">
      <c r="A499" t="s">
        <v>1455</v>
      </c>
      <c r="B499" t="s">
        <v>1456</v>
      </c>
      <c r="C499">
        <v>-2001</v>
      </c>
      <c r="D499" t="s">
        <v>1143</v>
      </c>
      <c r="E499" t="s">
        <v>400</v>
      </c>
      <c r="F499">
        <v>7.9</v>
      </c>
      <c r="G499">
        <v>84</v>
      </c>
      <c r="H499" t="s">
        <v>1457</v>
      </c>
    </row>
    <row r="500" spans="1:8" x14ac:dyDescent="0.25">
      <c r="A500" t="s">
        <v>1458</v>
      </c>
      <c r="B500" t="s">
        <v>207</v>
      </c>
      <c r="C500">
        <v>-1948</v>
      </c>
      <c r="D500" t="s">
        <v>862</v>
      </c>
      <c r="E500" t="s">
        <v>73</v>
      </c>
      <c r="F500">
        <v>7.9</v>
      </c>
      <c r="G500">
        <v>73</v>
      </c>
      <c r="H500">
        <v>0</v>
      </c>
    </row>
    <row r="501" spans="1:8" x14ac:dyDescent="0.25">
      <c r="A501" t="s">
        <v>1459</v>
      </c>
      <c r="B501" t="s">
        <v>1460</v>
      </c>
      <c r="C501">
        <v>-2012</v>
      </c>
      <c r="D501" t="s">
        <v>117</v>
      </c>
      <c r="E501" t="s">
        <v>1156</v>
      </c>
      <c r="F501">
        <v>7.9</v>
      </c>
      <c r="G501">
        <v>79</v>
      </c>
      <c r="H501" t="s">
        <v>1461</v>
      </c>
    </row>
    <row r="502" spans="1:8" x14ac:dyDescent="0.25">
      <c r="A502" t="s">
        <v>1462</v>
      </c>
      <c r="B502" t="s">
        <v>783</v>
      </c>
      <c r="C502">
        <v>-2008</v>
      </c>
      <c r="D502" t="s">
        <v>472</v>
      </c>
      <c r="E502" t="s">
        <v>449</v>
      </c>
      <c r="F502">
        <v>7.9</v>
      </c>
      <c r="G502">
        <v>67</v>
      </c>
      <c r="H502" t="s">
        <v>1463</v>
      </c>
    </row>
    <row r="503" spans="1:8" x14ac:dyDescent="0.25">
      <c r="A503" t="s">
        <v>1464</v>
      </c>
      <c r="B503" t="s">
        <v>1413</v>
      </c>
      <c r="C503">
        <v>-2006</v>
      </c>
      <c r="D503" t="s">
        <v>208</v>
      </c>
      <c r="E503" t="s">
        <v>588</v>
      </c>
      <c r="F503">
        <v>7.9</v>
      </c>
      <c r="G503">
        <v>84</v>
      </c>
      <c r="H503" t="s">
        <v>1465</v>
      </c>
    </row>
    <row r="504" spans="1:8" x14ac:dyDescent="0.25">
      <c r="A504" t="s">
        <v>1466</v>
      </c>
      <c r="B504" t="s">
        <v>1467</v>
      </c>
      <c r="C504">
        <v>-1980</v>
      </c>
      <c r="D504" t="s">
        <v>93</v>
      </c>
      <c r="E504" t="s">
        <v>504</v>
      </c>
      <c r="F504">
        <v>7.9</v>
      </c>
      <c r="G504">
        <v>60</v>
      </c>
      <c r="H504" t="s">
        <v>1468</v>
      </c>
    </row>
    <row r="505" spans="1:8" x14ac:dyDescent="0.25">
      <c r="A505" t="s">
        <v>1469</v>
      </c>
      <c r="B505" t="s">
        <v>545</v>
      </c>
      <c r="C505">
        <v>-2003</v>
      </c>
      <c r="D505" t="s">
        <v>520</v>
      </c>
      <c r="E505" t="s">
        <v>73</v>
      </c>
      <c r="F505">
        <v>7.9</v>
      </c>
      <c r="G505">
        <v>84</v>
      </c>
      <c r="H505" t="s">
        <v>1470</v>
      </c>
    </row>
    <row r="506" spans="1:8" x14ac:dyDescent="0.25">
      <c r="A506" t="s">
        <v>1471</v>
      </c>
      <c r="B506" t="s">
        <v>1472</v>
      </c>
      <c r="C506">
        <v>-2013</v>
      </c>
      <c r="D506" t="s">
        <v>169</v>
      </c>
      <c r="E506" t="s">
        <v>103</v>
      </c>
      <c r="F506">
        <v>7.9</v>
      </c>
      <c r="G506">
        <v>77</v>
      </c>
      <c r="H506" t="s">
        <v>1473</v>
      </c>
    </row>
    <row r="507" spans="1:8" x14ac:dyDescent="0.25">
      <c r="A507" t="s">
        <v>1474</v>
      </c>
      <c r="B507" t="s">
        <v>1475</v>
      </c>
      <c r="C507">
        <v>-2009</v>
      </c>
      <c r="D507" t="s">
        <v>218</v>
      </c>
      <c r="E507" t="s">
        <v>1476</v>
      </c>
      <c r="F507">
        <v>7.9</v>
      </c>
      <c r="G507">
        <v>81</v>
      </c>
      <c r="H507" t="s">
        <v>1477</v>
      </c>
    </row>
    <row r="508" spans="1:8" x14ac:dyDescent="0.25">
      <c r="A508" t="s">
        <v>1478</v>
      </c>
      <c r="B508" t="s">
        <v>1479</v>
      </c>
      <c r="C508">
        <v>-2019</v>
      </c>
      <c r="D508" t="s">
        <v>114</v>
      </c>
      <c r="E508" t="s">
        <v>61</v>
      </c>
      <c r="F508">
        <v>7.9</v>
      </c>
      <c r="G508">
        <v>94</v>
      </c>
      <c r="H508" t="s">
        <v>1480</v>
      </c>
    </row>
    <row r="509" spans="1:8" x14ac:dyDescent="0.25">
      <c r="A509" t="s">
        <v>1481</v>
      </c>
      <c r="B509" t="s">
        <v>1429</v>
      </c>
      <c r="C509" t="s">
        <v>295</v>
      </c>
      <c r="D509" t="s">
        <v>285</v>
      </c>
      <c r="E509" t="s">
        <v>477</v>
      </c>
      <c r="F509">
        <v>7.9</v>
      </c>
      <c r="G509">
        <v>66</v>
      </c>
      <c r="H509" t="s">
        <v>1482</v>
      </c>
    </row>
    <row r="510" spans="1:8" x14ac:dyDescent="0.25">
      <c r="A510" t="s">
        <v>1483</v>
      </c>
      <c r="B510" t="s">
        <v>1484</v>
      </c>
      <c r="C510">
        <v>-1976</v>
      </c>
      <c r="D510" t="s">
        <v>520</v>
      </c>
      <c r="E510" t="s">
        <v>1164</v>
      </c>
      <c r="F510">
        <v>7.9</v>
      </c>
      <c r="G510">
        <v>84</v>
      </c>
      <c r="H510" t="s">
        <v>1485</v>
      </c>
    </row>
    <row r="511" spans="1:8" x14ac:dyDescent="0.25">
      <c r="A511" t="s">
        <v>1486</v>
      </c>
      <c r="B511" t="s">
        <v>398</v>
      </c>
      <c r="C511">
        <v>-1999</v>
      </c>
      <c r="D511" t="s">
        <v>795</v>
      </c>
      <c r="E511" t="s">
        <v>400</v>
      </c>
      <c r="F511">
        <v>7.9</v>
      </c>
      <c r="G511">
        <v>88</v>
      </c>
      <c r="H511" t="s">
        <v>1487</v>
      </c>
    </row>
    <row r="512" spans="1:8" x14ac:dyDescent="0.25">
      <c r="A512" t="s">
        <v>1488</v>
      </c>
      <c r="B512" t="s">
        <v>903</v>
      </c>
      <c r="C512">
        <v>-1956</v>
      </c>
      <c r="D512" t="s">
        <v>204</v>
      </c>
      <c r="E512" t="s">
        <v>643</v>
      </c>
      <c r="F512">
        <v>7.9</v>
      </c>
      <c r="G512">
        <v>94</v>
      </c>
      <c r="H512">
        <v>0</v>
      </c>
    </row>
    <row r="513" spans="1:8" x14ac:dyDescent="0.25">
      <c r="A513" t="s">
        <v>1489</v>
      </c>
      <c r="B513" t="s">
        <v>802</v>
      </c>
      <c r="C513" t="s">
        <v>1223</v>
      </c>
      <c r="D513" t="s">
        <v>222</v>
      </c>
      <c r="E513" t="s">
        <v>11</v>
      </c>
      <c r="F513">
        <v>7.9</v>
      </c>
      <c r="G513">
        <v>100</v>
      </c>
      <c r="H513" t="s">
        <v>1490</v>
      </c>
    </row>
    <row r="514" spans="1:8" x14ac:dyDescent="0.25">
      <c r="A514" t="s">
        <v>1491</v>
      </c>
      <c r="B514" t="s">
        <v>747</v>
      </c>
      <c r="C514">
        <v>-1984</v>
      </c>
      <c r="D514" t="s">
        <v>1492</v>
      </c>
      <c r="E514" t="s">
        <v>1493</v>
      </c>
      <c r="F514">
        <v>7.9</v>
      </c>
      <c r="G514">
        <v>92</v>
      </c>
      <c r="H514" t="s">
        <v>1494</v>
      </c>
    </row>
    <row r="515" spans="1:8" x14ac:dyDescent="0.25">
      <c r="A515" t="s">
        <v>1495</v>
      </c>
      <c r="B515" t="s">
        <v>359</v>
      </c>
      <c r="C515">
        <v>-1993</v>
      </c>
      <c r="D515" t="s">
        <v>1086</v>
      </c>
      <c r="E515" t="s">
        <v>125</v>
      </c>
      <c r="F515">
        <v>7.9</v>
      </c>
      <c r="G515">
        <v>66</v>
      </c>
      <c r="H515" t="s">
        <v>1496</v>
      </c>
    </row>
    <row r="516" spans="1:8" x14ac:dyDescent="0.25">
      <c r="A516" t="s">
        <v>1497</v>
      </c>
      <c r="B516" t="s">
        <v>1498</v>
      </c>
      <c r="C516">
        <v>-2007</v>
      </c>
      <c r="D516" t="s">
        <v>237</v>
      </c>
      <c r="E516" t="s">
        <v>1499</v>
      </c>
      <c r="F516">
        <v>7.9</v>
      </c>
      <c r="G516">
        <v>0</v>
      </c>
      <c r="H516">
        <v>0</v>
      </c>
    </row>
    <row r="517" spans="1:8" x14ac:dyDescent="0.25">
      <c r="A517" t="s">
        <v>1500</v>
      </c>
      <c r="B517" t="s">
        <v>1501</v>
      </c>
      <c r="C517">
        <v>-1993</v>
      </c>
      <c r="D517" t="s">
        <v>508</v>
      </c>
      <c r="E517" t="s">
        <v>16</v>
      </c>
      <c r="F517">
        <v>7.9</v>
      </c>
      <c r="G517">
        <v>47</v>
      </c>
      <c r="H517" t="s">
        <v>1502</v>
      </c>
    </row>
    <row r="518" spans="1:8" x14ac:dyDescent="0.25">
      <c r="A518" t="s">
        <v>1503</v>
      </c>
      <c r="B518" t="s">
        <v>603</v>
      </c>
      <c r="C518">
        <v>-1985</v>
      </c>
      <c r="D518" t="s">
        <v>174</v>
      </c>
      <c r="E518" t="s">
        <v>445</v>
      </c>
      <c r="F518">
        <v>7.9</v>
      </c>
      <c r="G518">
        <v>84</v>
      </c>
      <c r="H518" t="s">
        <v>1504</v>
      </c>
    </row>
    <row r="519" spans="1:8" x14ac:dyDescent="0.25">
      <c r="A519" t="s">
        <v>1505</v>
      </c>
      <c r="B519" t="s">
        <v>1506</v>
      </c>
      <c r="C519">
        <v>-1995</v>
      </c>
      <c r="D519" t="s">
        <v>884</v>
      </c>
      <c r="E519" t="s">
        <v>1507</v>
      </c>
      <c r="F519">
        <v>7.9</v>
      </c>
      <c r="G519">
        <v>76</v>
      </c>
      <c r="H519" t="s">
        <v>1508</v>
      </c>
    </row>
    <row r="520" spans="1:8" x14ac:dyDescent="0.25">
      <c r="A520" t="s">
        <v>1509</v>
      </c>
      <c r="B520" t="s">
        <v>1510</v>
      </c>
      <c r="C520">
        <v>-1993</v>
      </c>
      <c r="D520" t="s">
        <v>1511</v>
      </c>
      <c r="E520" t="s">
        <v>1161</v>
      </c>
      <c r="F520">
        <v>7.9</v>
      </c>
      <c r="G520">
        <v>82</v>
      </c>
      <c r="H520" t="s">
        <v>1512</v>
      </c>
    </row>
    <row r="521" spans="1:8" x14ac:dyDescent="0.25">
      <c r="A521" t="s">
        <v>1513</v>
      </c>
      <c r="B521" t="s">
        <v>802</v>
      </c>
      <c r="C521">
        <v>-2013</v>
      </c>
      <c r="D521" t="s">
        <v>208</v>
      </c>
      <c r="E521" t="s">
        <v>61</v>
      </c>
      <c r="F521">
        <v>7.9</v>
      </c>
      <c r="G521">
        <v>94</v>
      </c>
      <c r="H521" t="s">
        <v>1514</v>
      </c>
    </row>
    <row r="522" spans="1:8" x14ac:dyDescent="0.25">
      <c r="A522" t="s">
        <v>1515</v>
      </c>
      <c r="B522" t="s">
        <v>64</v>
      </c>
      <c r="C522">
        <v>-1964</v>
      </c>
      <c r="D522" t="s">
        <v>389</v>
      </c>
      <c r="E522" t="s">
        <v>1516</v>
      </c>
      <c r="F522">
        <v>7.9</v>
      </c>
      <c r="G522">
        <v>65</v>
      </c>
      <c r="H522" t="s">
        <v>1517</v>
      </c>
    </row>
    <row r="523" spans="1:8" x14ac:dyDescent="0.25">
      <c r="A523" t="s">
        <v>1518</v>
      </c>
      <c r="B523" t="s">
        <v>276</v>
      </c>
      <c r="C523">
        <v>-1960</v>
      </c>
      <c r="D523" t="s">
        <v>1519</v>
      </c>
      <c r="E523" t="s">
        <v>422</v>
      </c>
      <c r="F523">
        <v>7.9</v>
      </c>
      <c r="G523">
        <v>87</v>
      </c>
      <c r="H523" t="s">
        <v>1520</v>
      </c>
    </row>
    <row r="524" spans="1:8" x14ac:dyDescent="0.25">
      <c r="A524" t="s">
        <v>1521</v>
      </c>
      <c r="B524" t="s">
        <v>365</v>
      </c>
      <c r="C524">
        <v>-2008</v>
      </c>
      <c r="D524" t="s">
        <v>208</v>
      </c>
      <c r="E524" t="s">
        <v>1522</v>
      </c>
      <c r="F524">
        <v>7.9</v>
      </c>
      <c r="G524">
        <v>80</v>
      </c>
      <c r="H524" t="s">
        <v>1523</v>
      </c>
    </row>
    <row r="525" spans="1:8" x14ac:dyDescent="0.25">
      <c r="A525" t="s">
        <v>1524</v>
      </c>
      <c r="B525" t="s">
        <v>772</v>
      </c>
      <c r="C525">
        <v>-1951</v>
      </c>
      <c r="D525" t="s">
        <v>267</v>
      </c>
      <c r="E525" t="s">
        <v>11</v>
      </c>
      <c r="F525">
        <v>7.9</v>
      </c>
      <c r="G525">
        <v>97</v>
      </c>
      <c r="H525" t="s">
        <v>1525</v>
      </c>
    </row>
    <row r="526" spans="1:8" x14ac:dyDescent="0.25">
      <c r="A526" t="s">
        <v>1526</v>
      </c>
      <c r="B526" t="s">
        <v>1527</v>
      </c>
      <c r="C526">
        <v>-1956</v>
      </c>
      <c r="D526" t="s">
        <v>1528</v>
      </c>
      <c r="E526" t="s">
        <v>1529</v>
      </c>
      <c r="F526">
        <v>7.9</v>
      </c>
      <c r="G526">
        <v>0</v>
      </c>
      <c r="H526" t="s">
        <v>1530</v>
      </c>
    </row>
    <row r="527" spans="1:8" x14ac:dyDescent="0.25">
      <c r="A527" t="s">
        <v>1531</v>
      </c>
      <c r="B527" t="s">
        <v>1460</v>
      </c>
      <c r="C527">
        <v>-2000</v>
      </c>
      <c r="D527" t="s">
        <v>282</v>
      </c>
      <c r="E527" t="s">
        <v>35</v>
      </c>
      <c r="F527">
        <v>7.9</v>
      </c>
      <c r="G527">
        <v>94</v>
      </c>
      <c r="H527" t="s">
        <v>1532</v>
      </c>
    </row>
    <row r="528" spans="1:8" x14ac:dyDescent="0.25">
      <c r="A528" t="s">
        <v>1533</v>
      </c>
      <c r="B528" t="s">
        <v>1534</v>
      </c>
      <c r="C528">
        <v>-2008</v>
      </c>
      <c r="D528" t="s">
        <v>532</v>
      </c>
      <c r="E528" t="s">
        <v>654</v>
      </c>
      <c r="F528">
        <v>7.9</v>
      </c>
      <c r="G528">
        <v>82</v>
      </c>
      <c r="H528" t="s">
        <v>1535</v>
      </c>
    </row>
    <row r="529" spans="1:8" x14ac:dyDescent="0.25">
      <c r="A529" t="s">
        <v>1536</v>
      </c>
      <c r="B529" t="s">
        <v>1537</v>
      </c>
      <c r="C529">
        <v>-1969</v>
      </c>
      <c r="D529" t="s">
        <v>498</v>
      </c>
      <c r="E529" t="s">
        <v>35</v>
      </c>
      <c r="F529">
        <v>7.9</v>
      </c>
      <c r="G529">
        <v>98</v>
      </c>
      <c r="H529" t="s">
        <v>1538</v>
      </c>
    </row>
    <row r="530" spans="1:8" x14ac:dyDescent="0.25">
      <c r="A530" t="s">
        <v>1539</v>
      </c>
      <c r="B530" t="s">
        <v>1201</v>
      </c>
      <c r="C530">
        <v>-1967</v>
      </c>
      <c r="D530" t="s">
        <v>187</v>
      </c>
      <c r="E530" t="s">
        <v>313</v>
      </c>
      <c r="F530">
        <v>7.9</v>
      </c>
      <c r="G530">
        <v>76</v>
      </c>
      <c r="H530" t="s">
        <v>1540</v>
      </c>
    </row>
    <row r="531" spans="1:8" x14ac:dyDescent="0.25">
      <c r="A531" t="s">
        <v>1541</v>
      </c>
      <c r="B531" t="s">
        <v>420</v>
      </c>
      <c r="C531">
        <v>-1965</v>
      </c>
      <c r="D531" t="s">
        <v>1519</v>
      </c>
      <c r="E531" t="s">
        <v>200</v>
      </c>
      <c r="F531">
        <v>7.9</v>
      </c>
      <c r="G531">
        <v>69</v>
      </c>
      <c r="H531" t="s">
        <v>1542</v>
      </c>
    </row>
    <row r="532" spans="1:8" x14ac:dyDescent="0.25">
      <c r="A532" t="s">
        <v>1543</v>
      </c>
      <c r="B532" t="s">
        <v>1544</v>
      </c>
      <c r="C532">
        <v>-2014</v>
      </c>
      <c r="D532" t="s">
        <v>213</v>
      </c>
      <c r="E532" t="s">
        <v>489</v>
      </c>
      <c r="F532">
        <v>7.9</v>
      </c>
      <c r="G532">
        <v>71</v>
      </c>
      <c r="H532" t="s">
        <v>1545</v>
      </c>
    </row>
    <row r="533" spans="1:8" x14ac:dyDescent="0.25">
      <c r="A533" t="s">
        <v>1546</v>
      </c>
      <c r="B533" t="s">
        <v>997</v>
      </c>
      <c r="C533">
        <v>-1922</v>
      </c>
      <c r="D533" t="s">
        <v>998</v>
      </c>
      <c r="E533" t="s">
        <v>1547</v>
      </c>
      <c r="F533">
        <v>7.9</v>
      </c>
      <c r="G533">
        <v>0</v>
      </c>
      <c r="H533">
        <v>0</v>
      </c>
    </row>
    <row r="534" spans="1:8" x14ac:dyDescent="0.25">
      <c r="A534" t="s">
        <v>1548</v>
      </c>
      <c r="B534" t="s">
        <v>1549</v>
      </c>
      <c r="C534">
        <v>-1962</v>
      </c>
      <c r="D534" t="s">
        <v>324</v>
      </c>
      <c r="E534" t="s">
        <v>175</v>
      </c>
      <c r="F534">
        <v>7.9</v>
      </c>
      <c r="G534">
        <v>94</v>
      </c>
      <c r="H534">
        <v>0</v>
      </c>
    </row>
    <row r="535" spans="1:8" x14ac:dyDescent="0.25">
      <c r="A535" t="s">
        <v>1550</v>
      </c>
      <c r="B535" t="s">
        <v>1551</v>
      </c>
      <c r="C535">
        <v>-1994</v>
      </c>
      <c r="D535" t="s">
        <v>199</v>
      </c>
      <c r="E535" t="s">
        <v>16</v>
      </c>
      <c r="F535">
        <v>7.9</v>
      </c>
      <c r="G535">
        <v>77</v>
      </c>
      <c r="H535" t="s">
        <v>1005</v>
      </c>
    </row>
    <row r="536" spans="1:8" x14ac:dyDescent="0.25">
      <c r="A536" t="s">
        <v>1552</v>
      </c>
      <c r="B536" t="s">
        <v>1553</v>
      </c>
      <c r="C536">
        <v>-2016</v>
      </c>
      <c r="D536" t="s">
        <v>182</v>
      </c>
      <c r="E536" t="s">
        <v>1083</v>
      </c>
      <c r="F536">
        <v>7.9</v>
      </c>
      <c r="G536">
        <v>79</v>
      </c>
      <c r="H536" t="s">
        <v>1554</v>
      </c>
    </row>
    <row r="537" spans="1:8" x14ac:dyDescent="0.25">
      <c r="A537" t="s">
        <v>1555</v>
      </c>
      <c r="B537" t="s">
        <v>1226</v>
      </c>
      <c r="C537">
        <v>-1971</v>
      </c>
      <c r="D537" t="s">
        <v>604</v>
      </c>
      <c r="E537" t="s">
        <v>143</v>
      </c>
      <c r="F537">
        <v>7.9</v>
      </c>
      <c r="G537">
        <v>62</v>
      </c>
      <c r="H537">
        <v>0</v>
      </c>
    </row>
    <row r="538" spans="1:8" x14ac:dyDescent="0.25">
      <c r="A538" t="s">
        <v>1556</v>
      </c>
      <c r="B538" t="s">
        <v>1557</v>
      </c>
      <c r="C538">
        <v>-2019</v>
      </c>
      <c r="D538" t="s">
        <v>285</v>
      </c>
      <c r="E538" t="s">
        <v>422</v>
      </c>
      <c r="F538">
        <v>7.9</v>
      </c>
      <c r="G538">
        <v>69</v>
      </c>
      <c r="H538">
        <v>0</v>
      </c>
    </row>
    <row r="539" spans="1:8" x14ac:dyDescent="0.25">
      <c r="A539" t="s">
        <v>1558</v>
      </c>
      <c r="B539" t="s">
        <v>207</v>
      </c>
      <c r="C539">
        <v>-1946</v>
      </c>
      <c r="D539" t="s">
        <v>199</v>
      </c>
      <c r="E539" t="s">
        <v>1559</v>
      </c>
      <c r="F539">
        <v>7.9</v>
      </c>
      <c r="G539">
        <v>100</v>
      </c>
      <c r="H539" t="s">
        <v>1560</v>
      </c>
    </row>
    <row r="540" spans="1:8" x14ac:dyDescent="0.25">
      <c r="A540" t="s">
        <v>1561</v>
      </c>
      <c r="B540" t="s">
        <v>1009</v>
      </c>
      <c r="C540">
        <v>-2002</v>
      </c>
      <c r="D540" t="s">
        <v>282</v>
      </c>
      <c r="E540" t="s">
        <v>35</v>
      </c>
      <c r="F540">
        <v>7.9</v>
      </c>
      <c r="G540">
        <v>85</v>
      </c>
      <c r="H540" t="s">
        <v>1562</v>
      </c>
    </row>
    <row r="541" spans="1:8" x14ac:dyDescent="0.25">
      <c r="A541" t="s">
        <v>1563</v>
      </c>
      <c r="B541" t="s">
        <v>1564</v>
      </c>
      <c r="C541">
        <v>-1968</v>
      </c>
      <c r="D541" t="s">
        <v>428</v>
      </c>
      <c r="E541" t="s">
        <v>26</v>
      </c>
      <c r="F541">
        <v>7.9</v>
      </c>
      <c r="G541">
        <v>0</v>
      </c>
      <c r="H541" t="s">
        <v>1565</v>
      </c>
    </row>
    <row r="542" spans="1:8" x14ac:dyDescent="0.25">
      <c r="A542" t="s">
        <v>1566</v>
      </c>
      <c r="B542" t="s">
        <v>1567</v>
      </c>
      <c r="C542" t="s">
        <v>1568</v>
      </c>
      <c r="D542" t="s">
        <v>563</v>
      </c>
      <c r="E542" t="s">
        <v>143</v>
      </c>
      <c r="F542">
        <v>7.9</v>
      </c>
      <c r="G542">
        <v>89</v>
      </c>
      <c r="H542" t="s">
        <v>1569</v>
      </c>
    </row>
    <row r="543" spans="1:8" x14ac:dyDescent="0.25">
      <c r="A543" t="s">
        <v>1570</v>
      </c>
      <c r="B543" t="s">
        <v>1571</v>
      </c>
      <c r="C543">
        <v>-1933</v>
      </c>
      <c r="D543" t="s">
        <v>563</v>
      </c>
      <c r="E543" t="s">
        <v>1572</v>
      </c>
      <c r="F543">
        <v>7.9</v>
      </c>
      <c r="G543">
        <v>92</v>
      </c>
      <c r="H543" t="s">
        <v>1573</v>
      </c>
    </row>
    <row r="544" spans="1:8" x14ac:dyDescent="0.25">
      <c r="A544" t="s">
        <v>1574</v>
      </c>
      <c r="B544" t="s">
        <v>1306</v>
      </c>
      <c r="C544">
        <v>-2018</v>
      </c>
      <c r="D544" t="s">
        <v>129</v>
      </c>
      <c r="E544" t="s">
        <v>125</v>
      </c>
      <c r="F544">
        <v>7.9</v>
      </c>
      <c r="G544">
        <v>93</v>
      </c>
      <c r="H544" t="s">
        <v>1575</v>
      </c>
    </row>
    <row r="545" spans="1:8" x14ac:dyDescent="0.25">
      <c r="A545" t="s">
        <v>1576</v>
      </c>
      <c r="B545" t="s">
        <v>1577</v>
      </c>
      <c r="C545">
        <v>-1983</v>
      </c>
      <c r="D545" t="s">
        <v>778</v>
      </c>
      <c r="E545" t="s">
        <v>1578</v>
      </c>
      <c r="F545">
        <v>7.9</v>
      </c>
      <c r="G545">
        <v>77</v>
      </c>
      <c r="H545" t="s">
        <v>1579</v>
      </c>
    </row>
    <row r="546" spans="1:8" x14ac:dyDescent="0.25">
      <c r="A546" t="s">
        <v>1580</v>
      </c>
      <c r="B546" t="s">
        <v>276</v>
      </c>
      <c r="C546">
        <v>-1956</v>
      </c>
      <c r="D546" t="s">
        <v>1160</v>
      </c>
      <c r="E546" t="s">
        <v>473</v>
      </c>
      <c r="F546">
        <v>7.9</v>
      </c>
      <c r="G546">
        <v>91</v>
      </c>
      <c r="H546">
        <v>0</v>
      </c>
    </row>
    <row r="547" spans="1:8" x14ac:dyDescent="0.25">
      <c r="A547" t="s">
        <v>1581</v>
      </c>
      <c r="B547" t="s">
        <v>1199</v>
      </c>
      <c r="C547">
        <v>-2000</v>
      </c>
      <c r="D547" t="s">
        <v>42</v>
      </c>
      <c r="E547" t="s">
        <v>1582</v>
      </c>
      <c r="F547">
        <v>7.9</v>
      </c>
      <c r="G547">
        <v>63</v>
      </c>
      <c r="H547" t="s">
        <v>1583</v>
      </c>
    </row>
    <row r="548" spans="1:8" x14ac:dyDescent="0.25">
      <c r="A548" t="s">
        <v>1584</v>
      </c>
      <c r="B548" t="s">
        <v>927</v>
      </c>
      <c r="C548">
        <v>-1993</v>
      </c>
      <c r="D548" t="s">
        <v>998</v>
      </c>
      <c r="E548" t="s">
        <v>1585</v>
      </c>
      <c r="F548">
        <v>7.9</v>
      </c>
      <c r="G548">
        <v>87</v>
      </c>
      <c r="H548" t="s">
        <v>1586</v>
      </c>
    </row>
    <row r="549" spans="1:8" x14ac:dyDescent="0.25">
      <c r="A549" t="s">
        <v>1587</v>
      </c>
      <c r="B549" t="s">
        <v>207</v>
      </c>
      <c r="C549">
        <v>-1951</v>
      </c>
      <c r="D549" t="s">
        <v>803</v>
      </c>
      <c r="E549" t="s">
        <v>473</v>
      </c>
      <c r="F549">
        <v>7.9</v>
      </c>
      <c r="G549">
        <v>88</v>
      </c>
      <c r="H549" t="s">
        <v>1588</v>
      </c>
    </row>
    <row r="550" spans="1:8" x14ac:dyDescent="0.25">
      <c r="A550" t="s">
        <v>1589</v>
      </c>
      <c r="B550" t="s">
        <v>1590</v>
      </c>
      <c r="C550">
        <v>-2013</v>
      </c>
      <c r="D550" t="s">
        <v>30</v>
      </c>
      <c r="E550" t="s">
        <v>11</v>
      </c>
      <c r="F550">
        <v>7.9</v>
      </c>
      <c r="G550">
        <v>82</v>
      </c>
      <c r="H550" t="s">
        <v>1591</v>
      </c>
    </row>
    <row r="551" spans="1:8" x14ac:dyDescent="0.25">
      <c r="A551" t="s">
        <v>1592</v>
      </c>
      <c r="B551" t="s">
        <v>1298</v>
      </c>
      <c r="C551">
        <v>-1970</v>
      </c>
      <c r="D551" t="s">
        <v>42</v>
      </c>
      <c r="E551" t="s">
        <v>125</v>
      </c>
      <c r="F551">
        <v>7.9</v>
      </c>
      <c r="G551">
        <v>92</v>
      </c>
      <c r="H551" t="s">
        <v>1593</v>
      </c>
    </row>
    <row r="552" spans="1:8" x14ac:dyDescent="0.25">
      <c r="A552" t="s">
        <v>1594</v>
      </c>
      <c r="B552" t="s">
        <v>1172</v>
      </c>
      <c r="C552">
        <v>-1970</v>
      </c>
      <c r="D552" t="s">
        <v>596</v>
      </c>
      <c r="E552" t="s">
        <v>1595</v>
      </c>
      <c r="F552">
        <v>7.9</v>
      </c>
      <c r="G552">
        <v>86</v>
      </c>
      <c r="H552" t="s">
        <v>1596</v>
      </c>
    </row>
    <row r="553" spans="1:8" x14ac:dyDescent="0.25">
      <c r="A553" t="s">
        <v>1597</v>
      </c>
      <c r="B553" t="s">
        <v>1244</v>
      </c>
      <c r="C553">
        <v>-1946</v>
      </c>
      <c r="D553" t="s">
        <v>532</v>
      </c>
      <c r="E553" t="s">
        <v>1239</v>
      </c>
      <c r="F553">
        <v>7.9</v>
      </c>
      <c r="G553">
        <v>86</v>
      </c>
      <c r="H553" t="s">
        <v>1598</v>
      </c>
    </row>
    <row r="554" spans="1:8" x14ac:dyDescent="0.25">
      <c r="A554" t="s">
        <v>1599</v>
      </c>
      <c r="B554" t="s">
        <v>452</v>
      </c>
      <c r="C554">
        <v>-2009</v>
      </c>
      <c r="D554" t="s">
        <v>204</v>
      </c>
      <c r="E554" t="s">
        <v>417</v>
      </c>
      <c r="F554">
        <v>7.9</v>
      </c>
      <c r="G554">
        <v>87</v>
      </c>
      <c r="H554" t="s">
        <v>1600</v>
      </c>
    </row>
    <row r="555" spans="1:8" x14ac:dyDescent="0.25">
      <c r="A555" t="s">
        <v>1601</v>
      </c>
      <c r="B555" t="s">
        <v>1602</v>
      </c>
      <c r="C555">
        <v>-1940</v>
      </c>
      <c r="D555" t="s">
        <v>218</v>
      </c>
      <c r="E555" t="s">
        <v>413</v>
      </c>
      <c r="F555">
        <v>7.9</v>
      </c>
      <c r="G555">
        <v>96</v>
      </c>
      <c r="H555">
        <v>0</v>
      </c>
    </row>
    <row r="556" spans="1:8" x14ac:dyDescent="0.25">
      <c r="A556" t="s">
        <v>1603</v>
      </c>
      <c r="B556" t="s">
        <v>1604</v>
      </c>
      <c r="C556">
        <v>-1958</v>
      </c>
      <c r="D556" t="s">
        <v>372</v>
      </c>
      <c r="E556" t="s">
        <v>11</v>
      </c>
      <c r="F556">
        <v>7.9</v>
      </c>
      <c r="G556">
        <v>84</v>
      </c>
      <c r="H556" t="s">
        <v>1605</v>
      </c>
    </row>
    <row r="557" spans="1:8" x14ac:dyDescent="0.25">
      <c r="A557" t="s">
        <v>1606</v>
      </c>
      <c r="B557" t="s">
        <v>150</v>
      </c>
      <c r="C557">
        <v>-1944</v>
      </c>
      <c r="D557" t="s">
        <v>124</v>
      </c>
      <c r="E557" t="s">
        <v>1607</v>
      </c>
      <c r="F557">
        <v>7.9</v>
      </c>
      <c r="G557">
        <v>0</v>
      </c>
      <c r="H557">
        <v>0</v>
      </c>
    </row>
    <row r="558" spans="1:8" x14ac:dyDescent="0.25">
      <c r="A558" t="s">
        <v>1608</v>
      </c>
      <c r="B558" t="s">
        <v>1609</v>
      </c>
      <c r="C558">
        <v>-2004</v>
      </c>
      <c r="D558" t="s">
        <v>129</v>
      </c>
      <c r="E558" t="s">
        <v>61</v>
      </c>
      <c r="F558">
        <v>7.9</v>
      </c>
      <c r="G558">
        <v>78</v>
      </c>
      <c r="H558">
        <v>0</v>
      </c>
    </row>
    <row r="559" spans="1:8" x14ac:dyDescent="0.25">
      <c r="A559" t="s">
        <v>1610</v>
      </c>
      <c r="B559" t="s">
        <v>1611</v>
      </c>
      <c r="C559">
        <v>-1970</v>
      </c>
      <c r="D559" t="s">
        <v>285</v>
      </c>
      <c r="E559" t="s">
        <v>11</v>
      </c>
      <c r="F559">
        <v>7.9</v>
      </c>
      <c r="G559">
        <v>100</v>
      </c>
      <c r="H559" t="s">
        <v>663</v>
      </c>
    </row>
    <row r="560" spans="1:8" x14ac:dyDescent="0.25">
      <c r="A560" t="s">
        <v>1612</v>
      </c>
      <c r="B560" t="s">
        <v>1613</v>
      </c>
      <c r="C560">
        <v>-2012</v>
      </c>
      <c r="D560" t="s">
        <v>117</v>
      </c>
      <c r="E560" t="s">
        <v>11</v>
      </c>
      <c r="F560">
        <v>7.9</v>
      </c>
      <c r="G560">
        <v>95</v>
      </c>
      <c r="H560" t="s">
        <v>1276</v>
      </c>
    </row>
    <row r="561" spans="1:8" x14ac:dyDescent="0.25">
      <c r="A561" t="s">
        <v>1614</v>
      </c>
      <c r="B561" t="s">
        <v>1615</v>
      </c>
      <c r="C561">
        <v>-2002</v>
      </c>
      <c r="D561" t="s">
        <v>218</v>
      </c>
      <c r="E561" t="s">
        <v>614</v>
      </c>
      <c r="F561">
        <v>7.9</v>
      </c>
      <c r="G561">
        <v>86</v>
      </c>
      <c r="H561" t="s">
        <v>1616</v>
      </c>
    </row>
    <row r="562" spans="1:8" x14ac:dyDescent="0.25">
      <c r="A562" t="s">
        <v>1617</v>
      </c>
      <c r="B562" t="s">
        <v>1618</v>
      </c>
      <c r="C562">
        <v>-2003</v>
      </c>
      <c r="D562" t="s">
        <v>707</v>
      </c>
      <c r="E562" t="s">
        <v>657</v>
      </c>
      <c r="F562">
        <v>7.9</v>
      </c>
      <c r="G562">
        <v>54</v>
      </c>
      <c r="H562" t="s">
        <v>1619</v>
      </c>
    </row>
    <row r="563" spans="1:8" x14ac:dyDescent="0.25">
      <c r="A563" t="s">
        <v>1620</v>
      </c>
      <c r="B563" t="s">
        <v>1621</v>
      </c>
      <c r="C563">
        <v>-1934</v>
      </c>
      <c r="D563" t="s">
        <v>604</v>
      </c>
      <c r="E563" t="s">
        <v>1622</v>
      </c>
      <c r="F563">
        <v>7.9</v>
      </c>
      <c r="G563">
        <v>86</v>
      </c>
      <c r="H563">
        <v>0</v>
      </c>
    </row>
    <row r="564" spans="1:8" x14ac:dyDescent="0.25">
      <c r="A564" t="s">
        <v>1623</v>
      </c>
      <c r="B564" t="s">
        <v>865</v>
      </c>
      <c r="C564">
        <v>-1986</v>
      </c>
      <c r="D564" t="s">
        <v>273</v>
      </c>
      <c r="E564" t="s">
        <v>11</v>
      </c>
      <c r="F564">
        <v>7.9</v>
      </c>
      <c r="G564">
        <v>0</v>
      </c>
      <c r="H564" t="s">
        <v>973</v>
      </c>
    </row>
    <row r="565" spans="1:8" x14ac:dyDescent="0.25">
      <c r="A565" t="s">
        <v>1624</v>
      </c>
      <c r="B565" t="s">
        <v>1625</v>
      </c>
      <c r="C565">
        <v>-1950</v>
      </c>
      <c r="D565" t="s">
        <v>998</v>
      </c>
      <c r="E565" t="s">
        <v>898</v>
      </c>
      <c r="F565">
        <v>7.9</v>
      </c>
      <c r="G565">
        <v>0</v>
      </c>
      <c r="H565">
        <v>0</v>
      </c>
    </row>
    <row r="566" spans="1:8" x14ac:dyDescent="0.25">
      <c r="A566" t="s">
        <v>1626</v>
      </c>
      <c r="B566" t="s">
        <v>1012</v>
      </c>
      <c r="C566">
        <v>-1973</v>
      </c>
      <c r="D566" t="s">
        <v>453</v>
      </c>
      <c r="E566" t="s">
        <v>309</v>
      </c>
      <c r="F566">
        <v>7.9</v>
      </c>
      <c r="G566">
        <v>0</v>
      </c>
      <c r="H566" t="s">
        <v>1627</v>
      </c>
    </row>
    <row r="567" spans="1:8" x14ac:dyDescent="0.25">
      <c r="A567" t="s">
        <v>1628</v>
      </c>
      <c r="B567" t="s">
        <v>198</v>
      </c>
      <c r="C567">
        <v>-1938</v>
      </c>
      <c r="D567" t="s">
        <v>199</v>
      </c>
      <c r="E567" t="s">
        <v>1629</v>
      </c>
      <c r="F567">
        <v>7.9</v>
      </c>
      <c r="G567">
        <v>97</v>
      </c>
      <c r="H567" t="s">
        <v>1630</v>
      </c>
    </row>
    <row r="568" spans="1:8" x14ac:dyDescent="0.25">
      <c r="A568" t="s">
        <v>1631</v>
      </c>
      <c r="B568" t="s">
        <v>1632</v>
      </c>
      <c r="C568">
        <v>-2010</v>
      </c>
      <c r="D568" t="s">
        <v>222</v>
      </c>
      <c r="E568" t="s">
        <v>1633</v>
      </c>
      <c r="F568">
        <v>7.9</v>
      </c>
      <c r="G568">
        <v>50</v>
      </c>
      <c r="H568" t="s">
        <v>1634</v>
      </c>
    </row>
    <row r="569" spans="1:8" x14ac:dyDescent="0.25">
      <c r="A569" t="s">
        <v>1635</v>
      </c>
      <c r="B569" t="s">
        <v>1636</v>
      </c>
      <c r="C569">
        <v>-2017</v>
      </c>
      <c r="D569" t="s">
        <v>114</v>
      </c>
      <c r="E569" t="s">
        <v>675</v>
      </c>
      <c r="F569">
        <v>7.9</v>
      </c>
      <c r="G569">
        <v>69</v>
      </c>
      <c r="H569" t="s">
        <v>1020</v>
      </c>
    </row>
    <row r="570" spans="1:8" x14ac:dyDescent="0.25">
      <c r="A570" t="s">
        <v>1637</v>
      </c>
      <c r="B570" t="s">
        <v>198</v>
      </c>
      <c r="C570">
        <v>-1945</v>
      </c>
      <c r="D570" t="s">
        <v>554</v>
      </c>
      <c r="E570" t="s">
        <v>473</v>
      </c>
      <c r="F570">
        <v>7.9</v>
      </c>
      <c r="G570">
        <v>88</v>
      </c>
      <c r="H570">
        <v>0</v>
      </c>
    </row>
    <row r="571" spans="1:8" x14ac:dyDescent="0.25">
      <c r="A571" t="s">
        <v>1638</v>
      </c>
      <c r="B571" t="s">
        <v>1278</v>
      </c>
      <c r="C571">
        <v>-1944</v>
      </c>
      <c r="D571" t="s">
        <v>191</v>
      </c>
      <c r="E571" t="s">
        <v>898</v>
      </c>
      <c r="F571">
        <v>7.9</v>
      </c>
      <c r="G571">
        <v>0</v>
      </c>
      <c r="H571" t="s">
        <v>31</v>
      </c>
    </row>
    <row r="572" spans="1:8" x14ac:dyDescent="0.25">
      <c r="A572" t="s">
        <v>1639</v>
      </c>
      <c r="B572" t="s">
        <v>1604</v>
      </c>
      <c r="C572">
        <v>-1967</v>
      </c>
      <c r="D572" t="s">
        <v>428</v>
      </c>
      <c r="E572" t="s">
        <v>84</v>
      </c>
      <c r="F572">
        <v>7.9</v>
      </c>
      <c r="G572">
        <v>89</v>
      </c>
      <c r="H572">
        <v>0</v>
      </c>
    </row>
    <row r="573" spans="1:8" x14ac:dyDescent="0.25">
      <c r="A573" t="s">
        <v>1640</v>
      </c>
      <c r="B573" t="s">
        <v>1641</v>
      </c>
      <c r="C573">
        <v>-1950</v>
      </c>
      <c r="D573" t="s">
        <v>653</v>
      </c>
      <c r="E573" t="s">
        <v>954</v>
      </c>
      <c r="F573">
        <v>7.9</v>
      </c>
      <c r="G573">
        <v>0</v>
      </c>
      <c r="H573">
        <v>0</v>
      </c>
    </row>
    <row r="574" spans="1:8" x14ac:dyDescent="0.25">
      <c r="A574" t="s">
        <v>1642</v>
      </c>
      <c r="B574" t="s">
        <v>1643</v>
      </c>
      <c r="C574">
        <v>-1941</v>
      </c>
      <c r="D574" t="s">
        <v>1143</v>
      </c>
      <c r="E574" t="s">
        <v>76</v>
      </c>
      <c r="F574">
        <v>7.9</v>
      </c>
      <c r="G574">
        <v>0</v>
      </c>
      <c r="H574">
        <v>0</v>
      </c>
    </row>
    <row r="575" spans="1:8" x14ac:dyDescent="0.25">
      <c r="A575" t="s">
        <v>1644</v>
      </c>
      <c r="B575" t="s">
        <v>1355</v>
      </c>
      <c r="C575">
        <v>-2004</v>
      </c>
      <c r="D575" t="s">
        <v>191</v>
      </c>
      <c r="E575" t="s">
        <v>1123</v>
      </c>
      <c r="F575">
        <v>7.9</v>
      </c>
      <c r="G575">
        <v>72</v>
      </c>
      <c r="H575" t="s">
        <v>1645</v>
      </c>
    </row>
    <row r="576" spans="1:8" x14ac:dyDescent="0.25">
      <c r="A576" t="s">
        <v>1646</v>
      </c>
      <c r="B576" t="s">
        <v>1472</v>
      </c>
      <c r="C576">
        <v>-2005</v>
      </c>
      <c r="D576" t="s">
        <v>435</v>
      </c>
      <c r="E576" t="s">
        <v>309</v>
      </c>
      <c r="F576">
        <v>7.9</v>
      </c>
      <c r="G576">
        <v>81</v>
      </c>
      <c r="H576">
        <v>0</v>
      </c>
    </row>
    <row r="577" spans="1:8" x14ac:dyDescent="0.25">
      <c r="A577" t="s">
        <v>1647</v>
      </c>
      <c r="B577" t="s">
        <v>1648</v>
      </c>
      <c r="C577">
        <v>-2014</v>
      </c>
      <c r="D577" t="s">
        <v>30</v>
      </c>
      <c r="E577" t="s">
        <v>61</v>
      </c>
      <c r="F577">
        <v>7.9</v>
      </c>
      <c r="G577">
        <v>71</v>
      </c>
      <c r="H577" t="s">
        <v>640</v>
      </c>
    </row>
    <row r="578" spans="1:8" x14ac:dyDescent="0.25">
      <c r="A578" t="s">
        <v>1649</v>
      </c>
      <c r="B578" t="s">
        <v>146</v>
      </c>
      <c r="C578">
        <v>-1980</v>
      </c>
      <c r="D578" t="s">
        <v>619</v>
      </c>
      <c r="E578" t="s">
        <v>1348</v>
      </c>
      <c r="F578">
        <v>7.9</v>
      </c>
      <c r="G578">
        <v>84</v>
      </c>
      <c r="H578">
        <v>0</v>
      </c>
    </row>
    <row r="579" spans="1:8" x14ac:dyDescent="0.25">
      <c r="A579" t="s">
        <v>1650</v>
      </c>
      <c r="B579" t="s">
        <v>656</v>
      </c>
      <c r="C579">
        <v>-2019</v>
      </c>
      <c r="D579" t="s">
        <v>46</v>
      </c>
      <c r="E579" t="s">
        <v>943</v>
      </c>
      <c r="F579">
        <v>7.9</v>
      </c>
      <c r="G579">
        <v>65</v>
      </c>
      <c r="H579" t="s">
        <v>1651</v>
      </c>
    </row>
    <row r="580" spans="1:8" x14ac:dyDescent="0.25">
      <c r="A580" t="s">
        <v>1652</v>
      </c>
      <c r="B580" t="s">
        <v>1653</v>
      </c>
      <c r="C580">
        <v>-1947</v>
      </c>
      <c r="D580" t="s">
        <v>30</v>
      </c>
      <c r="E580" t="s">
        <v>494</v>
      </c>
      <c r="F580">
        <v>7.9</v>
      </c>
      <c r="G580">
        <v>88</v>
      </c>
      <c r="H580" t="s">
        <v>1654</v>
      </c>
    </row>
    <row r="581" spans="1:8" x14ac:dyDescent="0.25">
      <c r="A581" t="s">
        <v>1655</v>
      </c>
      <c r="B581" t="s">
        <v>1656</v>
      </c>
      <c r="C581">
        <v>-2000</v>
      </c>
      <c r="D581" t="s">
        <v>532</v>
      </c>
      <c r="E581" t="s">
        <v>125</v>
      </c>
      <c r="F581">
        <v>7.9</v>
      </c>
      <c r="G581">
        <v>80</v>
      </c>
      <c r="H581" t="s">
        <v>478</v>
      </c>
    </row>
    <row r="582" spans="1:8" x14ac:dyDescent="0.25">
      <c r="A582" t="s">
        <v>1657</v>
      </c>
      <c r="B582" t="s">
        <v>1351</v>
      </c>
      <c r="C582">
        <v>-1958</v>
      </c>
      <c r="D582" t="s">
        <v>604</v>
      </c>
      <c r="E582" t="s">
        <v>125</v>
      </c>
      <c r="F582">
        <v>7.9</v>
      </c>
      <c r="G582">
        <v>94</v>
      </c>
      <c r="H582" t="s">
        <v>1600</v>
      </c>
    </row>
    <row r="583" spans="1:8" x14ac:dyDescent="0.25">
      <c r="A583" t="s">
        <v>1658</v>
      </c>
      <c r="B583" t="s">
        <v>1022</v>
      </c>
      <c r="C583">
        <v>-2019</v>
      </c>
      <c r="D583" t="s">
        <v>46</v>
      </c>
      <c r="E583" t="s">
        <v>103</v>
      </c>
      <c r="F583">
        <v>7.9</v>
      </c>
      <c r="G583">
        <v>0</v>
      </c>
      <c r="H583" t="s">
        <v>1659</v>
      </c>
    </row>
    <row r="584" spans="1:8" x14ac:dyDescent="0.25">
      <c r="A584" t="s">
        <v>1660</v>
      </c>
      <c r="B584" t="s">
        <v>327</v>
      </c>
      <c r="C584">
        <v>-1945</v>
      </c>
      <c r="D584" t="s">
        <v>803</v>
      </c>
      <c r="E584" t="s">
        <v>328</v>
      </c>
      <c r="F584">
        <v>7.9</v>
      </c>
      <c r="G584">
        <v>0</v>
      </c>
      <c r="H584" t="s">
        <v>1661</v>
      </c>
    </row>
    <row r="585" spans="1:8" x14ac:dyDescent="0.25">
      <c r="A585" t="s">
        <v>1662</v>
      </c>
      <c r="B585" t="s">
        <v>1663</v>
      </c>
      <c r="C585">
        <v>-2007</v>
      </c>
      <c r="D585" t="s">
        <v>285</v>
      </c>
      <c r="E585" t="s">
        <v>11</v>
      </c>
      <c r="F585">
        <v>7.9</v>
      </c>
      <c r="G585">
        <v>97</v>
      </c>
      <c r="H585" t="s">
        <v>1664</v>
      </c>
    </row>
    <row r="586" spans="1:8" x14ac:dyDescent="0.25">
      <c r="A586" t="s">
        <v>1665</v>
      </c>
      <c r="B586" t="s">
        <v>1666</v>
      </c>
      <c r="C586">
        <v>-1925</v>
      </c>
      <c r="D586" t="s">
        <v>1667</v>
      </c>
      <c r="E586" t="s">
        <v>1164</v>
      </c>
      <c r="F586">
        <v>7.9</v>
      </c>
      <c r="G586">
        <v>97</v>
      </c>
      <c r="H586" t="s">
        <v>1231</v>
      </c>
    </row>
    <row r="587" spans="1:8" x14ac:dyDescent="0.25">
      <c r="A587" t="s">
        <v>1668</v>
      </c>
      <c r="B587" t="s">
        <v>1669</v>
      </c>
      <c r="C587">
        <v>-1959</v>
      </c>
      <c r="D587" t="s">
        <v>1143</v>
      </c>
      <c r="E587" t="s">
        <v>61</v>
      </c>
      <c r="F587">
        <v>7.9</v>
      </c>
      <c r="G587">
        <v>0</v>
      </c>
      <c r="H587" t="s">
        <v>1670</v>
      </c>
    </row>
    <row r="588" spans="1:8" x14ac:dyDescent="0.25">
      <c r="A588" t="s">
        <v>1671</v>
      </c>
      <c r="B588" t="s">
        <v>444</v>
      </c>
      <c r="C588">
        <v>-1953</v>
      </c>
      <c r="D588" t="s">
        <v>227</v>
      </c>
      <c r="E588" t="s">
        <v>1672</v>
      </c>
      <c r="F588">
        <v>7.9</v>
      </c>
      <c r="G588">
        <v>0</v>
      </c>
      <c r="H588">
        <v>0</v>
      </c>
    </row>
    <row r="589" spans="1:8" x14ac:dyDescent="0.25">
      <c r="A589" t="s">
        <v>1673</v>
      </c>
      <c r="B589" t="s">
        <v>636</v>
      </c>
      <c r="C589">
        <v>-2009</v>
      </c>
      <c r="D589" t="s">
        <v>1086</v>
      </c>
      <c r="E589" t="s">
        <v>143</v>
      </c>
      <c r="F589">
        <v>7.9</v>
      </c>
      <c r="G589">
        <v>0</v>
      </c>
      <c r="H589" t="s">
        <v>625</v>
      </c>
    </row>
    <row r="590" spans="1:8" x14ac:dyDescent="0.25">
      <c r="A590" t="s">
        <v>1674</v>
      </c>
      <c r="B590" t="s">
        <v>1007</v>
      </c>
      <c r="C590">
        <v>-1939</v>
      </c>
      <c r="D590" t="s">
        <v>187</v>
      </c>
      <c r="E590" t="s">
        <v>309</v>
      </c>
      <c r="F590">
        <v>7.9</v>
      </c>
      <c r="G590">
        <v>99</v>
      </c>
      <c r="H590">
        <v>0</v>
      </c>
    </row>
    <row r="591" spans="1:8" x14ac:dyDescent="0.25">
      <c r="A591" t="s">
        <v>1675</v>
      </c>
      <c r="B591" t="s">
        <v>1676</v>
      </c>
      <c r="C591">
        <v>-2007</v>
      </c>
      <c r="D591" t="s">
        <v>520</v>
      </c>
      <c r="E591" t="s">
        <v>143</v>
      </c>
      <c r="F591">
        <v>7.9</v>
      </c>
      <c r="G591">
        <v>0</v>
      </c>
      <c r="H591" t="s">
        <v>1677</v>
      </c>
    </row>
    <row r="592" spans="1:8" x14ac:dyDescent="0.25">
      <c r="A592" t="s">
        <v>1678</v>
      </c>
      <c r="B592" t="s">
        <v>1679</v>
      </c>
      <c r="C592">
        <v>-2003</v>
      </c>
      <c r="D592" t="s">
        <v>187</v>
      </c>
      <c r="E592" t="s">
        <v>11</v>
      </c>
      <c r="F592">
        <v>7.9</v>
      </c>
      <c r="G592">
        <v>82</v>
      </c>
      <c r="H592" t="s">
        <v>1237</v>
      </c>
    </row>
    <row r="593" spans="1:8" x14ac:dyDescent="0.25">
      <c r="A593" t="s">
        <v>1158</v>
      </c>
      <c r="B593" t="s">
        <v>1680</v>
      </c>
      <c r="C593">
        <v>-1946</v>
      </c>
      <c r="D593" t="s">
        <v>778</v>
      </c>
      <c r="E593" t="s">
        <v>1267</v>
      </c>
      <c r="F593">
        <v>7.9</v>
      </c>
      <c r="G593">
        <v>92</v>
      </c>
      <c r="H593" t="s">
        <v>973</v>
      </c>
    </row>
    <row r="594" spans="1:8" x14ac:dyDescent="0.25">
      <c r="A594" t="s">
        <v>1681</v>
      </c>
      <c r="B594" t="s">
        <v>1682</v>
      </c>
      <c r="C594" t="s">
        <v>1683</v>
      </c>
      <c r="D594" t="s">
        <v>304</v>
      </c>
      <c r="E594" t="s">
        <v>333</v>
      </c>
      <c r="F594">
        <v>7.9</v>
      </c>
      <c r="G594">
        <v>84</v>
      </c>
      <c r="H594" t="s">
        <v>1684</v>
      </c>
    </row>
    <row r="595" spans="1:8" x14ac:dyDescent="0.25">
      <c r="A595" t="s">
        <v>1685</v>
      </c>
      <c r="B595" t="s">
        <v>1686</v>
      </c>
      <c r="C595">
        <v>-2018</v>
      </c>
      <c r="D595" t="s">
        <v>97</v>
      </c>
      <c r="E595" t="s">
        <v>309</v>
      </c>
      <c r="F595">
        <v>7.9</v>
      </c>
      <c r="G595">
        <v>0</v>
      </c>
      <c r="H595">
        <v>0</v>
      </c>
    </row>
    <row r="596" spans="1:8" x14ac:dyDescent="0.25">
      <c r="A596" t="s">
        <v>1687</v>
      </c>
      <c r="B596" t="s">
        <v>879</v>
      </c>
      <c r="C596">
        <v>-1961</v>
      </c>
      <c r="D596" t="s">
        <v>1143</v>
      </c>
      <c r="E596" t="s">
        <v>11</v>
      </c>
      <c r="F596">
        <v>7.9</v>
      </c>
      <c r="G596">
        <v>84</v>
      </c>
      <c r="H596">
        <v>0</v>
      </c>
    </row>
    <row r="597" spans="1:8" x14ac:dyDescent="0.25">
      <c r="A597" t="s">
        <v>1688</v>
      </c>
      <c r="B597" t="s">
        <v>1689</v>
      </c>
      <c r="C597">
        <v>-2018</v>
      </c>
      <c r="D597" t="s">
        <v>42</v>
      </c>
      <c r="E597" t="s">
        <v>309</v>
      </c>
      <c r="F597">
        <v>7.9</v>
      </c>
      <c r="G597">
        <v>0</v>
      </c>
      <c r="H597" t="s">
        <v>325</v>
      </c>
    </row>
    <row r="598" spans="1:8" x14ac:dyDescent="0.25">
      <c r="A598" t="s">
        <v>1690</v>
      </c>
      <c r="B598" t="s">
        <v>1001</v>
      </c>
      <c r="C598" t="s">
        <v>762</v>
      </c>
      <c r="D598" t="s">
        <v>1275</v>
      </c>
      <c r="E598" t="s">
        <v>489</v>
      </c>
      <c r="F598">
        <v>7.9</v>
      </c>
      <c r="G598">
        <v>0</v>
      </c>
      <c r="H598">
        <v>0</v>
      </c>
    </row>
    <row r="599" spans="1:8" x14ac:dyDescent="0.25">
      <c r="A599" t="s">
        <v>1691</v>
      </c>
      <c r="B599" t="s">
        <v>1692</v>
      </c>
      <c r="C599">
        <v>-2016</v>
      </c>
      <c r="D599" t="s">
        <v>138</v>
      </c>
      <c r="E599" t="s">
        <v>675</v>
      </c>
      <c r="F599">
        <v>7.9</v>
      </c>
      <c r="G599">
        <v>0</v>
      </c>
      <c r="H599">
        <v>0</v>
      </c>
    </row>
    <row r="600" spans="1:8" x14ac:dyDescent="0.25">
      <c r="A600" t="s">
        <v>1693</v>
      </c>
      <c r="B600" t="s">
        <v>1694</v>
      </c>
      <c r="C600">
        <v>-2022</v>
      </c>
      <c r="D600" t="s">
        <v>1695</v>
      </c>
      <c r="E600" t="s">
        <v>21</v>
      </c>
      <c r="F600">
        <v>7.8</v>
      </c>
      <c r="G600">
        <v>72</v>
      </c>
      <c r="H600" t="s">
        <v>1696</v>
      </c>
    </row>
    <row r="601" spans="1:8" x14ac:dyDescent="0.25">
      <c r="A601" t="s">
        <v>1697</v>
      </c>
      <c r="B601" t="s">
        <v>1698</v>
      </c>
      <c r="C601">
        <v>-2022</v>
      </c>
      <c r="D601" t="s">
        <v>57</v>
      </c>
      <c r="E601" t="s">
        <v>504</v>
      </c>
      <c r="F601">
        <v>7.8</v>
      </c>
      <c r="G601">
        <v>81</v>
      </c>
      <c r="H601" t="s">
        <v>1699</v>
      </c>
    </row>
    <row r="602" spans="1:8" x14ac:dyDescent="0.25">
      <c r="A602" t="s">
        <v>1700</v>
      </c>
      <c r="B602" t="s">
        <v>1701</v>
      </c>
      <c r="C602">
        <v>-1993</v>
      </c>
      <c r="D602" t="s">
        <v>138</v>
      </c>
      <c r="E602" t="s">
        <v>26</v>
      </c>
      <c r="F602">
        <v>7.8</v>
      </c>
      <c r="G602">
        <v>50</v>
      </c>
      <c r="H602" t="s">
        <v>1702</v>
      </c>
    </row>
    <row r="603" spans="1:8" x14ac:dyDescent="0.25">
      <c r="A603" t="s">
        <v>1703</v>
      </c>
      <c r="B603" t="s">
        <v>1704</v>
      </c>
      <c r="C603">
        <v>-2006</v>
      </c>
      <c r="D603" t="s">
        <v>803</v>
      </c>
      <c r="E603" t="s">
        <v>309</v>
      </c>
      <c r="F603">
        <v>7.8</v>
      </c>
      <c r="G603">
        <v>80</v>
      </c>
      <c r="H603" t="s">
        <v>1705</v>
      </c>
    </row>
    <row r="604" spans="1:8" x14ac:dyDescent="0.25">
      <c r="A604" t="s">
        <v>1706</v>
      </c>
      <c r="B604" t="s">
        <v>19</v>
      </c>
      <c r="C604">
        <v>-2017</v>
      </c>
      <c r="D604" t="s">
        <v>182</v>
      </c>
      <c r="E604" t="s">
        <v>675</v>
      </c>
      <c r="F604">
        <v>7.8</v>
      </c>
      <c r="G604">
        <v>94</v>
      </c>
      <c r="H604" t="s">
        <v>1707</v>
      </c>
    </row>
    <row r="605" spans="1:8" x14ac:dyDescent="0.25">
      <c r="A605" t="s">
        <v>1708</v>
      </c>
      <c r="B605" t="s">
        <v>1709</v>
      </c>
      <c r="C605">
        <v>-1993</v>
      </c>
      <c r="D605" t="s">
        <v>129</v>
      </c>
      <c r="E605" t="s">
        <v>16</v>
      </c>
      <c r="F605">
        <v>7.8</v>
      </c>
      <c r="G605">
        <v>80</v>
      </c>
      <c r="H605" t="s">
        <v>1710</v>
      </c>
    </row>
    <row r="606" spans="1:8" x14ac:dyDescent="0.25">
      <c r="A606" t="s">
        <v>1711</v>
      </c>
      <c r="B606" t="s">
        <v>714</v>
      </c>
      <c r="C606">
        <v>-2012</v>
      </c>
      <c r="D606" t="s">
        <v>998</v>
      </c>
      <c r="E606" t="s">
        <v>494</v>
      </c>
      <c r="F606">
        <v>7.8</v>
      </c>
      <c r="G606">
        <v>84</v>
      </c>
      <c r="H606" t="s">
        <v>1712</v>
      </c>
    </row>
    <row r="607" spans="1:8" x14ac:dyDescent="0.25">
      <c r="A607" t="s">
        <v>1713</v>
      </c>
      <c r="B607" t="s">
        <v>1714</v>
      </c>
      <c r="C607">
        <v>-1985</v>
      </c>
      <c r="D607" t="s">
        <v>575</v>
      </c>
      <c r="E607" t="s">
        <v>309</v>
      </c>
      <c r="F607">
        <v>7.8</v>
      </c>
      <c r="G607">
        <v>66</v>
      </c>
      <c r="H607" t="s">
        <v>1715</v>
      </c>
    </row>
    <row r="608" spans="1:8" x14ac:dyDescent="0.25">
      <c r="A608" t="s">
        <v>1716</v>
      </c>
      <c r="B608" t="s">
        <v>539</v>
      </c>
      <c r="C608">
        <v>-2019</v>
      </c>
      <c r="D608" t="s">
        <v>285</v>
      </c>
      <c r="E608" t="s">
        <v>638</v>
      </c>
      <c r="F608">
        <v>7.8</v>
      </c>
      <c r="G608">
        <v>51</v>
      </c>
      <c r="H608" t="s">
        <v>1717</v>
      </c>
    </row>
    <row r="609" spans="1:8" x14ac:dyDescent="0.25">
      <c r="A609" t="s">
        <v>1718</v>
      </c>
      <c r="B609" t="s">
        <v>1719</v>
      </c>
      <c r="C609" t="s">
        <v>295</v>
      </c>
      <c r="D609" t="s">
        <v>653</v>
      </c>
      <c r="E609" t="s">
        <v>209</v>
      </c>
      <c r="F609">
        <v>7.8</v>
      </c>
      <c r="G609">
        <v>85</v>
      </c>
      <c r="H609" t="s">
        <v>1720</v>
      </c>
    </row>
    <row r="610" spans="1:8" x14ac:dyDescent="0.25">
      <c r="A610" t="s">
        <v>1721</v>
      </c>
      <c r="B610" t="s">
        <v>1722</v>
      </c>
      <c r="C610">
        <v>-2004</v>
      </c>
      <c r="D610" t="s">
        <v>453</v>
      </c>
      <c r="E610" t="s">
        <v>61</v>
      </c>
      <c r="F610">
        <v>7.8</v>
      </c>
      <c r="G610">
        <v>53</v>
      </c>
      <c r="H610" t="s">
        <v>1723</v>
      </c>
    </row>
    <row r="611" spans="1:8" x14ac:dyDescent="0.25">
      <c r="A611" t="s">
        <v>915</v>
      </c>
      <c r="B611" t="s">
        <v>1724</v>
      </c>
      <c r="C611">
        <v>-2022</v>
      </c>
      <c r="D611" t="s">
        <v>49</v>
      </c>
      <c r="E611" t="s">
        <v>534</v>
      </c>
      <c r="F611">
        <v>7.8</v>
      </c>
      <c r="G611">
        <v>76</v>
      </c>
      <c r="H611">
        <v>0</v>
      </c>
    </row>
    <row r="612" spans="1:8" x14ac:dyDescent="0.25">
      <c r="A612" t="s">
        <v>1725</v>
      </c>
      <c r="B612" t="s">
        <v>1726</v>
      </c>
      <c r="C612" t="s">
        <v>1568</v>
      </c>
      <c r="D612" t="s">
        <v>563</v>
      </c>
      <c r="E612" t="s">
        <v>107</v>
      </c>
      <c r="F612">
        <v>7.8</v>
      </c>
      <c r="G612">
        <v>78</v>
      </c>
      <c r="H612" t="s">
        <v>1727</v>
      </c>
    </row>
    <row r="613" spans="1:8" x14ac:dyDescent="0.25">
      <c r="A613" t="s">
        <v>1728</v>
      </c>
      <c r="B613" t="s">
        <v>1729</v>
      </c>
      <c r="C613">
        <v>-2005</v>
      </c>
      <c r="D613" t="s">
        <v>435</v>
      </c>
      <c r="E613" t="s">
        <v>61</v>
      </c>
      <c r="F613">
        <v>7.8</v>
      </c>
      <c r="G613">
        <v>82</v>
      </c>
      <c r="H613" t="s">
        <v>1730</v>
      </c>
    </row>
    <row r="614" spans="1:8" x14ac:dyDescent="0.25">
      <c r="A614" t="s">
        <v>1731</v>
      </c>
      <c r="B614" t="s">
        <v>1732</v>
      </c>
      <c r="C614">
        <v>-2015</v>
      </c>
      <c r="D614" t="s">
        <v>138</v>
      </c>
      <c r="E614" t="s">
        <v>219</v>
      </c>
      <c r="F614">
        <v>7.8</v>
      </c>
      <c r="G614">
        <v>81</v>
      </c>
      <c r="H614" t="s">
        <v>1733</v>
      </c>
    </row>
    <row r="615" spans="1:8" x14ac:dyDescent="0.25">
      <c r="A615" t="s">
        <v>1734</v>
      </c>
      <c r="B615" t="s">
        <v>1434</v>
      </c>
      <c r="C615">
        <v>-2007</v>
      </c>
      <c r="D615" t="s">
        <v>129</v>
      </c>
      <c r="E615" t="s">
        <v>1735</v>
      </c>
      <c r="F615">
        <v>7.8</v>
      </c>
      <c r="G615">
        <v>81</v>
      </c>
      <c r="H615" t="s">
        <v>1736</v>
      </c>
    </row>
    <row r="616" spans="1:8" x14ac:dyDescent="0.25">
      <c r="A616" t="s">
        <v>1737</v>
      </c>
      <c r="B616" t="s">
        <v>1738</v>
      </c>
      <c r="C616">
        <v>-2017</v>
      </c>
      <c r="D616" t="s">
        <v>174</v>
      </c>
      <c r="E616" t="s">
        <v>61</v>
      </c>
      <c r="F616">
        <v>7.8</v>
      </c>
      <c r="G616">
        <v>94</v>
      </c>
      <c r="H616" t="s">
        <v>1739</v>
      </c>
    </row>
    <row r="617" spans="1:8" x14ac:dyDescent="0.25">
      <c r="A617" t="s">
        <v>1740</v>
      </c>
      <c r="B617" t="s">
        <v>629</v>
      </c>
      <c r="C617">
        <v>-2022</v>
      </c>
      <c r="D617" t="s">
        <v>1741</v>
      </c>
      <c r="E617" t="s">
        <v>107</v>
      </c>
      <c r="F617">
        <v>7.8</v>
      </c>
      <c r="G617">
        <v>83</v>
      </c>
      <c r="H617" t="s">
        <v>1517</v>
      </c>
    </row>
    <row r="618" spans="1:8" x14ac:dyDescent="0.25">
      <c r="A618" t="s">
        <v>1742</v>
      </c>
      <c r="B618" t="s">
        <v>1743</v>
      </c>
      <c r="C618" t="s">
        <v>806</v>
      </c>
      <c r="D618" t="s">
        <v>453</v>
      </c>
      <c r="E618" t="s">
        <v>954</v>
      </c>
      <c r="F618">
        <v>7.8</v>
      </c>
      <c r="G618">
        <v>55</v>
      </c>
      <c r="H618" t="s">
        <v>1744</v>
      </c>
    </row>
    <row r="619" spans="1:8" x14ac:dyDescent="0.25">
      <c r="A619" t="s">
        <v>1745</v>
      </c>
      <c r="B619" t="s">
        <v>45</v>
      </c>
      <c r="C619">
        <v>-2015</v>
      </c>
      <c r="D619" t="s">
        <v>486</v>
      </c>
      <c r="E619" t="s">
        <v>73</v>
      </c>
      <c r="F619">
        <v>7.8</v>
      </c>
      <c r="G619">
        <v>68</v>
      </c>
      <c r="H619" t="s">
        <v>1746</v>
      </c>
    </row>
    <row r="620" spans="1:8" x14ac:dyDescent="0.25">
      <c r="A620" t="s">
        <v>1747</v>
      </c>
      <c r="B620" t="s">
        <v>1748</v>
      </c>
      <c r="C620">
        <v>-1984</v>
      </c>
      <c r="D620" t="s">
        <v>296</v>
      </c>
      <c r="E620" t="s">
        <v>1749</v>
      </c>
      <c r="F620">
        <v>7.8</v>
      </c>
      <c r="G620">
        <v>71</v>
      </c>
      <c r="H620" t="s">
        <v>1750</v>
      </c>
    </row>
    <row r="621" spans="1:8" x14ac:dyDescent="0.25">
      <c r="A621" t="s">
        <v>1751</v>
      </c>
      <c r="B621" t="s">
        <v>82</v>
      </c>
      <c r="C621">
        <v>-2019</v>
      </c>
      <c r="D621" t="s">
        <v>1752</v>
      </c>
      <c r="E621" t="s">
        <v>84</v>
      </c>
      <c r="F621">
        <v>7.8</v>
      </c>
      <c r="G621">
        <v>94</v>
      </c>
      <c r="H621" t="s">
        <v>1753</v>
      </c>
    </row>
    <row r="622" spans="1:8" x14ac:dyDescent="0.25">
      <c r="A622" t="s">
        <v>1754</v>
      </c>
      <c r="B622" t="s">
        <v>1755</v>
      </c>
      <c r="C622">
        <v>-2019</v>
      </c>
      <c r="D622" t="s">
        <v>498</v>
      </c>
      <c r="E622" t="s">
        <v>61</v>
      </c>
      <c r="F622">
        <v>7.8</v>
      </c>
      <c r="G622">
        <v>91</v>
      </c>
      <c r="H622" t="s">
        <v>1756</v>
      </c>
    </row>
    <row r="623" spans="1:8" x14ac:dyDescent="0.25">
      <c r="A623" t="s">
        <v>1757</v>
      </c>
      <c r="B623" t="s">
        <v>56</v>
      </c>
      <c r="C623">
        <v>-2011</v>
      </c>
      <c r="D623" t="s">
        <v>243</v>
      </c>
      <c r="E623" t="s">
        <v>73</v>
      </c>
      <c r="F623">
        <v>7.8</v>
      </c>
      <c r="G623">
        <v>71</v>
      </c>
      <c r="H623" t="s">
        <v>1758</v>
      </c>
    </row>
    <row r="624" spans="1:8" x14ac:dyDescent="0.25">
      <c r="A624" t="s">
        <v>1759</v>
      </c>
      <c r="B624" t="s">
        <v>1760</v>
      </c>
      <c r="C624">
        <v>-1993</v>
      </c>
      <c r="D624" t="s">
        <v>803</v>
      </c>
      <c r="E624" t="s">
        <v>494</v>
      </c>
      <c r="F624">
        <v>7.8</v>
      </c>
      <c r="G624">
        <v>55</v>
      </c>
      <c r="H624" t="s">
        <v>1761</v>
      </c>
    </row>
    <row r="625" spans="1:8" x14ac:dyDescent="0.25">
      <c r="A625" t="s">
        <v>1762</v>
      </c>
      <c r="B625" t="s">
        <v>566</v>
      </c>
      <c r="C625">
        <v>-1987</v>
      </c>
      <c r="D625" t="s">
        <v>472</v>
      </c>
      <c r="E625" t="s">
        <v>1763</v>
      </c>
      <c r="F625">
        <v>7.8</v>
      </c>
      <c r="G625">
        <v>47</v>
      </c>
      <c r="H625" t="s">
        <v>1764</v>
      </c>
    </row>
    <row r="626" spans="1:8" x14ac:dyDescent="0.25">
      <c r="A626" t="s">
        <v>1765</v>
      </c>
      <c r="B626" t="s">
        <v>56</v>
      </c>
      <c r="C626">
        <v>-2010</v>
      </c>
      <c r="D626" t="s">
        <v>282</v>
      </c>
      <c r="E626" t="s">
        <v>103</v>
      </c>
      <c r="F626">
        <v>7.8</v>
      </c>
      <c r="G626">
        <v>95</v>
      </c>
      <c r="H626" t="s">
        <v>1766</v>
      </c>
    </row>
    <row r="627" spans="1:8" x14ac:dyDescent="0.25">
      <c r="A627" t="s">
        <v>1767</v>
      </c>
      <c r="B627" t="s">
        <v>714</v>
      </c>
      <c r="C627">
        <v>-2018</v>
      </c>
      <c r="D627" t="s">
        <v>803</v>
      </c>
      <c r="E627" t="s">
        <v>400</v>
      </c>
      <c r="F627">
        <v>7.8</v>
      </c>
      <c r="G627">
        <v>82</v>
      </c>
      <c r="H627" t="s">
        <v>1768</v>
      </c>
    </row>
    <row r="628" spans="1:8" x14ac:dyDescent="0.25">
      <c r="A628" t="s">
        <v>1769</v>
      </c>
      <c r="B628" t="s">
        <v>1770</v>
      </c>
      <c r="C628">
        <v>-2000</v>
      </c>
      <c r="D628" t="s">
        <v>285</v>
      </c>
      <c r="E628" t="s">
        <v>708</v>
      </c>
      <c r="F628">
        <v>7.8</v>
      </c>
      <c r="G628">
        <v>48</v>
      </c>
      <c r="H628" t="s">
        <v>1477</v>
      </c>
    </row>
    <row r="629" spans="1:8" x14ac:dyDescent="0.25">
      <c r="A629" t="s">
        <v>1771</v>
      </c>
      <c r="B629" t="s">
        <v>1714</v>
      </c>
      <c r="C629">
        <v>-1986</v>
      </c>
      <c r="D629" t="s">
        <v>425</v>
      </c>
      <c r="E629" t="s">
        <v>1139</v>
      </c>
      <c r="F629">
        <v>7.8</v>
      </c>
      <c r="G629">
        <v>61</v>
      </c>
      <c r="H629" t="s">
        <v>1772</v>
      </c>
    </row>
    <row r="630" spans="1:8" x14ac:dyDescent="0.25">
      <c r="A630" t="s">
        <v>1773</v>
      </c>
      <c r="B630" t="s">
        <v>33</v>
      </c>
      <c r="C630">
        <v>-2012</v>
      </c>
      <c r="D630" t="s">
        <v>78</v>
      </c>
      <c r="E630" t="s">
        <v>1774</v>
      </c>
      <c r="F630">
        <v>7.8</v>
      </c>
      <c r="G630">
        <v>58</v>
      </c>
      <c r="H630" t="s">
        <v>1775</v>
      </c>
    </row>
    <row r="631" spans="1:8" x14ac:dyDescent="0.25">
      <c r="A631" t="s">
        <v>1776</v>
      </c>
      <c r="B631" t="s">
        <v>1777</v>
      </c>
      <c r="C631">
        <v>-2016</v>
      </c>
      <c r="D631" t="s">
        <v>93</v>
      </c>
      <c r="E631" t="s">
        <v>50</v>
      </c>
      <c r="F631">
        <v>7.8</v>
      </c>
      <c r="G631">
        <v>65</v>
      </c>
      <c r="H631" t="s">
        <v>1778</v>
      </c>
    </row>
    <row r="632" spans="1:8" x14ac:dyDescent="0.25">
      <c r="A632" t="s">
        <v>1779</v>
      </c>
      <c r="B632" t="s">
        <v>1416</v>
      </c>
      <c r="C632">
        <v>-2015</v>
      </c>
      <c r="D632" t="s">
        <v>520</v>
      </c>
      <c r="E632" t="s">
        <v>50</v>
      </c>
      <c r="F632">
        <v>7.8</v>
      </c>
      <c r="G632">
        <v>80</v>
      </c>
      <c r="H632" t="s">
        <v>1780</v>
      </c>
    </row>
    <row r="633" spans="1:8" x14ac:dyDescent="0.25">
      <c r="A633" t="s">
        <v>1781</v>
      </c>
      <c r="B633" t="s">
        <v>383</v>
      </c>
      <c r="C633">
        <v>-2006</v>
      </c>
      <c r="D633" t="s">
        <v>57</v>
      </c>
      <c r="E633" t="s">
        <v>35</v>
      </c>
      <c r="F633">
        <v>7.8</v>
      </c>
      <c r="G633">
        <v>68</v>
      </c>
      <c r="H633" t="s">
        <v>1782</v>
      </c>
    </row>
    <row r="634" spans="1:8" x14ac:dyDescent="0.25">
      <c r="A634" t="s">
        <v>1783</v>
      </c>
      <c r="B634" t="s">
        <v>1784</v>
      </c>
      <c r="C634">
        <v>-2014</v>
      </c>
      <c r="D634" t="s">
        <v>169</v>
      </c>
      <c r="E634" t="s">
        <v>125</v>
      </c>
      <c r="F634">
        <v>7.8</v>
      </c>
      <c r="G634">
        <v>76</v>
      </c>
      <c r="H634" t="s">
        <v>1785</v>
      </c>
    </row>
    <row r="635" spans="1:8" x14ac:dyDescent="0.25">
      <c r="A635" t="s">
        <v>1786</v>
      </c>
      <c r="B635" t="s">
        <v>1787</v>
      </c>
      <c r="C635">
        <v>-1993</v>
      </c>
      <c r="D635" t="s">
        <v>138</v>
      </c>
      <c r="E635" t="s">
        <v>21</v>
      </c>
      <c r="F635">
        <v>7.8</v>
      </c>
      <c r="G635">
        <v>87</v>
      </c>
      <c r="H635" t="s">
        <v>1788</v>
      </c>
    </row>
    <row r="636" spans="1:8" x14ac:dyDescent="0.25">
      <c r="A636" t="s">
        <v>1789</v>
      </c>
      <c r="B636" t="s">
        <v>1790</v>
      </c>
      <c r="C636">
        <v>-2016</v>
      </c>
      <c r="D636" t="s">
        <v>117</v>
      </c>
      <c r="E636" t="s">
        <v>26</v>
      </c>
      <c r="F636">
        <v>7.8</v>
      </c>
      <c r="G636">
        <v>74</v>
      </c>
      <c r="H636" t="s">
        <v>1791</v>
      </c>
    </row>
    <row r="637" spans="1:8" x14ac:dyDescent="0.25">
      <c r="A637" t="s">
        <v>1792</v>
      </c>
      <c r="B637" t="s">
        <v>165</v>
      </c>
      <c r="C637">
        <v>-2007</v>
      </c>
      <c r="D637" t="s">
        <v>102</v>
      </c>
      <c r="E637" t="s">
        <v>84</v>
      </c>
      <c r="F637">
        <v>7.8</v>
      </c>
      <c r="G637">
        <v>76</v>
      </c>
      <c r="H637" t="s">
        <v>1793</v>
      </c>
    </row>
    <row r="638" spans="1:8" x14ac:dyDescent="0.25">
      <c r="A638" t="s">
        <v>1794</v>
      </c>
      <c r="B638" t="s">
        <v>1729</v>
      </c>
      <c r="C638">
        <v>-2007</v>
      </c>
      <c r="D638" t="s">
        <v>453</v>
      </c>
      <c r="E638" t="s">
        <v>614</v>
      </c>
      <c r="F638">
        <v>7.8</v>
      </c>
      <c r="G638">
        <v>85</v>
      </c>
      <c r="H638" t="s">
        <v>1795</v>
      </c>
    </row>
    <row r="639" spans="1:8" x14ac:dyDescent="0.25">
      <c r="A639" t="s">
        <v>1796</v>
      </c>
      <c r="B639" t="s">
        <v>1797</v>
      </c>
      <c r="C639">
        <v>-1984</v>
      </c>
      <c r="D639" t="s">
        <v>344</v>
      </c>
      <c r="E639" t="s">
        <v>26</v>
      </c>
      <c r="F639">
        <v>7.8</v>
      </c>
      <c r="G639">
        <v>76</v>
      </c>
      <c r="H639" t="s">
        <v>1798</v>
      </c>
    </row>
    <row r="640" spans="1:8" x14ac:dyDescent="0.25">
      <c r="A640" t="s">
        <v>1799</v>
      </c>
      <c r="B640" t="s">
        <v>56</v>
      </c>
      <c r="C640">
        <v>-2008</v>
      </c>
      <c r="D640" t="s">
        <v>1800</v>
      </c>
      <c r="E640" t="s">
        <v>1267</v>
      </c>
      <c r="F640">
        <v>7.8</v>
      </c>
      <c r="G640">
        <v>70</v>
      </c>
      <c r="H640" t="s">
        <v>1801</v>
      </c>
    </row>
    <row r="641" spans="1:8" x14ac:dyDescent="0.25">
      <c r="A641" t="s">
        <v>1802</v>
      </c>
      <c r="B641" t="s">
        <v>252</v>
      </c>
      <c r="C641">
        <v>-2016</v>
      </c>
      <c r="D641" t="s">
        <v>259</v>
      </c>
      <c r="E641" t="s">
        <v>89</v>
      </c>
      <c r="F641">
        <v>7.8</v>
      </c>
      <c r="G641">
        <v>75</v>
      </c>
      <c r="H641" t="s">
        <v>1803</v>
      </c>
    </row>
    <row r="642" spans="1:8" x14ac:dyDescent="0.25">
      <c r="A642" t="s">
        <v>1804</v>
      </c>
      <c r="B642" t="s">
        <v>359</v>
      </c>
      <c r="C642">
        <v>-1987</v>
      </c>
      <c r="D642" t="s">
        <v>204</v>
      </c>
      <c r="E642" t="s">
        <v>125</v>
      </c>
      <c r="F642">
        <v>7.8</v>
      </c>
      <c r="G642">
        <v>79</v>
      </c>
      <c r="H642" t="s">
        <v>1805</v>
      </c>
    </row>
    <row r="643" spans="1:8" x14ac:dyDescent="0.25">
      <c r="A643" t="s">
        <v>1806</v>
      </c>
      <c r="B643" t="s">
        <v>1807</v>
      </c>
      <c r="C643" t="s">
        <v>1808</v>
      </c>
      <c r="D643" t="s">
        <v>1143</v>
      </c>
      <c r="E643" t="s">
        <v>489</v>
      </c>
      <c r="F643">
        <v>7.8</v>
      </c>
      <c r="G643">
        <v>51</v>
      </c>
      <c r="H643" t="s">
        <v>1809</v>
      </c>
    </row>
    <row r="644" spans="1:8" x14ac:dyDescent="0.25">
      <c r="A644" t="s">
        <v>1810</v>
      </c>
      <c r="B644" t="s">
        <v>60</v>
      </c>
      <c r="C644">
        <v>-2000</v>
      </c>
      <c r="D644" t="s">
        <v>336</v>
      </c>
      <c r="E644" t="s">
        <v>1633</v>
      </c>
      <c r="F644">
        <v>7.8</v>
      </c>
      <c r="G644">
        <v>73</v>
      </c>
      <c r="H644" t="s">
        <v>1811</v>
      </c>
    </row>
    <row r="645" spans="1:8" x14ac:dyDescent="0.25">
      <c r="A645" t="s">
        <v>1812</v>
      </c>
      <c r="B645" t="s">
        <v>60</v>
      </c>
      <c r="C645">
        <v>-1989</v>
      </c>
      <c r="D645" t="s">
        <v>372</v>
      </c>
      <c r="E645" t="s">
        <v>159</v>
      </c>
      <c r="F645">
        <v>7.8</v>
      </c>
      <c r="G645">
        <v>57</v>
      </c>
      <c r="H645" t="s">
        <v>1813</v>
      </c>
    </row>
    <row r="646" spans="1:8" x14ac:dyDescent="0.25">
      <c r="A646" t="s">
        <v>1814</v>
      </c>
      <c r="B646" t="s">
        <v>1815</v>
      </c>
      <c r="C646">
        <v>-2021</v>
      </c>
      <c r="D646" t="s">
        <v>379</v>
      </c>
      <c r="E646" t="s">
        <v>143</v>
      </c>
      <c r="F646">
        <v>7.8</v>
      </c>
      <c r="G646">
        <v>90</v>
      </c>
      <c r="H646">
        <v>0</v>
      </c>
    </row>
    <row r="647" spans="1:8" x14ac:dyDescent="0.25">
      <c r="A647" t="s">
        <v>1816</v>
      </c>
      <c r="B647" t="s">
        <v>1817</v>
      </c>
      <c r="C647">
        <v>-1971</v>
      </c>
      <c r="D647" t="s">
        <v>563</v>
      </c>
      <c r="E647" t="s">
        <v>1818</v>
      </c>
      <c r="F647">
        <v>7.8</v>
      </c>
      <c r="G647">
        <v>67</v>
      </c>
      <c r="H647" t="s">
        <v>1819</v>
      </c>
    </row>
    <row r="648" spans="1:8" x14ac:dyDescent="0.25">
      <c r="A648" t="s">
        <v>1820</v>
      </c>
      <c r="B648" t="s">
        <v>545</v>
      </c>
      <c r="C648">
        <v>-1976</v>
      </c>
      <c r="D648" t="s">
        <v>498</v>
      </c>
      <c r="E648" t="s">
        <v>223</v>
      </c>
      <c r="F648">
        <v>7.8</v>
      </c>
      <c r="G648">
        <v>69</v>
      </c>
      <c r="H648" t="s">
        <v>1821</v>
      </c>
    </row>
    <row r="649" spans="1:8" x14ac:dyDescent="0.25">
      <c r="A649" t="s">
        <v>1822</v>
      </c>
      <c r="B649" t="s">
        <v>252</v>
      </c>
      <c r="C649">
        <v>-2014</v>
      </c>
      <c r="D649" t="s">
        <v>88</v>
      </c>
      <c r="E649" t="s">
        <v>50</v>
      </c>
      <c r="F649">
        <v>7.8</v>
      </c>
      <c r="G649">
        <v>70</v>
      </c>
      <c r="H649" t="s">
        <v>1823</v>
      </c>
    </row>
    <row r="650" spans="1:8" x14ac:dyDescent="0.25">
      <c r="A650" t="s">
        <v>1824</v>
      </c>
      <c r="B650" t="s">
        <v>362</v>
      </c>
      <c r="C650">
        <v>-2012</v>
      </c>
      <c r="D650" t="s">
        <v>336</v>
      </c>
      <c r="E650" t="s">
        <v>1104</v>
      </c>
      <c r="F650">
        <v>7.8</v>
      </c>
      <c r="G650">
        <v>81</v>
      </c>
      <c r="H650" t="s">
        <v>1825</v>
      </c>
    </row>
    <row r="651" spans="1:8" x14ac:dyDescent="0.25">
      <c r="A651" t="s">
        <v>1826</v>
      </c>
      <c r="B651" t="s">
        <v>1175</v>
      </c>
      <c r="C651">
        <v>-2013</v>
      </c>
      <c r="D651" t="s">
        <v>428</v>
      </c>
      <c r="E651" t="s">
        <v>700</v>
      </c>
      <c r="F651">
        <v>7.8</v>
      </c>
      <c r="G651">
        <v>82</v>
      </c>
      <c r="H651" t="s">
        <v>1827</v>
      </c>
    </row>
    <row r="652" spans="1:8" x14ac:dyDescent="0.25">
      <c r="A652" t="s">
        <v>1828</v>
      </c>
      <c r="B652" t="s">
        <v>1829</v>
      </c>
      <c r="C652">
        <v>-2016</v>
      </c>
      <c r="D652" t="s">
        <v>114</v>
      </c>
      <c r="E652" t="s">
        <v>11</v>
      </c>
      <c r="F652">
        <v>7.8</v>
      </c>
      <c r="G652">
        <v>96</v>
      </c>
      <c r="H652" t="s">
        <v>611</v>
      </c>
    </row>
    <row r="653" spans="1:8" x14ac:dyDescent="0.25">
      <c r="A653" t="s">
        <v>1830</v>
      </c>
      <c r="B653" t="s">
        <v>1831</v>
      </c>
      <c r="C653">
        <v>-2016</v>
      </c>
      <c r="D653" t="s">
        <v>124</v>
      </c>
      <c r="E653" t="s">
        <v>309</v>
      </c>
      <c r="F653">
        <v>7.8</v>
      </c>
      <c r="G653">
        <v>72</v>
      </c>
      <c r="H653" t="s">
        <v>1832</v>
      </c>
    </row>
    <row r="654" spans="1:8" x14ac:dyDescent="0.25">
      <c r="A654" t="s">
        <v>1833</v>
      </c>
      <c r="B654" t="s">
        <v>33</v>
      </c>
      <c r="C654">
        <v>-2013</v>
      </c>
      <c r="D654" t="s">
        <v>462</v>
      </c>
      <c r="E654" t="s">
        <v>1834</v>
      </c>
      <c r="F654">
        <v>7.8</v>
      </c>
      <c r="G654">
        <v>66</v>
      </c>
      <c r="H654" t="s">
        <v>1835</v>
      </c>
    </row>
    <row r="655" spans="1:8" x14ac:dyDescent="0.25">
      <c r="A655" t="s">
        <v>1836</v>
      </c>
      <c r="B655" t="s">
        <v>1837</v>
      </c>
      <c r="C655">
        <v>-1997</v>
      </c>
      <c r="D655" t="s">
        <v>182</v>
      </c>
      <c r="E655" t="s">
        <v>1838</v>
      </c>
      <c r="F655">
        <v>7.8</v>
      </c>
      <c r="G655">
        <v>64</v>
      </c>
      <c r="H655" t="s">
        <v>1839</v>
      </c>
    </row>
    <row r="656" spans="1:8" x14ac:dyDescent="0.25">
      <c r="A656" t="s">
        <v>1840</v>
      </c>
      <c r="B656" t="s">
        <v>747</v>
      </c>
      <c r="C656">
        <v>-1990</v>
      </c>
      <c r="D656" t="s">
        <v>472</v>
      </c>
      <c r="E656" t="s">
        <v>175</v>
      </c>
      <c r="F656">
        <v>7.8</v>
      </c>
      <c r="G656">
        <v>75</v>
      </c>
      <c r="H656" t="s">
        <v>1841</v>
      </c>
    </row>
    <row r="657" spans="1:8" x14ac:dyDescent="0.25">
      <c r="A657" t="s">
        <v>1842</v>
      </c>
      <c r="B657" t="s">
        <v>1146</v>
      </c>
      <c r="C657">
        <v>-2003</v>
      </c>
      <c r="D657" t="s">
        <v>46</v>
      </c>
      <c r="E657" t="s">
        <v>107</v>
      </c>
      <c r="F657">
        <v>7.8</v>
      </c>
      <c r="G657">
        <v>55</v>
      </c>
      <c r="H657" t="s">
        <v>1843</v>
      </c>
    </row>
    <row r="658" spans="1:8" x14ac:dyDescent="0.25">
      <c r="A658" t="s">
        <v>1844</v>
      </c>
      <c r="B658" t="s">
        <v>1845</v>
      </c>
      <c r="C658">
        <v>-2014</v>
      </c>
      <c r="D658" t="s">
        <v>199</v>
      </c>
      <c r="E658" t="s">
        <v>43</v>
      </c>
      <c r="F658">
        <v>7.8</v>
      </c>
      <c r="G658">
        <v>74</v>
      </c>
      <c r="H658" t="s">
        <v>1846</v>
      </c>
    </row>
    <row r="659" spans="1:8" x14ac:dyDescent="0.25">
      <c r="A659" t="s">
        <v>1847</v>
      </c>
      <c r="B659" t="s">
        <v>570</v>
      </c>
      <c r="C659">
        <v>-2022</v>
      </c>
      <c r="D659" t="s">
        <v>259</v>
      </c>
      <c r="E659" t="s">
        <v>1848</v>
      </c>
      <c r="F659">
        <v>7.8</v>
      </c>
      <c r="G659">
        <v>66</v>
      </c>
      <c r="H659">
        <v>0</v>
      </c>
    </row>
    <row r="660" spans="1:8" x14ac:dyDescent="0.25">
      <c r="A660" t="s">
        <v>1849</v>
      </c>
      <c r="B660" t="s">
        <v>1850</v>
      </c>
      <c r="C660">
        <v>-1969</v>
      </c>
      <c r="D660" t="s">
        <v>285</v>
      </c>
      <c r="E660" t="s">
        <v>11</v>
      </c>
      <c r="F660">
        <v>7.8</v>
      </c>
      <c r="G660">
        <v>79</v>
      </c>
      <c r="H660" t="s">
        <v>1851</v>
      </c>
    </row>
    <row r="661" spans="1:8" x14ac:dyDescent="0.25">
      <c r="A661" t="s">
        <v>1852</v>
      </c>
      <c r="B661" t="s">
        <v>1853</v>
      </c>
      <c r="C661">
        <v>-1991</v>
      </c>
      <c r="D661" t="s">
        <v>218</v>
      </c>
      <c r="E661" t="s">
        <v>16</v>
      </c>
      <c r="F661">
        <v>7.8</v>
      </c>
      <c r="G661">
        <v>76</v>
      </c>
      <c r="H661" t="s">
        <v>1854</v>
      </c>
    </row>
    <row r="662" spans="1:8" x14ac:dyDescent="0.25">
      <c r="A662" t="s">
        <v>1855</v>
      </c>
      <c r="B662" t="s">
        <v>1856</v>
      </c>
      <c r="C662">
        <v>-2010</v>
      </c>
      <c r="D662" t="s">
        <v>1086</v>
      </c>
      <c r="E662" t="s">
        <v>489</v>
      </c>
      <c r="F662">
        <v>7.8</v>
      </c>
      <c r="G662">
        <v>67</v>
      </c>
      <c r="H662" t="s">
        <v>1857</v>
      </c>
    </row>
    <row r="663" spans="1:8" x14ac:dyDescent="0.25">
      <c r="A663" t="s">
        <v>1858</v>
      </c>
      <c r="B663" t="s">
        <v>1859</v>
      </c>
      <c r="C663">
        <v>-1964</v>
      </c>
      <c r="D663" t="s">
        <v>57</v>
      </c>
      <c r="E663" t="s">
        <v>1860</v>
      </c>
      <c r="F663">
        <v>7.8</v>
      </c>
      <c r="G663">
        <v>88</v>
      </c>
      <c r="H663" t="s">
        <v>1861</v>
      </c>
    </row>
    <row r="664" spans="1:8" x14ac:dyDescent="0.25">
      <c r="A664" t="s">
        <v>1862</v>
      </c>
      <c r="B664" t="s">
        <v>732</v>
      </c>
      <c r="C664">
        <v>-2005</v>
      </c>
      <c r="D664" t="s">
        <v>88</v>
      </c>
      <c r="E664" t="s">
        <v>214</v>
      </c>
      <c r="F664">
        <v>7.8</v>
      </c>
      <c r="G664">
        <v>72</v>
      </c>
      <c r="H664" t="s">
        <v>1863</v>
      </c>
    </row>
    <row r="665" spans="1:8" x14ac:dyDescent="0.25">
      <c r="A665" t="s">
        <v>1864</v>
      </c>
      <c r="B665" t="s">
        <v>772</v>
      </c>
      <c r="C665">
        <v>-1955</v>
      </c>
      <c r="D665" t="s">
        <v>124</v>
      </c>
      <c r="E665" t="s">
        <v>11</v>
      </c>
      <c r="F665">
        <v>7.8</v>
      </c>
      <c r="G665">
        <v>72</v>
      </c>
      <c r="H665">
        <v>0</v>
      </c>
    </row>
    <row r="666" spans="1:8" x14ac:dyDescent="0.25">
      <c r="A666" t="s">
        <v>1865</v>
      </c>
      <c r="B666" t="s">
        <v>1866</v>
      </c>
      <c r="C666">
        <v>-2015</v>
      </c>
      <c r="D666" t="s">
        <v>259</v>
      </c>
      <c r="E666" t="s">
        <v>26</v>
      </c>
      <c r="F666">
        <v>7.8</v>
      </c>
      <c r="G666">
        <v>72</v>
      </c>
      <c r="H666" t="s">
        <v>1867</v>
      </c>
    </row>
    <row r="667" spans="1:8" x14ac:dyDescent="0.25">
      <c r="A667" t="s">
        <v>1868</v>
      </c>
      <c r="B667" t="s">
        <v>14</v>
      </c>
      <c r="C667">
        <v>-1974</v>
      </c>
      <c r="D667" t="s">
        <v>285</v>
      </c>
      <c r="E667" t="s">
        <v>313</v>
      </c>
      <c r="F667">
        <v>7.8</v>
      </c>
      <c r="G667">
        <v>87</v>
      </c>
      <c r="H667" t="s">
        <v>1869</v>
      </c>
    </row>
    <row r="668" spans="1:8" x14ac:dyDescent="0.25">
      <c r="A668" t="s">
        <v>1870</v>
      </c>
      <c r="B668" t="s">
        <v>1146</v>
      </c>
      <c r="C668">
        <v>-1989</v>
      </c>
      <c r="D668" t="s">
        <v>267</v>
      </c>
      <c r="E668" t="s">
        <v>26</v>
      </c>
      <c r="F668">
        <v>7.8</v>
      </c>
      <c r="G668">
        <v>78</v>
      </c>
      <c r="H668" t="s">
        <v>1871</v>
      </c>
    </row>
    <row r="669" spans="1:8" x14ac:dyDescent="0.25">
      <c r="A669" t="s">
        <v>1872</v>
      </c>
      <c r="B669" t="s">
        <v>1873</v>
      </c>
      <c r="C669">
        <v>-1990</v>
      </c>
      <c r="D669" t="s">
        <v>129</v>
      </c>
      <c r="E669" t="s">
        <v>103</v>
      </c>
      <c r="F669">
        <v>7.8</v>
      </c>
      <c r="G669">
        <v>74</v>
      </c>
      <c r="H669" t="s">
        <v>1874</v>
      </c>
    </row>
    <row r="670" spans="1:8" x14ac:dyDescent="0.25">
      <c r="A670" t="s">
        <v>1875</v>
      </c>
      <c r="B670" t="s">
        <v>1080</v>
      </c>
      <c r="C670">
        <v>-2005</v>
      </c>
      <c r="D670" t="s">
        <v>204</v>
      </c>
      <c r="E670" t="s">
        <v>50</v>
      </c>
      <c r="F670">
        <v>7.8</v>
      </c>
      <c r="G670">
        <v>74</v>
      </c>
      <c r="H670" t="s">
        <v>1876</v>
      </c>
    </row>
    <row r="671" spans="1:8" x14ac:dyDescent="0.25">
      <c r="A671" t="s">
        <v>1877</v>
      </c>
      <c r="B671" t="s">
        <v>1878</v>
      </c>
      <c r="C671">
        <v>-2009</v>
      </c>
      <c r="D671" t="s">
        <v>575</v>
      </c>
      <c r="E671" t="s">
        <v>178</v>
      </c>
      <c r="F671">
        <v>7.8</v>
      </c>
      <c r="G671">
        <v>67</v>
      </c>
      <c r="H671" t="s">
        <v>644</v>
      </c>
    </row>
    <row r="672" spans="1:8" x14ac:dyDescent="0.25">
      <c r="A672" t="s">
        <v>1879</v>
      </c>
      <c r="B672" t="s">
        <v>1880</v>
      </c>
      <c r="C672">
        <v>-1973</v>
      </c>
      <c r="D672" t="s">
        <v>532</v>
      </c>
      <c r="E672" t="s">
        <v>1156</v>
      </c>
      <c r="F672">
        <v>7.8</v>
      </c>
      <c r="G672">
        <v>76</v>
      </c>
      <c r="H672" t="s">
        <v>466</v>
      </c>
    </row>
    <row r="673" spans="1:8" x14ac:dyDescent="0.25">
      <c r="A673" t="s">
        <v>1881</v>
      </c>
      <c r="B673" t="s">
        <v>1882</v>
      </c>
      <c r="C673">
        <v>-1983</v>
      </c>
      <c r="D673" t="s">
        <v>1883</v>
      </c>
      <c r="E673" t="s">
        <v>422</v>
      </c>
      <c r="F673">
        <v>7.8</v>
      </c>
      <c r="G673">
        <v>91</v>
      </c>
      <c r="H673" t="s">
        <v>1884</v>
      </c>
    </row>
    <row r="674" spans="1:8" x14ac:dyDescent="0.25">
      <c r="A674" t="s">
        <v>1885</v>
      </c>
      <c r="B674" t="s">
        <v>1886</v>
      </c>
      <c r="C674" t="s">
        <v>1887</v>
      </c>
      <c r="D674" t="s">
        <v>142</v>
      </c>
      <c r="E674" t="s">
        <v>463</v>
      </c>
      <c r="F674">
        <v>7.8</v>
      </c>
      <c r="G674">
        <v>79</v>
      </c>
      <c r="H674" t="s">
        <v>1888</v>
      </c>
    </row>
    <row r="675" spans="1:8" x14ac:dyDescent="0.25">
      <c r="A675" t="s">
        <v>1889</v>
      </c>
      <c r="B675" t="s">
        <v>1247</v>
      </c>
      <c r="C675">
        <v>-1988</v>
      </c>
      <c r="D675" t="s">
        <v>379</v>
      </c>
      <c r="E675" t="s">
        <v>73</v>
      </c>
      <c r="F675">
        <v>7.8</v>
      </c>
      <c r="G675">
        <v>65</v>
      </c>
      <c r="H675" t="s">
        <v>1890</v>
      </c>
    </row>
    <row r="676" spans="1:8" x14ac:dyDescent="0.25">
      <c r="A676" t="s">
        <v>1891</v>
      </c>
      <c r="B676" t="s">
        <v>82</v>
      </c>
      <c r="C676">
        <v>-1982</v>
      </c>
      <c r="D676" t="s">
        <v>208</v>
      </c>
      <c r="E676" t="s">
        <v>449</v>
      </c>
      <c r="F676">
        <v>7.8</v>
      </c>
      <c r="G676">
        <v>73</v>
      </c>
      <c r="H676" t="s">
        <v>1892</v>
      </c>
    </row>
    <row r="677" spans="1:8" x14ac:dyDescent="0.25">
      <c r="A677" t="s">
        <v>1893</v>
      </c>
      <c r="B677" t="s">
        <v>1894</v>
      </c>
      <c r="C677" t="s">
        <v>1895</v>
      </c>
      <c r="D677" t="s">
        <v>169</v>
      </c>
      <c r="E677" t="s">
        <v>1156</v>
      </c>
      <c r="F677">
        <v>7.8</v>
      </c>
      <c r="G677">
        <v>64</v>
      </c>
      <c r="H677" t="s">
        <v>1896</v>
      </c>
    </row>
    <row r="678" spans="1:8" x14ac:dyDescent="0.25">
      <c r="A678" t="s">
        <v>1897</v>
      </c>
      <c r="B678" t="s">
        <v>1898</v>
      </c>
      <c r="C678">
        <v>-2017</v>
      </c>
      <c r="D678" t="s">
        <v>425</v>
      </c>
      <c r="E678" t="s">
        <v>1077</v>
      </c>
      <c r="F678">
        <v>7.8</v>
      </c>
      <c r="G678">
        <v>88</v>
      </c>
      <c r="H678" t="s">
        <v>1899</v>
      </c>
    </row>
    <row r="679" spans="1:8" x14ac:dyDescent="0.25">
      <c r="A679" t="s">
        <v>1757</v>
      </c>
      <c r="B679" t="s">
        <v>1900</v>
      </c>
      <c r="C679">
        <v>-2009</v>
      </c>
      <c r="D679" t="s">
        <v>20</v>
      </c>
      <c r="E679" t="s">
        <v>73</v>
      </c>
      <c r="F679">
        <v>7.8</v>
      </c>
      <c r="G679">
        <v>76</v>
      </c>
      <c r="H679" t="s">
        <v>1901</v>
      </c>
    </row>
    <row r="680" spans="1:8" x14ac:dyDescent="0.25">
      <c r="A680" t="s">
        <v>1902</v>
      </c>
      <c r="B680" t="s">
        <v>132</v>
      </c>
      <c r="C680">
        <v>-1989</v>
      </c>
      <c r="D680" t="s">
        <v>425</v>
      </c>
      <c r="E680" t="s">
        <v>1161</v>
      </c>
      <c r="F680">
        <v>7.8</v>
      </c>
      <c r="G680">
        <v>85</v>
      </c>
      <c r="H680">
        <v>0</v>
      </c>
    </row>
    <row r="681" spans="1:8" x14ac:dyDescent="0.25">
      <c r="A681" t="s">
        <v>1903</v>
      </c>
      <c r="B681" t="s">
        <v>822</v>
      </c>
      <c r="C681">
        <v>-2014</v>
      </c>
      <c r="D681" t="s">
        <v>199</v>
      </c>
      <c r="E681" t="s">
        <v>43</v>
      </c>
      <c r="F681">
        <v>7.8</v>
      </c>
      <c r="G681">
        <v>77</v>
      </c>
      <c r="H681" t="s">
        <v>1904</v>
      </c>
    </row>
    <row r="682" spans="1:8" x14ac:dyDescent="0.25">
      <c r="A682" t="s">
        <v>1905</v>
      </c>
      <c r="B682" t="s">
        <v>1906</v>
      </c>
      <c r="C682">
        <v>-1993</v>
      </c>
      <c r="D682" t="s">
        <v>428</v>
      </c>
      <c r="E682" t="s">
        <v>61</v>
      </c>
      <c r="F682">
        <v>7.8</v>
      </c>
      <c r="G682">
        <v>86</v>
      </c>
      <c r="H682" t="s">
        <v>1907</v>
      </c>
    </row>
    <row r="683" spans="1:8" x14ac:dyDescent="0.25">
      <c r="A683" t="s">
        <v>1908</v>
      </c>
      <c r="B683" t="s">
        <v>1909</v>
      </c>
      <c r="C683" t="s">
        <v>1223</v>
      </c>
      <c r="D683" t="s">
        <v>204</v>
      </c>
      <c r="E683" t="s">
        <v>219</v>
      </c>
      <c r="F683">
        <v>7.8</v>
      </c>
      <c r="G683">
        <v>79</v>
      </c>
      <c r="H683">
        <v>0</v>
      </c>
    </row>
    <row r="684" spans="1:8" x14ac:dyDescent="0.25">
      <c r="A684" t="s">
        <v>1910</v>
      </c>
      <c r="B684" t="s">
        <v>1441</v>
      </c>
      <c r="C684">
        <v>-2016</v>
      </c>
      <c r="D684" t="s">
        <v>803</v>
      </c>
      <c r="E684" t="s">
        <v>76</v>
      </c>
      <c r="F684">
        <v>7.8</v>
      </c>
      <c r="G684">
        <v>81</v>
      </c>
      <c r="H684" t="s">
        <v>1911</v>
      </c>
    </row>
    <row r="685" spans="1:8" x14ac:dyDescent="0.25">
      <c r="A685" t="s">
        <v>1912</v>
      </c>
      <c r="B685" t="s">
        <v>351</v>
      </c>
      <c r="C685">
        <v>-1999</v>
      </c>
      <c r="D685" t="s">
        <v>102</v>
      </c>
      <c r="E685" t="s">
        <v>1110</v>
      </c>
      <c r="F685">
        <v>7.8</v>
      </c>
      <c r="G685">
        <v>84</v>
      </c>
      <c r="H685" t="s">
        <v>1913</v>
      </c>
    </row>
    <row r="686" spans="1:8" x14ac:dyDescent="0.25">
      <c r="A686" t="s">
        <v>1914</v>
      </c>
      <c r="B686" t="s">
        <v>545</v>
      </c>
      <c r="C686">
        <v>-2008</v>
      </c>
      <c r="D686" t="s">
        <v>344</v>
      </c>
      <c r="E686" t="s">
        <v>84</v>
      </c>
      <c r="F686">
        <v>7.8</v>
      </c>
      <c r="G686">
        <v>63</v>
      </c>
      <c r="H686" t="s">
        <v>1915</v>
      </c>
    </row>
    <row r="687" spans="1:8" x14ac:dyDescent="0.25">
      <c r="A687" t="s">
        <v>1916</v>
      </c>
      <c r="B687" t="s">
        <v>1155</v>
      </c>
      <c r="C687">
        <v>-1994</v>
      </c>
      <c r="D687" t="s">
        <v>117</v>
      </c>
      <c r="E687" t="s">
        <v>219</v>
      </c>
      <c r="F687">
        <v>7.8</v>
      </c>
      <c r="G687">
        <v>70</v>
      </c>
      <c r="H687" t="s">
        <v>1917</v>
      </c>
    </row>
    <row r="688" spans="1:8" x14ac:dyDescent="0.25">
      <c r="A688" t="s">
        <v>1918</v>
      </c>
      <c r="B688" t="s">
        <v>1919</v>
      </c>
      <c r="C688">
        <v>-1968</v>
      </c>
      <c r="D688" t="s">
        <v>30</v>
      </c>
      <c r="E688" t="s">
        <v>1920</v>
      </c>
      <c r="F688">
        <v>7.8</v>
      </c>
      <c r="G688">
        <v>89</v>
      </c>
      <c r="H688" t="s">
        <v>1670</v>
      </c>
    </row>
    <row r="689" spans="1:8" x14ac:dyDescent="0.25">
      <c r="A689" t="s">
        <v>1921</v>
      </c>
      <c r="B689" t="s">
        <v>815</v>
      </c>
      <c r="C689">
        <v>-1951</v>
      </c>
      <c r="D689" t="s">
        <v>795</v>
      </c>
      <c r="E689" t="s">
        <v>445</v>
      </c>
      <c r="F689">
        <v>7.8</v>
      </c>
      <c r="G689">
        <v>83</v>
      </c>
      <c r="H689">
        <v>0</v>
      </c>
    </row>
    <row r="690" spans="1:8" x14ac:dyDescent="0.25">
      <c r="A690" t="s">
        <v>1922</v>
      </c>
      <c r="B690" t="s">
        <v>233</v>
      </c>
      <c r="C690">
        <v>-2013</v>
      </c>
      <c r="D690" t="s">
        <v>409</v>
      </c>
      <c r="E690" t="s">
        <v>73</v>
      </c>
      <c r="F690">
        <v>7.8</v>
      </c>
      <c r="G690">
        <v>49</v>
      </c>
      <c r="H690" t="s">
        <v>1670</v>
      </c>
    </row>
    <row r="691" spans="1:8" x14ac:dyDescent="0.25">
      <c r="A691" t="s">
        <v>1923</v>
      </c>
      <c r="B691" t="s">
        <v>1919</v>
      </c>
      <c r="C691">
        <v>-1978</v>
      </c>
      <c r="D691" t="s">
        <v>117</v>
      </c>
      <c r="E691" t="s">
        <v>1920</v>
      </c>
      <c r="F691">
        <v>7.8</v>
      </c>
      <c r="G691">
        <v>71</v>
      </c>
      <c r="H691" t="s">
        <v>1924</v>
      </c>
    </row>
    <row r="692" spans="1:8" x14ac:dyDescent="0.25">
      <c r="A692" t="s">
        <v>1925</v>
      </c>
      <c r="B692" t="s">
        <v>1602</v>
      </c>
      <c r="C692">
        <v>-1964</v>
      </c>
      <c r="D692" t="s">
        <v>308</v>
      </c>
      <c r="E692" t="s">
        <v>1202</v>
      </c>
      <c r="F692">
        <v>7.8</v>
      </c>
      <c r="G692">
        <v>95</v>
      </c>
      <c r="H692" t="s">
        <v>1926</v>
      </c>
    </row>
    <row r="693" spans="1:8" x14ac:dyDescent="0.25">
      <c r="A693" t="s">
        <v>1927</v>
      </c>
      <c r="B693" t="s">
        <v>1928</v>
      </c>
      <c r="C693">
        <v>-1979</v>
      </c>
      <c r="D693" t="s">
        <v>296</v>
      </c>
      <c r="E693" t="s">
        <v>11</v>
      </c>
      <c r="F693">
        <v>7.8</v>
      </c>
      <c r="G693">
        <v>77</v>
      </c>
      <c r="H693" t="s">
        <v>1929</v>
      </c>
    </row>
    <row r="694" spans="1:8" x14ac:dyDescent="0.25">
      <c r="A694" t="s">
        <v>1930</v>
      </c>
      <c r="B694" t="s">
        <v>886</v>
      </c>
      <c r="C694">
        <v>-1989</v>
      </c>
      <c r="D694" t="s">
        <v>425</v>
      </c>
      <c r="E694" t="s">
        <v>103</v>
      </c>
      <c r="F694">
        <v>7.8</v>
      </c>
      <c r="G694">
        <v>97</v>
      </c>
      <c r="H694" t="s">
        <v>1931</v>
      </c>
    </row>
    <row r="695" spans="1:8" x14ac:dyDescent="0.25">
      <c r="A695" t="s">
        <v>1932</v>
      </c>
      <c r="B695" t="s">
        <v>1167</v>
      </c>
      <c r="C695">
        <v>-1973</v>
      </c>
      <c r="D695" t="s">
        <v>336</v>
      </c>
      <c r="E695" t="s">
        <v>125</v>
      </c>
      <c r="F695">
        <v>7.8</v>
      </c>
      <c r="G695">
        <v>80</v>
      </c>
      <c r="H695" t="s">
        <v>1933</v>
      </c>
    </row>
    <row r="696" spans="1:8" x14ac:dyDescent="0.25">
      <c r="A696" t="s">
        <v>1934</v>
      </c>
      <c r="B696" t="s">
        <v>1244</v>
      </c>
      <c r="C696">
        <v>-1938</v>
      </c>
      <c r="D696" t="s">
        <v>199</v>
      </c>
      <c r="E696" t="s">
        <v>1139</v>
      </c>
      <c r="F696">
        <v>7.8</v>
      </c>
      <c r="G696">
        <v>91</v>
      </c>
      <c r="H696">
        <v>0</v>
      </c>
    </row>
    <row r="697" spans="1:8" x14ac:dyDescent="0.25">
      <c r="A697" t="s">
        <v>1935</v>
      </c>
      <c r="B697" t="s">
        <v>1936</v>
      </c>
      <c r="C697">
        <v>-1972</v>
      </c>
      <c r="D697" t="s">
        <v>97</v>
      </c>
      <c r="E697" t="s">
        <v>1937</v>
      </c>
      <c r="F697">
        <v>7.8</v>
      </c>
      <c r="G697">
        <v>80</v>
      </c>
      <c r="H697" t="s">
        <v>1938</v>
      </c>
    </row>
    <row r="698" spans="1:8" x14ac:dyDescent="0.25">
      <c r="A698" t="s">
        <v>1939</v>
      </c>
      <c r="B698" t="s">
        <v>1940</v>
      </c>
      <c r="C698">
        <v>-1999</v>
      </c>
      <c r="D698" t="s">
        <v>372</v>
      </c>
      <c r="E698" t="s">
        <v>816</v>
      </c>
      <c r="F698">
        <v>7.8</v>
      </c>
      <c r="G698">
        <v>71</v>
      </c>
      <c r="H698" t="s">
        <v>1941</v>
      </c>
    </row>
    <row r="699" spans="1:8" x14ac:dyDescent="0.25">
      <c r="A699" t="s">
        <v>1942</v>
      </c>
      <c r="B699" t="s">
        <v>1943</v>
      </c>
      <c r="C699">
        <v>-1978</v>
      </c>
      <c r="D699" t="s">
        <v>998</v>
      </c>
      <c r="E699" t="s">
        <v>61</v>
      </c>
      <c r="F699">
        <v>7.8</v>
      </c>
      <c r="G699">
        <v>93</v>
      </c>
      <c r="H699">
        <v>0</v>
      </c>
    </row>
    <row r="700" spans="1:8" x14ac:dyDescent="0.25">
      <c r="A700" t="s">
        <v>1944</v>
      </c>
      <c r="B700" t="s">
        <v>468</v>
      </c>
      <c r="C700">
        <v>-1967</v>
      </c>
      <c r="D700" t="s">
        <v>372</v>
      </c>
      <c r="E700" t="s">
        <v>309</v>
      </c>
      <c r="F700">
        <v>7.8</v>
      </c>
      <c r="G700">
        <v>63</v>
      </c>
      <c r="H700" t="s">
        <v>1945</v>
      </c>
    </row>
    <row r="701" spans="1:8" x14ac:dyDescent="0.25">
      <c r="A701" t="s">
        <v>1946</v>
      </c>
      <c r="B701" t="s">
        <v>1553</v>
      </c>
      <c r="C701" t="s">
        <v>1947</v>
      </c>
      <c r="D701" t="s">
        <v>848</v>
      </c>
      <c r="E701" t="s">
        <v>943</v>
      </c>
      <c r="F701">
        <v>7.8</v>
      </c>
      <c r="G701">
        <v>90</v>
      </c>
      <c r="H701" t="s">
        <v>1948</v>
      </c>
    </row>
    <row r="702" spans="1:8" x14ac:dyDescent="0.25">
      <c r="A702" t="s">
        <v>1949</v>
      </c>
      <c r="B702" t="s">
        <v>1259</v>
      </c>
      <c r="C702">
        <v>-1972</v>
      </c>
      <c r="D702" t="s">
        <v>316</v>
      </c>
      <c r="E702" t="s">
        <v>1848</v>
      </c>
      <c r="F702">
        <v>7.8</v>
      </c>
      <c r="G702">
        <v>0</v>
      </c>
      <c r="H702">
        <v>0</v>
      </c>
    </row>
    <row r="703" spans="1:8" x14ac:dyDescent="0.25">
      <c r="A703" t="s">
        <v>1950</v>
      </c>
      <c r="B703" t="s">
        <v>1951</v>
      </c>
      <c r="C703">
        <v>-1932</v>
      </c>
      <c r="D703" t="s">
        <v>1952</v>
      </c>
      <c r="E703" t="s">
        <v>278</v>
      </c>
      <c r="F703">
        <v>7.8</v>
      </c>
      <c r="G703">
        <v>80</v>
      </c>
      <c r="H703" t="s">
        <v>1953</v>
      </c>
    </row>
    <row r="704" spans="1:8" x14ac:dyDescent="0.25">
      <c r="A704" t="s">
        <v>1954</v>
      </c>
      <c r="B704" t="s">
        <v>1615</v>
      </c>
      <c r="C704">
        <v>-1999</v>
      </c>
      <c r="D704" t="s">
        <v>803</v>
      </c>
      <c r="E704" t="s">
        <v>143</v>
      </c>
      <c r="F704">
        <v>7.8</v>
      </c>
      <c r="G704">
        <v>87</v>
      </c>
      <c r="H704" t="s">
        <v>1955</v>
      </c>
    </row>
    <row r="705" spans="1:8" x14ac:dyDescent="0.25">
      <c r="A705" t="s">
        <v>1956</v>
      </c>
      <c r="B705" t="s">
        <v>1936</v>
      </c>
      <c r="C705">
        <v>-1979</v>
      </c>
      <c r="D705" t="s">
        <v>453</v>
      </c>
      <c r="E705" t="s">
        <v>1937</v>
      </c>
      <c r="F705">
        <v>7.8</v>
      </c>
      <c r="G705">
        <v>72</v>
      </c>
      <c r="H705" t="s">
        <v>1957</v>
      </c>
    </row>
    <row r="706" spans="1:8" x14ac:dyDescent="0.25">
      <c r="A706" t="s">
        <v>1958</v>
      </c>
      <c r="B706" t="s">
        <v>545</v>
      </c>
      <c r="C706">
        <v>-2006</v>
      </c>
      <c r="D706" t="s">
        <v>344</v>
      </c>
      <c r="E706" t="s">
        <v>35</v>
      </c>
      <c r="F706">
        <v>7.8</v>
      </c>
      <c r="G706">
        <v>89</v>
      </c>
      <c r="H706" t="s">
        <v>1959</v>
      </c>
    </row>
    <row r="707" spans="1:8" x14ac:dyDescent="0.25">
      <c r="A707" t="s">
        <v>1960</v>
      </c>
      <c r="B707" t="s">
        <v>1961</v>
      </c>
      <c r="C707">
        <v>-2002</v>
      </c>
      <c r="D707" t="s">
        <v>208</v>
      </c>
      <c r="E707" t="s">
        <v>16</v>
      </c>
      <c r="F707">
        <v>7.8</v>
      </c>
      <c r="G707">
        <v>83</v>
      </c>
      <c r="H707" t="s">
        <v>1285</v>
      </c>
    </row>
    <row r="708" spans="1:8" x14ac:dyDescent="0.25">
      <c r="A708" t="s">
        <v>1962</v>
      </c>
      <c r="B708" t="s">
        <v>1963</v>
      </c>
      <c r="C708">
        <v>-1995</v>
      </c>
      <c r="D708" t="s">
        <v>554</v>
      </c>
      <c r="E708" t="s">
        <v>976</v>
      </c>
      <c r="F708">
        <v>7.8</v>
      </c>
      <c r="G708">
        <v>75</v>
      </c>
      <c r="H708">
        <v>0</v>
      </c>
    </row>
    <row r="709" spans="1:8" x14ac:dyDescent="0.25">
      <c r="A709" t="s">
        <v>1964</v>
      </c>
      <c r="B709" t="s">
        <v>1602</v>
      </c>
      <c r="C709">
        <v>-1944</v>
      </c>
      <c r="D709" t="s">
        <v>532</v>
      </c>
      <c r="E709" t="s">
        <v>73</v>
      </c>
      <c r="F709">
        <v>7.8</v>
      </c>
      <c r="G709">
        <v>78</v>
      </c>
      <c r="H709">
        <v>0</v>
      </c>
    </row>
    <row r="710" spans="1:8" x14ac:dyDescent="0.25">
      <c r="A710" t="s">
        <v>1965</v>
      </c>
      <c r="B710" t="s">
        <v>1966</v>
      </c>
      <c r="C710">
        <v>-2008</v>
      </c>
      <c r="D710" t="s">
        <v>133</v>
      </c>
      <c r="E710" t="s">
        <v>21</v>
      </c>
      <c r="F710">
        <v>7.8</v>
      </c>
      <c r="G710">
        <v>64</v>
      </c>
      <c r="H710">
        <v>0</v>
      </c>
    </row>
    <row r="711" spans="1:8" x14ac:dyDescent="0.25">
      <c r="A711" t="s">
        <v>1967</v>
      </c>
      <c r="B711" t="s">
        <v>1233</v>
      </c>
      <c r="C711">
        <v>-1979</v>
      </c>
      <c r="D711" t="s">
        <v>30</v>
      </c>
      <c r="E711" t="s">
        <v>143</v>
      </c>
      <c r="F711">
        <v>7.8</v>
      </c>
      <c r="G711">
        <v>83</v>
      </c>
      <c r="H711" t="s">
        <v>1968</v>
      </c>
    </row>
    <row r="712" spans="1:8" x14ac:dyDescent="0.25">
      <c r="A712" t="s">
        <v>1969</v>
      </c>
      <c r="B712" t="s">
        <v>1199</v>
      </c>
      <c r="C712">
        <v>-1996</v>
      </c>
      <c r="D712" t="s">
        <v>1275</v>
      </c>
      <c r="E712" t="s">
        <v>11</v>
      </c>
      <c r="F712">
        <v>7.8</v>
      </c>
      <c r="G712">
        <v>81</v>
      </c>
      <c r="H712" t="s">
        <v>928</v>
      </c>
    </row>
    <row r="713" spans="1:8" x14ac:dyDescent="0.25">
      <c r="A713" t="s">
        <v>1970</v>
      </c>
      <c r="B713" t="s">
        <v>1971</v>
      </c>
      <c r="C713">
        <v>-2017</v>
      </c>
      <c r="D713" t="s">
        <v>998</v>
      </c>
      <c r="E713" t="s">
        <v>1972</v>
      </c>
      <c r="F713">
        <v>7.8</v>
      </c>
      <c r="G713">
        <v>62</v>
      </c>
      <c r="H713" t="s">
        <v>1276</v>
      </c>
    </row>
    <row r="714" spans="1:8" x14ac:dyDescent="0.25">
      <c r="A714" t="s">
        <v>1973</v>
      </c>
      <c r="B714" t="s">
        <v>1974</v>
      </c>
      <c r="C714">
        <v>-2005</v>
      </c>
      <c r="D714" t="s">
        <v>117</v>
      </c>
      <c r="E714" t="s">
        <v>708</v>
      </c>
      <c r="F714">
        <v>7.8</v>
      </c>
      <c r="G714">
        <v>68</v>
      </c>
      <c r="H714" t="s">
        <v>1975</v>
      </c>
    </row>
    <row r="715" spans="1:8" x14ac:dyDescent="0.25">
      <c r="A715" t="s">
        <v>1976</v>
      </c>
      <c r="B715" t="s">
        <v>1977</v>
      </c>
      <c r="C715">
        <v>-1931</v>
      </c>
      <c r="D715" t="s">
        <v>1978</v>
      </c>
      <c r="E715" t="s">
        <v>1979</v>
      </c>
      <c r="F715">
        <v>7.8</v>
      </c>
      <c r="G715">
        <v>91</v>
      </c>
      <c r="H715">
        <v>0</v>
      </c>
    </row>
    <row r="716" spans="1:8" x14ac:dyDescent="0.25">
      <c r="A716" t="s">
        <v>1980</v>
      </c>
      <c r="B716" t="s">
        <v>1244</v>
      </c>
      <c r="C716">
        <v>-1944</v>
      </c>
      <c r="D716" t="s">
        <v>563</v>
      </c>
      <c r="E716" t="s">
        <v>1981</v>
      </c>
      <c r="F716">
        <v>7.8</v>
      </c>
      <c r="G716">
        <v>90</v>
      </c>
      <c r="H716">
        <v>0</v>
      </c>
    </row>
    <row r="717" spans="1:8" x14ac:dyDescent="0.25">
      <c r="A717" t="s">
        <v>1982</v>
      </c>
      <c r="B717" t="s">
        <v>903</v>
      </c>
      <c r="C717">
        <v>-1939</v>
      </c>
      <c r="D717" t="s">
        <v>30</v>
      </c>
      <c r="E717" t="s">
        <v>643</v>
      </c>
      <c r="F717">
        <v>7.8</v>
      </c>
      <c r="G717">
        <v>93</v>
      </c>
      <c r="H717">
        <v>0</v>
      </c>
    </row>
    <row r="718" spans="1:8" x14ac:dyDescent="0.25">
      <c r="A718" t="s">
        <v>1983</v>
      </c>
      <c r="B718" t="s">
        <v>1244</v>
      </c>
      <c r="C718">
        <v>-1948</v>
      </c>
      <c r="D718" t="s">
        <v>93</v>
      </c>
      <c r="E718" t="s">
        <v>256</v>
      </c>
      <c r="F718">
        <v>7.8</v>
      </c>
      <c r="G718">
        <v>96</v>
      </c>
      <c r="H718">
        <v>0</v>
      </c>
    </row>
    <row r="719" spans="1:8" x14ac:dyDescent="0.25">
      <c r="A719" t="s">
        <v>1984</v>
      </c>
      <c r="B719" t="s">
        <v>1985</v>
      </c>
      <c r="C719">
        <v>-2013</v>
      </c>
      <c r="D719" t="s">
        <v>653</v>
      </c>
      <c r="E719" t="s">
        <v>61</v>
      </c>
      <c r="F719">
        <v>7.8</v>
      </c>
      <c r="G719">
        <v>76</v>
      </c>
      <c r="H719" t="s">
        <v>1986</v>
      </c>
    </row>
    <row r="720" spans="1:8" x14ac:dyDescent="0.25">
      <c r="A720" t="s">
        <v>1987</v>
      </c>
      <c r="B720" t="s">
        <v>1988</v>
      </c>
      <c r="C720">
        <v>-2015</v>
      </c>
      <c r="D720" t="s">
        <v>563</v>
      </c>
      <c r="E720" t="s">
        <v>1348</v>
      </c>
      <c r="F720">
        <v>7.8</v>
      </c>
      <c r="G720">
        <v>75</v>
      </c>
      <c r="H720" t="s">
        <v>1989</v>
      </c>
    </row>
    <row r="721" spans="1:8" x14ac:dyDescent="0.25">
      <c r="A721" t="s">
        <v>1990</v>
      </c>
      <c r="B721" t="s">
        <v>1244</v>
      </c>
      <c r="C721">
        <v>-1940</v>
      </c>
      <c r="D721" t="s">
        <v>795</v>
      </c>
      <c r="E721" t="s">
        <v>143</v>
      </c>
      <c r="F721">
        <v>7.8</v>
      </c>
      <c r="G721">
        <v>0</v>
      </c>
      <c r="H721" t="s">
        <v>973</v>
      </c>
    </row>
    <row r="722" spans="1:8" x14ac:dyDescent="0.25">
      <c r="A722" t="s">
        <v>1991</v>
      </c>
      <c r="B722" t="s">
        <v>1992</v>
      </c>
      <c r="C722">
        <v>-1993</v>
      </c>
      <c r="D722" t="s">
        <v>1511</v>
      </c>
      <c r="E722" t="s">
        <v>43</v>
      </c>
      <c r="F722">
        <v>7.8</v>
      </c>
      <c r="G722">
        <v>65</v>
      </c>
      <c r="H722" t="s">
        <v>1993</v>
      </c>
    </row>
    <row r="723" spans="1:8" x14ac:dyDescent="0.25">
      <c r="A723" t="s">
        <v>1994</v>
      </c>
      <c r="B723" t="s">
        <v>1995</v>
      </c>
      <c r="C723">
        <v>-1960</v>
      </c>
      <c r="D723" t="s">
        <v>1086</v>
      </c>
      <c r="E723" t="s">
        <v>614</v>
      </c>
      <c r="F723">
        <v>7.8</v>
      </c>
      <c r="G723">
        <v>0</v>
      </c>
      <c r="H723">
        <v>0</v>
      </c>
    </row>
    <row r="724" spans="1:8" x14ac:dyDescent="0.25">
      <c r="A724" t="s">
        <v>1996</v>
      </c>
      <c r="B724" t="s">
        <v>1233</v>
      </c>
      <c r="C724">
        <v>-1986</v>
      </c>
      <c r="D724" t="s">
        <v>472</v>
      </c>
      <c r="E724" t="s">
        <v>309</v>
      </c>
      <c r="F724">
        <v>7.8</v>
      </c>
      <c r="G724">
        <v>90</v>
      </c>
      <c r="H724" t="s">
        <v>1997</v>
      </c>
    </row>
    <row r="725" spans="1:8" x14ac:dyDescent="0.25">
      <c r="A725" t="s">
        <v>1998</v>
      </c>
      <c r="B725" t="s">
        <v>1999</v>
      </c>
      <c r="C725">
        <v>-1993</v>
      </c>
      <c r="D725" t="s">
        <v>998</v>
      </c>
      <c r="E725" t="s">
        <v>43</v>
      </c>
      <c r="F725">
        <v>7.8</v>
      </c>
      <c r="G725">
        <v>0</v>
      </c>
      <c r="H725">
        <v>0</v>
      </c>
    </row>
    <row r="726" spans="1:8" x14ac:dyDescent="0.25">
      <c r="A726" t="s">
        <v>2000</v>
      </c>
      <c r="B726" t="s">
        <v>642</v>
      </c>
      <c r="C726">
        <v>-1975</v>
      </c>
      <c r="D726" t="s">
        <v>435</v>
      </c>
      <c r="E726" t="s">
        <v>2001</v>
      </c>
      <c r="F726">
        <v>7.8</v>
      </c>
      <c r="G726">
        <v>91</v>
      </c>
      <c r="H726">
        <v>0</v>
      </c>
    </row>
    <row r="727" spans="1:8" x14ac:dyDescent="0.25">
      <c r="A727" t="s">
        <v>2002</v>
      </c>
      <c r="B727" t="s">
        <v>1613</v>
      </c>
      <c r="C727">
        <v>-2009</v>
      </c>
      <c r="D727" t="s">
        <v>1086</v>
      </c>
      <c r="E727" t="s">
        <v>313</v>
      </c>
      <c r="F727">
        <v>7.8</v>
      </c>
      <c r="G727">
        <v>84</v>
      </c>
      <c r="H727" t="s">
        <v>1377</v>
      </c>
    </row>
    <row r="728" spans="1:8" x14ac:dyDescent="0.25">
      <c r="A728" t="s">
        <v>2003</v>
      </c>
      <c r="B728" t="s">
        <v>207</v>
      </c>
      <c r="C728">
        <v>-1943</v>
      </c>
      <c r="D728" t="s">
        <v>372</v>
      </c>
      <c r="E728" t="s">
        <v>2004</v>
      </c>
      <c r="F728">
        <v>7.8</v>
      </c>
      <c r="G728">
        <v>94</v>
      </c>
      <c r="H728">
        <v>0</v>
      </c>
    </row>
    <row r="729" spans="1:8" x14ac:dyDescent="0.25">
      <c r="A729" t="s">
        <v>2005</v>
      </c>
      <c r="B729" t="s">
        <v>2006</v>
      </c>
      <c r="C729">
        <v>-2009</v>
      </c>
      <c r="D729" t="s">
        <v>166</v>
      </c>
      <c r="E729" t="s">
        <v>16</v>
      </c>
      <c r="F729">
        <v>7.8</v>
      </c>
      <c r="G729">
        <v>90</v>
      </c>
      <c r="H729" t="s">
        <v>781</v>
      </c>
    </row>
    <row r="730" spans="1:8" x14ac:dyDescent="0.25">
      <c r="A730" t="s">
        <v>2007</v>
      </c>
      <c r="B730" t="s">
        <v>1977</v>
      </c>
      <c r="C730">
        <v>-1935</v>
      </c>
      <c r="D730" t="s">
        <v>2008</v>
      </c>
      <c r="E730" t="s">
        <v>1979</v>
      </c>
      <c r="F730">
        <v>7.8</v>
      </c>
      <c r="G730">
        <v>95</v>
      </c>
      <c r="H730" t="s">
        <v>31</v>
      </c>
    </row>
    <row r="731" spans="1:8" x14ac:dyDescent="0.25">
      <c r="A731" t="s">
        <v>2009</v>
      </c>
      <c r="B731" t="s">
        <v>2010</v>
      </c>
      <c r="C731">
        <v>-1964</v>
      </c>
      <c r="D731" t="s">
        <v>604</v>
      </c>
      <c r="E731" t="s">
        <v>2011</v>
      </c>
      <c r="F731">
        <v>7.8</v>
      </c>
      <c r="G731">
        <v>86</v>
      </c>
      <c r="H731" t="s">
        <v>457</v>
      </c>
    </row>
    <row r="732" spans="1:8" x14ac:dyDescent="0.25">
      <c r="A732" t="s">
        <v>2012</v>
      </c>
      <c r="B732" t="s">
        <v>2013</v>
      </c>
      <c r="C732">
        <v>-2016</v>
      </c>
      <c r="D732" t="s">
        <v>563</v>
      </c>
      <c r="E732" t="s">
        <v>11</v>
      </c>
      <c r="F732">
        <v>7.8</v>
      </c>
      <c r="G732">
        <v>78</v>
      </c>
      <c r="H732" t="s">
        <v>1254</v>
      </c>
    </row>
    <row r="733" spans="1:8" x14ac:dyDescent="0.25">
      <c r="A733" t="s">
        <v>2014</v>
      </c>
      <c r="B733" t="s">
        <v>2015</v>
      </c>
      <c r="C733">
        <v>-1961</v>
      </c>
      <c r="D733" t="s">
        <v>563</v>
      </c>
      <c r="E733" t="s">
        <v>759</v>
      </c>
      <c r="F733">
        <v>7.8</v>
      </c>
      <c r="G733">
        <v>88</v>
      </c>
      <c r="H733" t="s">
        <v>2016</v>
      </c>
    </row>
    <row r="734" spans="1:8" x14ac:dyDescent="0.25">
      <c r="A734" t="s">
        <v>2017</v>
      </c>
      <c r="B734" t="s">
        <v>2018</v>
      </c>
      <c r="C734">
        <v>-1989</v>
      </c>
      <c r="D734" t="s">
        <v>554</v>
      </c>
      <c r="E734" t="s">
        <v>21</v>
      </c>
      <c r="F734">
        <v>7.8</v>
      </c>
      <c r="G734">
        <v>82</v>
      </c>
      <c r="H734">
        <v>0</v>
      </c>
    </row>
    <row r="735" spans="1:8" x14ac:dyDescent="0.25">
      <c r="A735" t="s">
        <v>2019</v>
      </c>
      <c r="B735" t="s">
        <v>2020</v>
      </c>
      <c r="C735">
        <v>-1994</v>
      </c>
      <c r="D735" t="s">
        <v>372</v>
      </c>
      <c r="E735" t="s">
        <v>219</v>
      </c>
      <c r="F735">
        <v>7.8</v>
      </c>
      <c r="G735">
        <v>81</v>
      </c>
      <c r="H735" t="s">
        <v>2021</v>
      </c>
    </row>
    <row r="736" spans="1:8" x14ac:dyDescent="0.25">
      <c r="A736" t="s">
        <v>2022</v>
      </c>
      <c r="B736" t="s">
        <v>150</v>
      </c>
      <c r="C736">
        <v>-1938</v>
      </c>
      <c r="D736" t="s">
        <v>324</v>
      </c>
      <c r="E736" t="s">
        <v>143</v>
      </c>
      <c r="F736">
        <v>7.8</v>
      </c>
      <c r="G736">
        <v>0</v>
      </c>
      <c r="H736" t="s">
        <v>2023</v>
      </c>
    </row>
    <row r="737" spans="1:8" x14ac:dyDescent="0.25">
      <c r="A737" t="s">
        <v>2024</v>
      </c>
      <c r="B737" t="s">
        <v>2025</v>
      </c>
      <c r="C737">
        <v>-2001</v>
      </c>
      <c r="D737" t="s">
        <v>245</v>
      </c>
      <c r="E737" t="s">
        <v>1507</v>
      </c>
      <c r="F737">
        <v>7.8</v>
      </c>
      <c r="G737">
        <v>61</v>
      </c>
      <c r="H737" t="s">
        <v>2026</v>
      </c>
    </row>
    <row r="738" spans="1:8" x14ac:dyDescent="0.25">
      <c r="A738" t="s">
        <v>2027</v>
      </c>
      <c r="B738" t="s">
        <v>2028</v>
      </c>
      <c r="C738">
        <v>-2004</v>
      </c>
      <c r="D738" t="s">
        <v>575</v>
      </c>
      <c r="E738" t="s">
        <v>1083</v>
      </c>
      <c r="F738">
        <v>7.8</v>
      </c>
      <c r="G738">
        <v>56</v>
      </c>
      <c r="H738" t="s">
        <v>366</v>
      </c>
    </row>
    <row r="739" spans="1:8" x14ac:dyDescent="0.25">
      <c r="A739" t="s">
        <v>2029</v>
      </c>
      <c r="B739" t="s">
        <v>1183</v>
      </c>
      <c r="C739">
        <v>-2003</v>
      </c>
      <c r="D739" t="s">
        <v>795</v>
      </c>
      <c r="E739" t="s">
        <v>400</v>
      </c>
      <c r="F739">
        <v>7.8</v>
      </c>
      <c r="G739">
        <v>74</v>
      </c>
      <c r="H739" t="s">
        <v>1857</v>
      </c>
    </row>
    <row r="740" spans="1:8" x14ac:dyDescent="0.25">
      <c r="A740" t="s">
        <v>2030</v>
      </c>
      <c r="B740" t="s">
        <v>1233</v>
      </c>
      <c r="C740">
        <v>-1989</v>
      </c>
      <c r="D740" t="s">
        <v>653</v>
      </c>
      <c r="E740" t="s">
        <v>309</v>
      </c>
      <c r="F740">
        <v>7.8</v>
      </c>
      <c r="G740">
        <v>77</v>
      </c>
      <c r="H740" t="s">
        <v>2031</v>
      </c>
    </row>
    <row r="741" spans="1:8" x14ac:dyDescent="0.25">
      <c r="A741" t="s">
        <v>2032</v>
      </c>
      <c r="B741" t="s">
        <v>964</v>
      </c>
      <c r="C741">
        <v>-2011</v>
      </c>
      <c r="D741" t="s">
        <v>102</v>
      </c>
      <c r="E741" t="s">
        <v>125</v>
      </c>
      <c r="F741">
        <v>7.8</v>
      </c>
      <c r="G741">
        <v>82</v>
      </c>
      <c r="H741" t="s">
        <v>1035</v>
      </c>
    </row>
    <row r="742" spans="1:8" x14ac:dyDescent="0.25">
      <c r="A742" t="s">
        <v>2033</v>
      </c>
      <c r="B742" t="s">
        <v>642</v>
      </c>
      <c r="C742">
        <v>-1950</v>
      </c>
      <c r="D742" t="s">
        <v>218</v>
      </c>
      <c r="E742" t="s">
        <v>473</v>
      </c>
      <c r="F742">
        <v>7.8</v>
      </c>
      <c r="G742">
        <v>85</v>
      </c>
      <c r="H742">
        <v>0</v>
      </c>
    </row>
    <row r="743" spans="1:8" x14ac:dyDescent="0.25">
      <c r="A743" t="s">
        <v>2034</v>
      </c>
      <c r="B743" t="s">
        <v>2035</v>
      </c>
      <c r="C743">
        <v>-2004</v>
      </c>
      <c r="D743" t="s">
        <v>2036</v>
      </c>
      <c r="E743" t="s">
        <v>1202</v>
      </c>
      <c r="F743">
        <v>7.8</v>
      </c>
      <c r="G743">
        <v>67</v>
      </c>
      <c r="H743" t="s">
        <v>2037</v>
      </c>
    </row>
    <row r="744" spans="1:8" x14ac:dyDescent="0.25">
      <c r="A744" t="s">
        <v>2038</v>
      </c>
      <c r="B744" t="s">
        <v>1365</v>
      </c>
      <c r="C744">
        <v>-1972</v>
      </c>
      <c r="D744" t="s">
        <v>199</v>
      </c>
      <c r="E744" t="s">
        <v>1139</v>
      </c>
      <c r="F744">
        <v>7.8</v>
      </c>
      <c r="G744">
        <v>93</v>
      </c>
      <c r="H744" t="s">
        <v>1360</v>
      </c>
    </row>
    <row r="745" spans="1:8" x14ac:dyDescent="0.25">
      <c r="A745" t="s">
        <v>2039</v>
      </c>
      <c r="B745" t="s">
        <v>1306</v>
      </c>
      <c r="C745">
        <v>-2013</v>
      </c>
      <c r="D745" t="s">
        <v>129</v>
      </c>
      <c r="E745" t="s">
        <v>11</v>
      </c>
      <c r="F745">
        <v>7.8</v>
      </c>
      <c r="G745">
        <v>73</v>
      </c>
      <c r="H745" t="s">
        <v>318</v>
      </c>
    </row>
    <row r="746" spans="1:8" x14ac:dyDescent="0.25">
      <c r="A746" t="s">
        <v>2040</v>
      </c>
      <c r="B746" t="s">
        <v>2041</v>
      </c>
      <c r="C746">
        <v>-2012</v>
      </c>
      <c r="D746" t="s">
        <v>428</v>
      </c>
      <c r="E746" t="s">
        <v>494</v>
      </c>
      <c r="F746">
        <v>7.8</v>
      </c>
      <c r="G746">
        <v>0</v>
      </c>
      <c r="H746" t="s">
        <v>2042</v>
      </c>
    </row>
    <row r="747" spans="1:8" x14ac:dyDescent="0.25">
      <c r="A747" t="s">
        <v>2043</v>
      </c>
      <c r="B747" t="s">
        <v>2044</v>
      </c>
      <c r="C747">
        <v>-1933</v>
      </c>
      <c r="D747" t="s">
        <v>2045</v>
      </c>
      <c r="E747" t="s">
        <v>2046</v>
      </c>
      <c r="F747">
        <v>7.8</v>
      </c>
      <c r="G747">
        <v>93</v>
      </c>
      <c r="H747">
        <v>0</v>
      </c>
    </row>
    <row r="748" spans="1:8" x14ac:dyDescent="0.25">
      <c r="A748" t="s">
        <v>2047</v>
      </c>
      <c r="B748" t="s">
        <v>2048</v>
      </c>
      <c r="C748">
        <v>-1962</v>
      </c>
      <c r="D748" t="s">
        <v>1168</v>
      </c>
      <c r="E748" t="s">
        <v>11</v>
      </c>
      <c r="F748">
        <v>7.8</v>
      </c>
      <c r="G748">
        <v>0</v>
      </c>
      <c r="H748">
        <v>0</v>
      </c>
    </row>
    <row r="749" spans="1:8" x14ac:dyDescent="0.25">
      <c r="A749" t="s">
        <v>2049</v>
      </c>
      <c r="B749" t="s">
        <v>1183</v>
      </c>
      <c r="C749">
        <v>-2001</v>
      </c>
      <c r="D749" t="s">
        <v>237</v>
      </c>
      <c r="E749" t="s">
        <v>300</v>
      </c>
      <c r="F749">
        <v>7.8</v>
      </c>
      <c r="G749">
        <v>70</v>
      </c>
      <c r="H749" t="s">
        <v>2050</v>
      </c>
    </row>
    <row r="750" spans="1:8" x14ac:dyDescent="0.25">
      <c r="A750" t="s">
        <v>2051</v>
      </c>
      <c r="B750" t="s">
        <v>2052</v>
      </c>
      <c r="C750">
        <v>-1997</v>
      </c>
      <c r="D750" t="s">
        <v>237</v>
      </c>
      <c r="E750" t="s">
        <v>2053</v>
      </c>
      <c r="F750">
        <v>7.8</v>
      </c>
      <c r="G750">
        <v>0</v>
      </c>
      <c r="H750" t="s">
        <v>2054</v>
      </c>
    </row>
    <row r="751" spans="1:8" x14ac:dyDescent="0.25">
      <c r="A751" t="s">
        <v>2055</v>
      </c>
      <c r="B751" t="s">
        <v>2056</v>
      </c>
      <c r="C751">
        <v>-2016</v>
      </c>
      <c r="D751" t="s">
        <v>1978</v>
      </c>
      <c r="E751" t="s">
        <v>920</v>
      </c>
      <c r="F751">
        <v>7.8</v>
      </c>
      <c r="G751">
        <v>85</v>
      </c>
      <c r="H751" t="s">
        <v>334</v>
      </c>
    </row>
    <row r="752" spans="1:8" x14ac:dyDescent="0.25">
      <c r="A752" t="s">
        <v>2057</v>
      </c>
      <c r="B752" t="s">
        <v>2058</v>
      </c>
      <c r="C752">
        <v>-1935</v>
      </c>
      <c r="D752" t="s">
        <v>30</v>
      </c>
      <c r="E752" t="s">
        <v>2059</v>
      </c>
      <c r="F752">
        <v>7.8</v>
      </c>
      <c r="G752">
        <v>0</v>
      </c>
      <c r="H752" t="s">
        <v>2060</v>
      </c>
    </row>
    <row r="753" spans="1:8" x14ac:dyDescent="0.25">
      <c r="A753" t="s">
        <v>2061</v>
      </c>
      <c r="B753" t="s">
        <v>2062</v>
      </c>
      <c r="C753">
        <v>-2017</v>
      </c>
      <c r="D753" t="s">
        <v>174</v>
      </c>
      <c r="E753" t="s">
        <v>309</v>
      </c>
      <c r="F753">
        <v>7.8</v>
      </c>
      <c r="G753">
        <v>0</v>
      </c>
      <c r="H753">
        <v>0</v>
      </c>
    </row>
    <row r="754" spans="1:8" x14ac:dyDescent="0.25">
      <c r="A754" t="s">
        <v>2063</v>
      </c>
      <c r="B754" t="s">
        <v>341</v>
      </c>
      <c r="C754">
        <v>-2012</v>
      </c>
      <c r="D754" t="s">
        <v>324</v>
      </c>
      <c r="E754" t="s">
        <v>413</v>
      </c>
      <c r="F754">
        <v>7.8</v>
      </c>
      <c r="G754">
        <v>0</v>
      </c>
      <c r="H754" t="s">
        <v>955</v>
      </c>
    </row>
    <row r="755" spans="1:8" x14ac:dyDescent="0.25">
      <c r="A755" t="s">
        <v>2064</v>
      </c>
      <c r="B755" t="s">
        <v>365</v>
      </c>
      <c r="C755">
        <v>-2022</v>
      </c>
      <c r="D755" t="s">
        <v>169</v>
      </c>
      <c r="E755" t="s">
        <v>11</v>
      </c>
      <c r="F755">
        <v>7.7</v>
      </c>
      <c r="G755">
        <v>60</v>
      </c>
      <c r="H755">
        <v>0</v>
      </c>
    </row>
    <row r="756" spans="1:8" x14ac:dyDescent="0.25">
      <c r="A756" t="s">
        <v>2065</v>
      </c>
      <c r="B756" t="s">
        <v>2066</v>
      </c>
      <c r="C756">
        <v>-2018</v>
      </c>
      <c r="D756" t="s">
        <v>259</v>
      </c>
      <c r="E756" t="s">
        <v>1104</v>
      </c>
      <c r="F756">
        <v>7.7</v>
      </c>
      <c r="G756">
        <v>86</v>
      </c>
      <c r="H756" t="s">
        <v>2067</v>
      </c>
    </row>
    <row r="757" spans="1:8" x14ac:dyDescent="0.25">
      <c r="A757" t="s">
        <v>2068</v>
      </c>
      <c r="B757" t="s">
        <v>783</v>
      </c>
      <c r="C757">
        <v>-2022</v>
      </c>
      <c r="D757" t="s">
        <v>532</v>
      </c>
      <c r="E757" t="s">
        <v>309</v>
      </c>
      <c r="F757">
        <v>7.7</v>
      </c>
      <c r="G757">
        <v>87</v>
      </c>
      <c r="H757">
        <v>0</v>
      </c>
    </row>
    <row r="758" spans="1:8" x14ac:dyDescent="0.25">
      <c r="A758" t="s">
        <v>2069</v>
      </c>
      <c r="B758" t="s">
        <v>2070</v>
      </c>
      <c r="C758">
        <v>-1985</v>
      </c>
      <c r="D758" t="s">
        <v>532</v>
      </c>
      <c r="E758" t="s">
        <v>1077</v>
      </c>
      <c r="F758">
        <v>7.7</v>
      </c>
      <c r="G758">
        <v>62</v>
      </c>
      <c r="H758" t="s">
        <v>2071</v>
      </c>
    </row>
    <row r="759" spans="1:8" x14ac:dyDescent="0.25">
      <c r="A759" t="s">
        <v>2072</v>
      </c>
      <c r="B759" t="s">
        <v>2073</v>
      </c>
      <c r="C759" t="s">
        <v>2074</v>
      </c>
      <c r="D759" t="s">
        <v>199</v>
      </c>
      <c r="E759" t="s">
        <v>11</v>
      </c>
      <c r="F759">
        <v>7.7</v>
      </c>
      <c r="G759">
        <v>95</v>
      </c>
      <c r="H759">
        <v>0</v>
      </c>
    </row>
    <row r="760" spans="1:8" x14ac:dyDescent="0.25">
      <c r="A760" t="s">
        <v>2075</v>
      </c>
      <c r="B760" t="s">
        <v>2076</v>
      </c>
      <c r="C760">
        <v>-2014</v>
      </c>
      <c r="D760" t="s">
        <v>435</v>
      </c>
      <c r="E760" t="s">
        <v>504</v>
      </c>
      <c r="F760">
        <v>7.7</v>
      </c>
      <c r="G760">
        <v>60</v>
      </c>
      <c r="H760" t="s">
        <v>2077</v>
      </c>
    </row>
    <row r="761" spans="1:8" x14ac:dyDescent="0.25">
      <c r="A761" t="s">
        <v>2078</v>
      </c>
      <c r="B761" t="s">
        <v>2079</v>
      </c>
      <c r="C761">
        <v>-2005</v>
      </c>
      <c r="D761" t="s">
        <v>102</v>
      </c>
      <c r="E761" t="s">
        <v>755</v>
      </c>
      <c r="F761">
        <v>7.7</v>
      </c>
      <c r="G761">
        <v>81</v>
      </c>
      <c r="H761" t="s">
        <v>2080</v>
      </c>
    </row>
    <row r="762" spans="1:8" x14ac:dyDescent="0.25">
      <c r="A762" t="s">
        <v>2081</v>
      </c>
      <c r="B762" t="s">
        <v>265</v>
      </c>
      <c r="C762">
        <v>-2009</v>
      </c>
      <c r="D762" t="s">
        <v>563</v>
      </c>
      <c r="E762" t="s">
        <v>1139</v>
      </c>
      <c r="F762">
        <v>7.7</v>
      </c>
      <c r="G762">
        <v>73</v>
      </c>
      <c r="H762" t="s">
        <v>2082</v>
      </c>
    </row>
    <row r="763" spans="1:8" x14ac:dyDescent="0.25">
      <c r="A763" t="s">
        <v>2083</v>
      </c>
      <c r="B763" t="s">
        <v>2084</v>
      </c>
      <c r="C763">
        <v>-2001</v>
      </c>
      <c r="D763" t="s">
        <v>142</v>
      </c>
      <c r="E763" t="s">
        <v>390</v>
      </c>
      <c r="F763">
        <v>7.7</v>
      </c>
      <c r="G763">
        <v>74</v>
      </c>
      <c r="H763" t="s">
        <v>2085</v>
      </c>
    </row>
    <row r="764" spans="1:8" x14ac:dyDescent="0.25">
      <c r="A764" t="s">
        <v>2086</v>
      </c>
      <c r="B764" t="s">
        <v>1886</v>
      </c>
      <c r="C764">
        <v>-2012</v>
      </c>
      <c r="D764" t="s">
        <v>267</v>
      </c>
      <c r="E764" t="s">
        <v>143</v>
      </c>
      <c r="F764">
        <v>7.7</v>
      </c>
      <c r="G764">
        <v>81</v>
      </c>
      <c r="H764" t="s">
        <v>2087</v>
      </c>
    </row>
    <row r="765" spans="1:8" x14ac:dyDescent="0.25">
      <c r="A765" t="s">
        <v>2088</v>
      </c>
      <c r="B765" t="s">
        <v>56</v>
      </c>
      <c r="C765">
        <v>-2007</v>
      </c>
      <c r="D765" t="s">
        <v>102</v>
      </c>
      <c r="E765" t="s">
        <v>73</v>
      </c>
      <c r="F765">
        <v>7.7</v>
      </c>
      <c r="G765">
        <v>79</v>
      </c>
      <c r="H765" t="s">
        <v>2089</v>
      </c>
    </row>
    <row r="766" spans="1:8" x14ac:dyDescent="0.25">
      <c r="A766" t="s">
        <v>2090</v>
      </c>
      <c r="B766" t="s">
        <v>165</v>
      </c>
      <c r="C766">
        <v>-2001</v>
      </c>
      <c r="D766" t="s">
        <v>1086</v>
      </c>
      <c r="E766" t="s">
        <v>675</v>
      </c>
      <c r="F766">
        <v>7.7</v>
      </c>
      <c r="G766">
        <v>74</v>
      </c>
      <c r="H766" t="s">
        <v>2091</v>
      </c>
    </row>
    <row r="767" spans="1:8" x14ac:dyDescent="0.25">
      <c r="A767" t="s">
        <v>2092</v>
      </c>
      <c r="B767" t="s">
        <v>2093</v>
      </c>
      <c r="C767">
        <v>-2012</v>
      </c>
      <c r="D767" t="s">
        <v>282</v>
      </c>
      <c r="E767" t="s">
        <v>1110</v>
      </c>
      <c r="F767">
        <v>7.7</v>
      </c>
      <c r="G767">
        <v>86</v>
      </c>
      <c r="H767" t="s">
        <v>2094</v>
      </c>
    </row>
    <row r="768" spans="1:8" x14ac:dyDescent="0.25">
      <c r="A768" t="s">
        <v>2095</v>
      </c>
      <c r="B768" t="s">
        <v>747</v>
      </c>
      <c r="C768">
        <v>-1992</v>
      </c>
      <c r="D768" t="s">
        <v>520</v>
      </c>
      <c r="E768" t="s">
        <v>175</v>
      </c>
      <c r="F768">
        <v>7.7</v>
      </c>
      <c r="G768">
        <v>62</v>
      </c>
      <c r="H768" t="s">
        <v>2096</v>
      </c>
    </row>
    <row r="769" spans="1:8" x14ac:dyDescent="0.25">
      <c r="A769" t="s">
        <v>2097</v>
      </c>
      <c r="B769" t="s">
        <v>2098</v>
      </c>
      <c r="C769">
        <v>-2013</v>
      </c>
      <c r="D769" t="s">
        <v>508</v>
      </c>
      <c r="E769" t="s">
        <v>61</v>
      </c>
      <c r="F769">
        <v>7.7</v>
      </c>
      <c r="G769">
        <v>90</v>
      </c>
      <c r="H769" t="s">
        <v>1005</v>
      </c>
    </row>
    <row r="770" spans="1:8" x14ac:dyDescent="0.25">
      <c r="A770" t="s">
        <v>2099</v>
      </c>
      <c r="B770" t="s">
        <v>1138</v>
      </c>
      <c r="C770">
        <v>-1974</v>
      </c>
      <c r="D770" t="s">
        <v>778</v>
      </c>
      <c r="E770" t="s">
        <v>2100</v>
      </c>
      <c r="F770">
        <v>7.7</v>
      </c>
      <c r="G770">
        <v>73</v>
      </c>
      <c r="H770" t="s">
        <v>2101</v>
      </c>
    </row>
    <row r="771" spans="1:8" x14ac:dyDescent="0.25">
      <c r="A771" t="s">
        <v>2102</v>
      </c>
      <c r="B771" t="s">
        <v>2103</v>
      </c>
      <c r="C771">
        <v>-2003</v>
      </c>
      <c r="D771" t="s">
        <v>199</v>
      </c>
      <c r="E771" t="s">
        <v>309</v>
      </c>
      <c r="F771">
        <v>7.7</v>
      </c>
      <c r="G771">
        <v>91</v>
      </c>
      <c r="H771" t="s">
        <v>2104</v>
      </c>
    </row>
    <row r="772" spans="1:8" x14ac:dyDescent="0.25">
      <c r="A772" t="s">
        <v>2105</v>
      </c>
      <c r="B772" t="s">
        <v>2106</v>
      </c>
      <c r="C772">
        <v>-1987</v>
      </c>
      <c r="D772" t="s">
        <v>1160</v>
      </c>
      <c r="E772" t="s">
        <v>1435</v>
      </c>
      <c r="F772">
        <v>7.7</v>
      </c>
      <c r="G772">
        <v>72</v>
      </c>
      <c r="H772" t="s">
        <v>2107</v>
      </c>
    </row>
    <row r="773" spans="1:8" x14ac:dyDescent="0.25">
      <c r="A773" t="s">
        <v>2108</v>
      </c>
      <c r="B773" t="s">
        <v>754</v>
      </c>
      <c r="C773">
        <v>-2010</v>
      </c>
      <c r="D773" t="s">
        <v>277</v>
      </c>
      <c r="E773" t="s">
        <v>755</v>
      </c>
      <c r="F773">
        <v>7.7</v>
      </c>
      <c r="G773">
        <v>65</v>
      </c>
      <c r="H773" t="s">
        <v>2109</v>
      </c>
    </row>
    <row r="774" spans="1:8" x14ac:dyDescent="0.25">
      <c r="A774" t="s">
        <v>2110</v>
      </c>
      <c r="B774" t="s">
        <v>1460</v>
      </c>
      <c r="C774">
        <v>-2005</v>
      </c>
      <c r="D774" t="s">
        <v>428</v>
      </c>
      <c r="E774" t="s">
        <v>61</v>
      </c>
      <c r="F774">
        <v>7.7</v>
      </c>
      <c r="G774">
        <v>87</v>
      </c>
      <c r="H774" t="s">
        <v>2111</v>
      </c>
    </row>
    <row r="775" spans="1:8" x14ac:dyDescent="0.25">
      <c r="A775" t="s">
        <v>2112</v>
      </c>
      <c r="B775" t="s">
        <v>351</v>
      </c>
      <c r="C775">
        <v>-1992</v>
      </c>
      <c r="D775" t="s">
        <v>218</v>
      </c>
      <c r="E775" t="s">
        <v>35</v>
      </c>
      <c r="F775">
        <v>7.7</v>
      </c>
      <c r="G775">
        <v>76</v>
      </c>
      <c r="H775" t="s">
        <v>2113</v>
      </c>
    </row>
    <row r="776" spans="1:8" x14ac:dyDescent="0.25">
      <c r="A776" t="s">
        <v>2114</v>
      </c>
      <c r="B776" t="s">
        <v>2115</v>
      </c>
      <c r="C776">
        <v>-1996</v>
      </c>
      <c r="D776" t="s">
        <v>435</v>
      </c>
      <c r="E776" t="s">
        <v>73</v>
      </c>
      <c r="F776">
        <v>7.7</v>
      </c>
      <c r="G776">
        <v>47</v>
      </c>
      <c r="H776" t="s">
        <v>2116</v>
      </c>
    </row>
    <row r="777" spans="1:8" x14ac:dyDescent="0.25">
      <c r="A777" t="s">
        <v>2117</v>
      </c>
      <c r="B777" t="s">
        <v>2118</v>
      </c>
      <c r="C777">
        <v>-2017</v>
      </c>
      <c r="D777" t="s">
        <v>472</v>
      </c>
      <c r="E777" t="s">
        <v>73</v>
      </c>
      <c r="F777">
        <v>7.7</v>
      </c>
      <c r="G777">
        <v>73</v>
      </c>
      <c r="H777" t="s">
        <v>2119</v>
      </c>
    </row>
    <row r="778" spans="1:8" x14ac:dyDescent="0.25">
      <c r="A778" t="s">
        <v>2120</v>
      </c>
      <c r="B778" t="s">
        <v>2076</v>
      </c>
      <c r="C778">
        <v>-2011</v>
      </c>
      <c r="D778" t="s">
        <v>409</v>
      </c>
      <c r="E778" t="s">
        <v>89</v>
      </c>
      <c r="F778">
        <v>7.7</v>
      </c>
      <c r="G778">
        <v>65</v>
      </c>
      <c r="H778" t="s">
        <v>2121</v>
      </c>
    </row>
    <row r="779" spans="1:8" x14ac:dyDescent="0.25">
      <c r="A779" t="s">
        <v>2122</v>
      </c>
      <c r="B779" t="s">
        <v>2123</v>
      </c>
      <c r="C779">
        <v>-2014</v>
      </c>
      <c r="D779" t="s">
        <v>372</v>
      </c>
      <c r="E779" t="s">
        <v>1838</v>
      </c>
      <c r="F779">
        <v>7.7</v>
      </c>
      <c r="G779">
        <v>78</v>
      </c>
      <c r="H779" t="s">
        <v>2124</v>
      </c>
    </row>
    <row r="780" spans="1:8" x14ac:dyDescent="0.25">
      <c r="A780" t="s">
        <v>2125</v>
      </c>
      <c r="B780" t="s">
        <v>2126</v>
      </c>
      <c r="C780">
        <v>-2009</v>
      </c>
      <c r="D780" t="s">
        <v>316</v>
      </c>
      <c r="E780" t="s">
        <v>143</v>
      </c>
      <c r="F780">
        <v>7.7</v>
      </c>
      <c r="G780">
        <v>76</v>
      </c>
      <c r="H780" t="s">
        <v>2127</v>
      </c>
    </row>
    <row r="781" spans="1:8" x14ac:dyDescent="0.25">
      <c r="A781" t="s">
        <v>2128</v>
      </c>
      <c r="B781" t="s">
        <v>732</v>
      </c>
      <c r="C781">
        <v>-2007</v>
      </c>
      <c r="D781" t="s">
        <v>267</v>
      </c>
      <c r="E781" t="s">
        <v>21</v>
      </c>
      <c r="F781">
        <v>7.7</v>
      </c>
      <c r="G781">
        <v>76</v>
      </c>
      <c r="H781" t="s">
        <v>2129</v>
      </c>
    </row>
    <row r="782" spans="1:8" x14ac:dyDescent="0.25">
      <c r="A782" t="s">
        <v>2130</v>
      </c>
      <c r="B782" t="s">
        <v>2131</v>
      </c>
      <c r="C782">
        <v>-1980</v>
      </c>
      <c r="D782" t="s">
        <v>191</v>
      </c>
      <c r="E782" t="s">
        <v>1139</v>
      </c>
      <c r="F782">
        <v>7.7</v>
      </c>
      <c r="G782">
        <v>78</v>
      </c>
      <c r="H782" t="s">
        <v>2132</v>
      </c>
    </row>
    <row r="783" spans="1:8" x14ac:dyDescent="0.25">
      <c r="A783" t="s">
        <v>2133</v>
      </c>
      <c r="B783" t="s">
        <v>1413</v>
      </c>
      <c r="C783">
        <v>-2001</v>
      </c>
      <c r="D783" t="s">
        <v>182</v>
      </c>
      <c r="E783" t="s">
        <v>11</v>
      </c>
      <c r="F783">
        <v>7.7</v>
      </c>
      <c r="G783">
        <v>89</v>
      </c>
      <c r="H783" t="s">
        <v>2134</v>
      </c>
    </row>
    <row r="784" spans="1:8" x14ac:dyDescent="0.25">
      <c r="A784" t="s">
        <v>2135</v>
      </c>
      <c r="B784" t="s">
        <v>2136</v>
      </c>
      <c r="C784">
        <v>-1990</v>
      </c>
      <c r="D784" t="s">
        <v>425</v>
      </c>
      <c r="E784" t="s">
        <v>1578</v>
      </c>
      <c r="F784">
        <v>7.7</v>
      </c>
      <c r="G784">
        <v>63</v>
      </c>
      <c r="H784" t="s">
        <v>2137</v>
      </c>
    </row>
    <row r="785" spans="1:8" x14ac:dyDescent="0.25">
      <c r="A785" t="s">
        <v>2138</v>
      </c>
      <c r="B785" t="s">
        <v>2139</v>
      </c>
      <c r="C785">
        <v>-2001</v>
      </c>
      <c r="D785" t="s">
        <v>267</v>
      </c>
      <c r="E785" t="s">
        <v>21</v>
      </c>
      <c r="F785">
        <v>7.7</v>
      </c>
      <c r="G785">
        <v>69</v>
      </c>
      <c r="H785" t="s">
        <v>2140</v>
      </c>
    </row>
    <row r="786" spans="1:8" x14ac:dyDescent="0.25">
      <c r="A786" t="s">
        <v>2141</v>
      </c>
      <c r="B786" t="s">
        <v>608</v>
      </c>
      <c r="C786">
        <v>-1986</v>
      </c>
      <c r="D786" t="s">
        <v>282</v>
      </c>
      <c r="E786" t="s">
        <v>73</v>
      </c>
      <c r="F786">
        <v>7.7</v>
      </c>
      <c r="G786">
        <v>76</v>
      </c>
      <c r="H786" t="s">
        <v>2142</v>
      </c>
    </row>
    <row r="787" spans="1:8" x14ac:dyDescent="0.25">
      <c r="A787" t="s">
        <v>2143</v>
      </c>
      <c r="B787" t="s">
        <v>60</v>
      </c>
      <c r="C787">
        <v>-1988</v>
      </c>
      <c r="D787" t="s">
        <v>653</v>
      </c>
      <c r="E787" t="s">
        <v>400</v>
      </c>
      <c r="F787">
        <v>7.7</v>
      </c>
      <c r="G787">
        <v>83</v>
      </c>
      <c r="H787" t="s">
        <v>2144</v>
      </c>
    </row>
    <row r="788" spans="1:8" x14ac:dyDescent="0.25">
      <c r="A788" t="s">
        <v>2145</v>
      </c>
      <c r="B788" t="s">
        <v>1510</v>
      </c>
      <c r="C788">
        <v>-2009</v>
      </c>
      <c r="D788" t="s">
        <v>563</v>
      </c>
      <c r="E788" t="s">
        <v>976</v>
      </c>
      <c r="F788">
        <v>7.7</v>
      </c>
      <c r="G788">
        <v>80</v>
      </c>
      <c r="H788" t="s">
        <v>2146</v>
      </c>
    </row>
    <row r="789" spans="1:8" x14ac:dyDescent="0.25">
      <c r="A789" t="s">
        <v>2147</v>
      </c>
      <c r="B789" t="s">
        <v>2148</v>
      </c>
      <c r="C789">
        <v>-1992</v>
      </c>
      <c r="D789" t="s">
        <v>563</v>
      </c>
      <c r="E789" t="s">
        <v>73</v>
      </c>
      <c r="F789">
        <v>7.7</v>
      </c>
      <c r="G789">
        <v>82</v>
      </c>
      <c r="H789" t="s">
        <v>2149</v>
      </c>
    </row>
    <row r="790" spans="1:8" x14ac:dyDescent="0.25">
      <c r="A790" t="s">
        <v>2150</v>
      </c>
      <c r="B790" t="s">
        <v>2151</v>
      </c>
      <c r="C790">
        <v>-1967</v>
      </c>
      <c r="D790" t="s">
        <v>372</v>
      </c>
      <c r="E790" t="s">
        <v>2152</v>
      </c>
      <c r="F790">
        <v>7.7</v>
      </c>
      <c r="G790">
        <v>81</v>
      </c>
      <c r="H790" t="s">
        <v>2153</v>
      </c>
    </row>
    <row r="791" spans="1:8" x14ac:dyDescent="0.25">
      <c r="A791" t="s">
        <v>2154</v>
      </c>
      <c r="B791" t="s">
        <v>56</v>
      </c>
      <c r="C791">
        <v>-1997</v>
      </c>
      <c r="D791" t="s">
        <v>435</v>
      </c>
      <c r="E791" t="s">
        <v>313</v>
      </c>
      <c r="F791">
        <v>7.7</v>
      </c>
      <c r="G791">
        <v>63</v>
      </c>
      <c r="H791" t="s">
        <v>2155</v>
      </c>
    </row>
    <row r="792" spans="1:8" x14ac:dyDescent="0.25">
      <c r="A792" t="s">
        <v>2156</v>
      </c>
      <c r="B792" t="s">
        <v>2157</v>
      </c>
      <c r="C792">
        <v>-2002</v>
      </c>
      <c r="D792" t="s">
        <v>409</v>
      </c>
      <c r="E792" t="s">
        <v>35</v>
      </c>
      <c r="F792">
        <v>7.7</v>
      </c>
      <c r="G792">
        <v>61</v>
      </c>
      <c r="H792" t="s">
        <v>2158</v>
      </c>
    </row>
    <row r="793" spans="1:8" x14ac:dyDescent="0.25">
      <c r="A793" t="s">
        <v>2159</v>
      </c>
      <c r="B793" t="s">
        <v>2160</v>
      </c>
      <c r="C793">
        <v>-2009</v>
      </c>
      <c r="D793" t="s">
        <v>344</v>
      </c>
      <c r="E793" t="s">
        <v>1267</v>
      </c>
      <c r="F793">
        <v>7.7</v>
      </c>
      <c r="G793">
        <v>63</v>
      </c>
      <c r="H793" t="s">
        <v>2054</v>
      </c>
    </row>
    <row r="794" spans="1:8" x14ac:dyDescent="0.25">
      <c r="A794" t="s">
        <v>2161</v>
      </c>
      <c r="B794" t="s">
        <v>2162</v>
      </c>
      <c r="C794">
        <v>-2014</v>
      </c>
      <c r="D794" t="s">
        <v>563</v>
      </c>
      <c r="E794" t="s">
        <v>43</v>
      </c>
      <c r="F794">
        <v>7.7</v>
      </c>
      <c r="G794">
        <v>83</v>
      </c>
      <c r="H794" t="s">
        <v>2163</v>
      </c>
    </row>
    <row r="795" spans="1:8" x14ac:dyDescent="0.25">
      <c r="A795" t="s">
        <v>2164</v>
      </c>
      <c r="B795" t="s">
        <v>123</v>
      </c>
      <c r="C795">
        <v>-1993</v>
      </c>
      <c r="D795" t="s">
        <v>133</v>
      </c>
      <c r="E795" t="s">
        <v>11</v>
      </c>
      <c r="F795">
        <v>7.7</v>
      </c>
      <c r="G795">
        <v>66</v>
      </c>
      <c r="H795" t="s">
        <v>2165</v>
      </c>
    </row>
    <row r="796" spans="1:8" x14ac:dyDescent="0.25">
      <c r="A796" t="s">
        <v>2166</v>
      </c>
      <c r="B796" t="s">
        <v>2167</v>
      </c>
      <c r="C796">
        <v>-2010</v>
      </c>
      <c r="D796" t="s">
        <v>563</v>
      </c>
      <c r="E796" t="s">
        <v>400</v>
      </c>
      <c r="F796">
        <v>7.7</v>
      </c>
      <c r="G796">
        <v>71</v>
      </c>
      <c r="H796" t="s">
        <v>2168</v>
      </c>
    </row>
    <row r="797" spans="1:8" x14ac:dyDescent="0.25">
      <c r="A797" t="s">
        <v>2169</v>
      </c>
      <c r="B797" t="s">
        <v>1419</v>
      </c>
      <c r="C797">
        <v>-2004</v>
      </c>
      <c r="D797" t="s">
        <v>277</v>
      </c>
      <c r="E797" t="s">
        <v>21</v>
      </c>
      <c r="F797">
        <v>7.7</v>
      </c>
      <c r="G797">
        <v>47</v>
      </c>
      <c r="H797" t="s">
        <v>2170</v>
      </c>
    </row>
    <row r="798" spans="1:8" x14ac:dyDescent="0.25">
      <c r="A798" t="s">
        <v>2171</v>
      </c>
      <c r="B798" t="s">
        <v>892</v>
      </c>
      <c r="C798">
        <v>-2014</v>
      </c>
      <c r="D798" t="s">
        <v>204</v>
      </c>
      <c r="E798" t="s">
        <v>309</v>
      </c>
      <c r="F798">
        <v>7.7</v>
      </c>
      <c r="G798">
        <v>87</v>
      </c>
      <c r="H798" t="s">
        <v>2172</v>
      </c>
    </row>
    <row r="799" spans="1:8" x14ac:dyDescent="0.25">
      <c r="A799" t="s">
        <v>2173</v>
      </c>
      <c r="B799" t="s">
        <v>2174</v>
      </c>
      <c r="C799">
        <v>-1972</v>
      </c>
      <c r="D799" t="s">
        <v>208</v>
      </c>
      <c r="E799" t="s">
        <v>682</v>
      </c>
      <c r="F799">
        <v>7.7</v>
      </c>
      <c r="G799">
        <v>80</v>
      </c>
      <c r="H799" t="s">
        <v>2175</v>
      </c>
    </row>
    <row r="800" spans="1:8" x14ac:dyDescent="0.25">
      <c r="A800" t="s">
        <v>2176</v>
      </c>
      <c r="B800" t="s">
        <v>2177</v>
      </c>
      <c r="C800">
        <v>-1982</v>
      </c>
      <c r="D800" t="s">
        <v>778</v>
      </c>
      <c r="E800" t="s">
        <v>1104</v>
      </c>
      <c r="F800">
        <v>7.7</v>
      </c>
      <c r="G800">
        <v>61</v>
      </c>
      <c r="H800" t="s">
        <v>2178</v>
      </c>
    </row>
    <row r="801" spans="1:8" x14ac:dyDescent="0.25">
      <c r="A801" t="s">
        <v>2179</v>
      </c>
      <c r="B801" t="s">
        <v>1460</v>
      </c>
      <c r="C801">
        <v>-1995</v>
      </c>
      <c r="D801" t="s">
        <v>88</v>
      </c>
      <c r="E801" t="s">
        <v>61</v>
      </c>
      <c r="F801">
        <v>7.7</v>
      </c>
      <c r="G801">
        <v>84</v>
      </c>
      <c r="H801" t="s">
        <v>2180</v>
      </c>
    </row>
    <row r="802" spans="1:8" x14ac:dyDescent="0.25">
      <c r="A802" t="s">
        <v>2181</v>
      </c>
      <c r="B802" t="s">
        <v>2182</v>
      </c>
      <c r="C802">
        <v>-1982</v>
      </c>
      <c r="D802" t="s">
        <v>285</v>
      </c>
      <c r="E802" t="s">
        <v>50</v>
      </c>
      <c r="F802">
        <v>7.7</v>
      </c>
      <c r="G802">
        <v>68</v>
      </c>
      <c r="H802" t="s">
        <v>2183</v>
      </c>
    </row>
    <row r="803" spans="1:8" x14ac:dyDescent="0.25">
      <c r="A803" t="s">
        <v>2184</v>
      </c>
      <c r="B803" t="s">
        <v>2185</v>
      </c>
      <c r="C803">
        <v>-2014</v>
      </c>
      <c r="D803" t="s">
        <v>324</v>
      </c>
      <c r="E803" t="s">
        <v>61</v>
      </c>
      <c r="F803">
        <v>7.7</v>
      </c>
      <c r="G803">
        <v>69</v>
      </c>
      <c r="H803" t="s">
        <v>2186</v>
      </c>
    </row>
    <row r="804" spans="1:8" x14ac:dyDescent="0.25">
      <c r="A804" t="s">
        <v>2187</v>
      </c>
      <c r="B804" t="s">
        <v>1175</v>
      </c>
      <c r="C804">
        <v>-2004</v>
      </c>
      <c r="D804" t="s">
        <v>372</v>
      </c>
      <c r="E804" t="s">
        <v>1176</v>
      </c>
      <c r="F804">
        <v>7.7</v>
      </c>
      <c r="G804">
        <v>73</v>
      </c>
      <c r="H804" t="s">
        <v>2188</v>
      </c>
    </row>
    <row r="805" spans="1:8" x14ac:dyDescent="0.25">
      <c r="A805" t="s">
        <v>2189</v>
      </c>
      <c r="B805" t="s">
        <v>2190</v>
      </c>
      <c r="C805">
        <v>-2012</v>
      </c>
      <c r="D805" t="s">
        <v>803</v>
      </c>
      <c r="E805" t="s">
        <v>400</v>
      </c>
      <c r="F805">
        <v>7.7</v>
      </c>
      <c r="G805">
        <v>72</v>
      </c>
      <c r="H805" t="s">
        <v>2191</v>
      </c>
    </row>
    <row r="806" spans="1:8" x14ac:dyDescent="0.25">
      <c r="A806" t="s">
        <v>2192</v>
      </c>
      <c r="B806" t="s">
        <v>570</v>
      </c>
      <c r="C806" t="s">
        <v>2193</v>
      </c>
      <c r="D806" t="s">
        <v>42</v>
      </c>
      <c r="E806" t="s">
        <v>597</v>
      </c>
      <c r="F806">
        <v>7.7</v>
      </c>
      <c r="G806">
        <v>77</v>
      </c>
      <c r="H806" t="s">
        <v>2194</v>
      </c>
    </row>
    <row r="807" spans="1:8" x14ac:dyDescent="0.25">
      <c r="A807" t="s">
        <v>2195</v>
      </c>
      <c r="B807" t="s">
        <v>1233</v>
      </c>
      <c r="C807">
        <v>-2011</v>
      </c>
      <c r="D807" t="s">
        <v>998</v>
      </c>
      <c r="E807" t="s">
        <v>2196</v>
      </c>
      <c r="F807">
        <v>7.7</v>
      </c>
      <c r="G807">
        <v>81</v>
      </c>
      <c r="H807" t="s">
        <v>2197</v>
      </c>
    </row>
    <row r="808" spans="1:8" x14ac:dyDescent="0.25">
      <c r="A808" t="s">
        <v>2198</v>
      </c>
      <c r="B808" t="s">
        <v>2199</v>
      </c>
      <c r="C808">
        <v>-2019</v>
      </c>
      <c r="D808" t="s">
        <v>563</v>
      </c>
      <c r="E808" t="s">
        <v>400</v>
      </c>
      <c r="F808">
        <v>7.7</v>
      </c>
      <c r="G808">
        <v>84</v>
      </c>
      <c r="H808" t="s">
        <v>2200</v>
      </c>
    </row>
    <row r="809" spans="1:8" x14ac:dyDescent="0.25">
      <c r="A809" t="s">
        <v>2201</v>
      </c>
      <c r="B809" t="s">
        <v>526</v>
      </c>
      <c r="C809">
        <v>-1978</v>
      </c>
      <c r="D809" t="s">
        <v>604</v>
      </c>
      <c r="E809" t="s">
        <v>1920</v>
      </c>
      <c r="F809">
        <v>7.7</v>
      </c>
      <c r="G809">
        <v>87</v>
      </c>
      <c r="H809" t="s">
        <v>2202</v>
      </c>
    </row>
    <row r="810" spans="1:8" x14ac:dyDescent="0.25">
      <c r="A810" t="s">
        <v>2203</v>
      </c>
      <c r="B810" t="s">
        <v>395</v>
      </c>
      <c r="C810">
        <v>-2020</v>
      </c>
      <c r="D810" t="s">
        <v>169</v>
      </c>
      <c r="E810" t="s">
        <v>11</v>
      </c>
      <c r="F810">
        <v>7.7</v>
      </c>
      <c r="G810">
        <v>79</v>
      </c>
      <c r="H810">
        <v>0</v>
      </c>
    </row>
    <row r="811" spans="1:8" x14ac:dyDescent="0.25">
      <c r="A811" t="s">
        <v>2204</v>
      </c>
      <c r="B811" t="s">
        <v>2205</v>
      </c>
      <c r="C811">
        <v>-2004</v>
      </c>
      <c r="D811" t="s">
        <v>803</v>
      </c>
      <c r="E811" t="s">
        <v>175</v>
      </c>
      <c r="F811">
        <v>7.7</v>
      </c>
      <c r="G811">
        <v>61</v>
      </c>
      <c r="H811" t="s">
        <v>1379</v>
      </c>
    </row>
    <row r="812" spans="1:8" x14ac:dyDescent="0.25">
      <c r="A812" t="s">
        <v>2206</v>
      </c>
      <c r="B812" t="s">
        <v>742</v>
      </c>
      <c r="C812">
        <v>-2000</v>
      </c>
      <c r="D812" t="s">
        <v>472</v>
      </c>
      <c r="E812" t="s">
        <v>715</v>
      </c>
      <c r="F812">
        <v>7.7</v>
      </c>
      <c r="G812">
        <v>69</v>
      </c>
      <c r="H812" t="s">
        <v>1712</v>
      </c>
    </row>
    <row r="813" spans="1:8" x14ac:dyDescent="0.25">
      <c r="A813" t="s">
        <v>2207</v>
      </c>
      <c r="B813" t="s">
        <v>2208</v>
      </c>
      <c r="C813" t="s">
        <v>1321</v>
      </c>
      <c r="D813" t="s">
        <v>218</v>
      </c>
      <c r="E813" t="s">
        <v>125</v>
      </c>
      <c r="F813">
        <v>7.7</v>
      </c>
      <c r="G813">
        <v>66</v>
      </c>
      <c r="H813" t="s">
        <v>2209</v>
      </c>
    </row>
    <row r="814" spans="1:8" x14ac:dyDescent="0.25">
      <c r="A814" t="s">
        <v>2210</v>
      </c>
      <c r="B814" t="s">
        <v>846</v>
      </c>
      <c r="C814">
        <v>-1993</v>
      </c>
      <c r="D814" t="s">
        <v>124</v>
      </c>
      <c r="E814" t="s">
        <v>11</v>
      </c>
      <c r="F814">
        <v>7.7</v>
      </c>
      <c r="G814">
        <v>73</v>
      </c>
      <c r="H814" t="s">
        <v>2211</v>
      </c>
    </row>
    <row r="815" spans="1:8" x14ac:dyDescent="0.25">
      <c r="A815" t="s">
        <v>2212</v>
      </c>
      <c r="B815" t="s">
        <v>595</v>
      </c>
      <c r="C815">
        <v>-1960</v>
      </c>
      <c r="D815" t="s">
        <v>379</v>
      </c>
      <c r="E815" t="s">
        <v>35</v>
      </c>
      <c r="F815">
        <v>7.7</v>
      </c>
      <c r="G815">
        <v>74</v>
      </c>
      <c r="H815" t="s">
        <v>2213</v>
      </c>
    </row>
    <row r="816" spans="1:8" x14ac:dyDescent="0.25">
      <c r="A816" t="s">
        <v>2214</v>
      </c>
      <c r="B816" t="s">
        <v>758</v>
      </c>
      <c r="C816">
        <v>-1971</v>
      </c>
      <c r="D816" t="s">
        <v>653</v>
      </c>
      <c r="E816" t="s">
        <v>21</v>
      </c>
      <c r="F816">
        <v>7.7</v>
      </c>
      <c r="G816">
        <v>94</v>
      </c>
      <c r="H816" t="s">
        <v>2215</v>
      </c>
    </row>
    <row r="817" spans="1:8" x14ac:dyDescent="0.25">
      <c r="A817" t="s">
        <v>2216</v>
      </c>
      <c r="B817" t="s">
        <v>1413</v>
      </c>
      <c r="C817">
        <v>-2013</v>
      </c>
      <c r="D817" t="s">
        <v>604</v>
      </c>
      <c r="E817" t="s">
        <v>1838</v>
      </c>
      <c r="F817">
        <v>7.7</v>
      </c>
      <c r="G817">
        <v>96</v>
      </c>
      <c r="H817" t="s">
        <v>2217</v>
      </c>
    </row>
    <row r="818" spans="1:8" x14ac:dyDescent="0.25">
      <c r="A818" t="s">
        <v>2218</v>
      </c>
      <c r="B818" t="s">
        <v>2079</v>
      </c>
      <c r="C818">
        <v>-1997</v>
      </c>
      <c r="D818" t="s">
        <v>117</v>
      </c>
      <c r="E818" t="s">
        <v>84</v>
      </c>
      <c r="F818">
        <v>7.7</v>
      </c>
      <c r="G818">
        <v>76</v>
      </c>
      <c r="H818" t="s">
        <v>2219</v>
      </c>
    </row>
    <row r="819" spans="1:8" x14ac:dyDescent="0.25">
      <c r="A819" t="s">
        <v>2220</v>
      </c>
      <c r="B819" t="s">
        <v>2221</v>
      </c>
      <c r="C819">
        <v>-2020</v>
      </c>
      <c r="D819" t="s">
        <v>435</v>
      </c>
      <c r="E819" t="s">
        <v>1164</v>
      </c>
      <c r="F819">
        <v>7.7</v>
      </c>
      <c r="G819">
        <v>76</v>
      </c>
      <c r="H819">
        <v>0</v>
      </c>
    </row>
    <row r="820" spans="1:8" x14ac:dyDescent="0.25">
      <c r="A820" t="s">
        <v>2222</v>
      </c>
      <c r="B820" t="s">
        <v>2223</v>
      </c>
      <c r="C820">
        <v>-1997</v>
      </c>
      <c r="D820" t="s">
        <v>57</v>
      </c>
      <c r="E820" t="s">
        <v>143</v>
      </c>
      <c r="F820">
        <v>7.7</v>
      </c>
      <c r="G820">
        <v>67</v>
      </c>
      <c r="H820" t="s">
        <v>2224</v>
      </c>
    </row>
    <row r="821" spans="1:8" x14ac:dyDescent="0.25">
      <c r="A821" t="s">
        <v>2225</v>
      </c>
      <c r="B821" t="s">
        <v>362</v>
      </c>
      <c r="C821">
        <v>-2002</v>
      </c>
      <c r="D821" t="s">
        <v>169</v>
      </c>
      <c r="E821" t="s">
        <v>125</v>
      </c>
      <c r="F821">
        <v>7.7</v>
      </c>
      <c r="G821">
        <v>72</v>
      </c>
      <c r="H821" t="s">
        <v>2226</v>
      </c>
    </row>
    <row r="822" spans="1:8" x14ac:dyDescent="0.25">
      <c r="A822" t="s">
        <v>2227</v>
      </c>
      <c r="B822" t="s">
        <v>2228</v>
      </c>
      <c r="C822">
        <v>-1999</v>
      </c>
      <c r="D822" t="s">
        <v>372</v>
      </c>
      <c r="E822" t="s">
        <v>567</v>
      </c>
      <c r="F822">
        <v>7.7</v>
      </c>
      <c r="G822">
        <v>44</v>
      </c>
      <c r="H822" t="s">
        <v>457</v>
      </c>
    </row>
    <row r="823" spans="1:8" x14ac:dyDescent="0.25">
      <c r="A823" t="s">
        <v>2229</v>
      </c>
      <c r="B823" t="s">
        <v>1312</v>
      </c>
      <c r="C823">
        <v>-1993</v>
      </c>
      <c r="D823" t="s">
        <v>409</v>
      </c>
      <c r="E823" t="s">
        <v>309</v>
      </c>
      <c r="F823">
        <v>7.7</v>
      </c>
      <c r="G823">
        <v>85</v>
      </c>
      <c r="H823" t="s">
        <v>2230</v>
      </c>
    </row>
    <row r="824" spans="1:8" x14ac:dyDescent="0.25">
      <c r="A824" t="s">
        <v>2231</v>
      </c>
      <c r="B824" t="s">
        <v>24</v>
      </c>
      <c r="C824">
        <v>-1987</v>
      </c>
      <c r="D824" t="s">
        <v>106</v>
      </c>
      <c r="E824" t="s">
        <v>120</v>
      </c>
      <c r="F824">
        <v>7.7</v>
      </c>
      <c r="G824">
        <v>62</v>
      </c>
      <c r="H824" t="s">
        <v>1249</v>
      </c>
    </row>
    <row r="825" spans="1:8" x14ac:dyDescent="0.25">
      <c r="A825" t="s">
        <v>2232</v>
      </c>
      <c r="B825" t="s">
        <v>24</v>
      </c>
      <c r="C825">
        <v>-1985</v>
      </c>
      <c r="D825" t="s">
        <v>46</v>
      </c>
      <c r="E825" t="s">
        <v>11</v>
      </c>
      <c r="F825">
        <v>7.7</v>
      </c>
      <c r="G825">
        <v>78</v>
      </c>
      <c r="H825" t="s">
        <v>2233</v>
      </c>
    </row>
    <row r="826" spans="1:8" x14ac:dyDescent="0.25">
      <c r="A826" t="s">
        <v>2234</v>
      </c>
      <c r="B826" t="s">
        <v>2235</v>
      </c>
      <c r="C826">
        <v>-2019</v>
      </c>
      <c r="D826" t="s">
        <v>282</v>
      </c>
      <c r="E826" t="s">
        <v>183</v>
      </c>
      <c r="F826">
        <v>7.7</v>
      </c>
      <c r="G826">
        <v>82</v>
      </c>
      <c r="H826">
        <v>0</v>
      </c>
    </row>
    <row r="827" spans="1:8" x14ac:dyDescent="0.25">
      <c r="A827" t="s">
        <v>2236</v>
      </c>
      <c r="B827" t="s">
        <v>747</v>
      </c>
      <c r="C827">
        <v>-1989</v>
      </c>
      <c r="D827" t="s">
        <v>316</v>
      </c>
      <c r="E827" t="s">
        <v>143</v>
      </c>
      <c r="F827">
        <v>7.7</v>
      </c>
      <c r="G827">
        <v>76</v>
      </c>
      <c r="H827" t="s">
        <v>2237</v>
      </c>
    </row>
    <row r="828" spans="1:8" x14ac:dyDescent="0.25">
      <c r="A828" t="s">
        <v>2238</v>
      </c>
      <c r="B828" t="s">
        <v>2239</v>
      </c>
      <c r="C828">
        <v>-2008</v>
      </c>
      <c r="D828" t="s">
        <v>998</v>
      </c>
      <c r="E828" t="s">
        <v>120</v>
      </c>
      <c r="F828">
        <v>7.7</v>
      </c>
      <c r="G828">
        <v>55</v>
      </c>
      <c r="H828" t="s">
        <v>2240</v>
      </c>
    </row>
    <row r="829" spans="1:8" x14ac:dyDescent="0.25">
      <c r="A829" t="s">
        <v>2241</v>
      </c>
      <c r="B829" t="s">
        <v>2242</v>
      </c>
      <c r="C829">
        <v>-2015</v>
      </c>
      <c r="D829" t="s">
        <v>142</v>
      </c>
      <c r="E829" t="s">
        <v>143</v>
      </c>
      <c r="F829">
        <v>7.7</v>
      </c>
      <c r="G829">
        <v>70</v>
      </c>
      <c r="H829" t="s">
        <v>2243</v>
      </c>
    </row>
    <row r="830" spans="1:8" x14ac:dyDescent="0.25">
      <c r="A830" t="s">
        <v>2244</v>
      </c>
      <c r="B830" t="s">
        <v>1416</v>
      </c>
      <c r="C830">
        <v>-2013</v>
      </c>
      <c r="D830" t="s">
        <v>174</v>
      </c>
      <c r="E830" t="s">
        <v>50</v>
      </c>
      <c r="F830">
        <v>7.7</v>
      </c>
      <c r="G830">
        <v>72</v>
      </c>
      <c r="H830" t="s">
        <v>2245</v>
      </c>
    </row>
    <row r="831" spans="1:8" x14ac:dyDescent="0.25">
      <c r="A831" t="s">
        <v>2246</v>
      </c>
      <c r="B831" t="s">
        <v>2247</v>
      </c>
      <c r="C831">
        <v>-1991</v>
      </c>
      <c r="D831" t="s">
        <v>138</v>
      </c>
      <c r="E831" t="s">
        <v>11</v>
      </c>
      <c r="F831">
        <v>7.7</v>
      </c>
      <c r="G831">
        <v>64</v>
      </c>
      <c r="H831" t="s">
        <v>2248</v>
      </c>
    </row>
    <row r="832" spans="1:8" x14ac:dyDescent="0.25">
      <c r="A832" t="s">
        <v>2249</v>
      </c>
      <c r="B832" t="s">
        <v>2250</v>
      </c>
      <c r="C832">
        <v>-2004</v>
      </c>
      <c r="D832" t="s">
        <v>389</v>
      </c>
      <c r="E832" t="s">
        <v>1749</v>
      </c>
      <c r="F832">
        <v>7.7</v>
      </c>
      <c r="G832">
        <v>78</v>
      </c>
      <c r="H832" t="s">
        <v>2251</v>
      </c>
    </row>
    <row r="833" spans="1:8" x14ac:dyDescent="0.25">
      <c r="A833" t="s">
        <v>2252</v>
      </c>
      <c r="B833" t="s">
        <v>2253</v>
      </c>
      <c r="C833">
        <v>-1971</v>
      </c>
      <c r="D833" t="s">
        <v>199</v>
      </c>
      <c r="E833" t="s">
        <v>489</v>
      </c>
      <c r="F833">
        <v>7.7</v>
      </c>
      <c r="G833">
        <v>87</v>
      </c>
      <c r="H833" t="s">
        <v>2254</v>
      </c>
    </row>
    <row r="834" spans="1:8" x14ac:dyDescent="0.25">
      <c r="A834" t="s">
        <v>2255</v>
      </c>
      <c r="B834" t="s">
        <v>29</v>
      </c>
      <c r="C834">
        <v>-1973</v>
      </c>
      <c r="D834" t="s">
        <v>138</v>
      </c>
      <c r="E834" t="s">
        <v>84</v>
      </c>
      <c r="F834">
        <v>7.7</v>
      </c>
      <c r="G834">
        <v>81</v>
      </c>
      <c r="H834" t="s">
        <v>2256</v>
      </c>
    </row>
    <row r="835" spans="1:8" x14ac:dyDescent="0.25">
      <c r="A835" t="s">
        <v>2257</v>
      </c>
      <c r="B835" t="s">
        <v>203</v>
      </c>
      <c r="C835">
        <v>-2011</v>
      </c>
      <c r="D835" t="s">
        <v>304</v>
      </c>
      <c r="E835" t="s">
        <v>11</v>
      </c>
      <c r="F835">
        <v>7.7</v>
      </c>
      <c r="G835">
        <v>52</v>
      </c>
      <c r="H835" t="s">
        <v>695</v>
      </c>
    </row>
    <row r="836" spans="1:8" x14ac:dyDescent="0.25">
      <c r="A836" t="s">
        <v>2258</v>
      </c>
      <c r="B836" t="s">
        <v>2259</v>
      </c>
      <c r="C836">
        <v>-1998</v>
      </c>
      <c r="D836" t="s">
        <v>428</v>
      </c>
      <c r="E836" t="s">
        <v>309</v>
      </c>
      <c r="F836">
        <v>7.7</v>
      </c>
      <c r="G836">
        <v>81</v>
      </c>
      <c r="H836" t="s">
        <v>2260</v>
      </c>
    </row>
    <row r="837" spans="1:8" x14ac:dyDescent="0.25">
      <c r="A837" t="s">
        <v>2261</v>
      </c>
      <c r="B837" t="s">
        <v>1094</v>
      </c>
      <c r="C837">
        <v>-1999</v>
      </c>
      <c r="D837" t="s">
        <v>285</v>
      </c>
      <c r="E837" t="s">
        <v>954</v>
      </c>
      <c r="F837">
        <v>7.7</v>
      </c>
      <c r="G837">
        <v>90</v>
      </c>
      <c r="H837" t="s">
        <v>2262</v>
      </c>
    </row>
    <row r="838" spans="1:8" x14ac:dyDescent="0.25">
      <c r="A838" t="s">
        <v>2263</v>
      </c>
      <c r="B838" t="s">
        <v>2264</v>
      </c>
      <c r="C838">
        <v>-2014</v>
      </c>
      <c r="D838" t="s">
        <v>453</v>
      </c>
      <c r="E838" t="s">
        <v>1251</v>
      </c>
      <c r="F838">
        <v>7.7</v>
      </c>
      <c r="G838">
        <v>71</v>
      </c>
      <c r="H838" t="s">
        <v>2265</v>
      </c>
    </row>
    <row r="839" spans="1:8" x14ac:dyDescent="0.25">
      <c r="A839" t="s">
        <v>2266</v>
      </c>
      <c r="B839" t="s">
        <v>1208</v>
      </c>
      <c r="C839">
        <v>-1967</v>
      </c>
      <c r="D839" t="s">
        <v>213</v>
      </c>
      <c r="E839" t="s">
        <v>2267</v>
      </c>
      <c r="F839">
        <v>7.7</v>
      </c>
      <c r="G839">
        <v>73</v>
      </c>
      <c r="H839" t="s">
        <v>2268</v>
      </c>
    </row>
    <row r="840" spans="1:8" x14ac:dyDescent="0.25">
      <c r="A840" t="s">
        <v>2269</v>
      </c>
      <c r="B840" t="s">
        <v>2270</v>
      </c>
      <c r="C840">
        <v>-2006</v>
      </c>
      <c r="D840" t="s">
        <v>187</v>
      </c>
      <c r="E840" t="s">
        <v>125</v>
      </c>
      <c r="F840">
        <v>7.7</v>
      </c>
      <c r="G840">
        <v>53</v>
      </c>
      <c r="H840" t="s">
        <v>2271</v>
      </c>
    </row>
    <row r="841" spans="1:8" x14ac:dyDescent="0.25">
      <c r="A841" t="s">
        <v>2272</v>
      </c>
      <c r="B841" t="s">
        <v>1094</v>
      </c>
      <c r="C841">
        <v>-2002</v>
      </c>
      <c r="D841" t="s">
        <v>245</v>
      </c>
      <c r="E841" t="s">
        <v>309</v>
      </c>
      <c r="F841">
        <v>7.7</v>
      </c>
      <c r="G841">
        <v>83</v>
      </c>
      <c r="H841" t="s">
        <v>2273</v>
      </c>
    </row>
    <row r="842" spans="1:8" x14ac:dyDescent="0.25">
      <c r="A842" t="s">
        <v>2274</v>
      </c>
      <c r="B842" t="s">
        <v>2275</v>
      </c>
      <c r="C842">
        <v>-1994</v>
      </c>
      <c r="D842" t="s">
        <v>795</v>
      </c>
      <c r="E842" t="s">
        <v>1139</v>
      </c>
      <c r="F842">
        <v>7.7</v>
      </c>
      <c r="G842">
        <v>70</v>
      </c>
      <c r="H842" t="s">
        <v>2276</v>
      </c>
    </row>
    <row r="843" spans="1:8" x14ac:dyDescent="0.25">
      <c r="A843" t="s">
        <v>2277</v>
      </c>
      <c r="B843" t="s">
        <v>2278</v>
      </c>
      <c r="C843">
        <v>-1962</v>
      </c>
      <c r="D843" t="s">
        <v>53</v>
      </c>
      <c r="E843" t="s">
        <v>675</v>
      </c>
      <c r="F843">
        <v>7.7</v>
      </c>
      <c r="G843">
        <v>75</v>
      </c>
      <c r="H843" t="s">
        <v>2279</v>
      </c>
    </row>
    <row r="844" spans="1:8" x14ac:dyDescent="0.25">
      <c r="A844" t="s">
        <v>2280</v>
      </c>
      <c r="B844" t="s">
        <v>2281</v>
      </c>
      <c r="C844">
        <v>-2006</v>
      </c>
      <c r="D844" t="s">
        <v>803</v>
      </c>
      <c r="E844" t="s">
        <v>16</v>
      </c>
      <c r="F844">
        <v>7.7</v>
      </c>
      <c r="G844">
        <v>86</v>
      </c>
      <c r="H844" t="s">
        <v>481</v>
      </c>
    </row>
    <row r="845" spans="1:8" x14ac:dyDescent="0.25">
      <c r="A845" t="s">
        <v>2282</v>
      </c>
      <c r="B845" t="s">
        <v>747</v>
      </c>
      <c r="C845" t="s">
        <v>1887</v>
      </c>
      <c r="D845" t="s">
        <v>1143</v>
      </c>
      <c r="E845" t="s">
        <v>143</v>
      </c>
      <c r="F845">
        <v>7.7</v>
      </c>
      <c r="G845">
        <v>45</v>
      </c>
      <c r="H845" t="s">
        <v>2283</v>
      </c>
    </row>
    <row r="846" spans="1:8" x14ac:dyDescent="0.25">
      <c r="A846" t="s">
        <v>2284</v>
      </c>
      <c r="B846" t="s">
        <v>2285</v>
      </c>
      <c r="C846">
        <v>-1986</v>
      </c>
      <c r="D846" t="s">
        <v>138</v>
      </c>
      <c r="E846" t="s">
        <v>313</v>
      </c>
      <c r="F846">
        <v>7.7</v>
      </c>
      <c r="G846">
        <v>54</v>
      </c>
      <c r="H846" t="s">
        <v>2286</v>
      </c>
    </row>
    <row r="847" spans="1:8" x14ac:dyDescent="0.25">
      <c r="A847" t="s">
        <v>2287</v>
      </c>
      <c r="B847" t="s">
        <v>2288</v>
      </c>
      <c r="C847">
        <v>-1964</v>
      </c>
      <c r="D847" t="s">
        <v>187</v>
      </c>
      <c r="E847" t="s">
        <v>1104</v>
      </c>
      <c r="F847">
        <v>7.7</v>
      </c>
      <c r="G847">
        <v>87</v>
      </c>
      <c r="H847" t="s">
        <v>2289</v>
      </c>
    </row>
    <row r="848" spans="1:8" x14ac:dyDescent="0.25">
      <c r="A848" t="s">
        <v>2290</v>
      </c>
      <c r="B848" t="s">
        <v>2291</v>
      </c>
      <c r="C848">
        <v>-1980</v>
      </c>
      <c r="D848" t="s">
        <v>97</v>
      </c>
      <c r="E848" t="s">
        <v>11</v>
      </c>
      <c r="F848">
        <v>7.7</v>
      </c>
      <c r="G848">
        <v>86</v>
      </c>
      <c r="H848" t="s">
        <v>2292</v>
      </c>
    </row>
    <row r="849" spans="1:8" x14ac:dyDescent="0.25">
      <c r="A849" t="s">
        <v>2293</v>
      </c>
      <c r="B849" t="s">
        <v>2294</v>
      </c>
      <c r="C849">
        <v>-1999</v>
      </c>
      <c r="D849" t="s">
        <v>399</v>
      </c>
      <c r="E849" t="s">
        <v>2295</v>
      </c>
      <c r="F849">
        <v>7.7</v>
      </c>
      <c r="G849">
        <v>73</v>
      </c>
      <c r="H849" t="s">
        <v>2296</v>
      </c>
    </row>
    <row r="850" spans="1:8" x14ac:dyDescent="0.25">
      <c r="A850" t="s">
        <v>2297</v>
      </c>
      <c r="B850" t="s">
        <v>2298</v>
      </c>
      <c r="C850">
        <v>-1967</v>
      </c>
      <c r="D850" t="s">
        <v>554</v>
      </c>
      <c r="E850" t="s">
        <v>700</v>
      </c>
      <c r="F850">
        <v>7.7</v>
      </c>
      <c r="G850">
        <v>86</v>
      </c>
      <c r="H850">
        <v>0</v>
      </c>
    </row>
    <row r="851" spans="1:8" x14ac:dyDescent="0.25">
      <c r="A851" t="s">
        <v>2299</v>
      </c>
      <c r="B851" t="s">
        <v>29</v>
      </c>
      <c r="C851">
        <v>-1982</v>
      </c>
      <c r="D851" t="s">
        <v>435</v>
      </c>
      <c r="E851" t="s">
        <v>11</v>
      </c>
      <c r="F851">
        <v>7.7</v>
      </c>
      <c r="G851">
        <v>77</v>
      </c>
      <c r="H851" t="s">
        <v>2300</v>
      </c>
    </row>
    <row r="852" spans="1:8" x14ac:dyDescent="0.25">
      <c r="A852" t="s">
        <v>2301</v>
      </c>
      <c r="B852" t="s">
        <v>2302</v>
      </c>
      <c r="C852">
        <v>-2013</v>
      </c>
      <c r="D852" t="s">
        <v>344</v>
      </c>
      <c r="E852" t="s">
        <v>11</v>
      </c>
      <c r="F852">
        <v>7.7</v>
      </c>
      <c r="G852">
        <v>86</v>
      </c>
      <c r="H852" t="s">
        <v>2303</v>
      </c>
    </row>
    <row r="853" spans="1:8" x14ac:dyDescent="0.25">
      <c r="A853" t="s">
        <v>2304</v>
      </c>
      <c r="B853" t="s">
        <v>1133</v>
      </c>
      <c r="C853">
        <v>-1992</v>
      </c>
      <c r="D853" t="s">
        <v>38</v>
      </c>
      <c r="E853" t="s">
        <v>26</v>
      </c>
      <c r="F853">
        <v>7.7</v>
      </c>
      <c r="G853">
        <v>73</v>
      </c>
      <c r="H853" t="s">
        <v>2305</v>
      </c>
    </row>
    <row r="854" spans="1:8" x14ac:dyDescent="0.25">
      <c r="A854" t="s">
        <v>2306</v>
      </c>
      <c r="B854" t="s">
        <v>2307</v>
      </c>
      <c r="C854">
        <v>-2000</v>
      </c>
      <c r="D854" t="s">
        <v>187</v>
      </c>
      <c r="E854" t="s">
        <v>183</v>
      </c>
      <c r="F854">
        <v>7.7</v>
      </c>
      <c r="G854">
        <v>74</v>
      </c>
      <c r="H854" t="s">
        <v>2308</v>
      </c>
    </row>
    <row r="855" spans="1:8" x14ac:dyDescent="0.25">
      <c r="A855" t="s">
        <v>2309</v>
      </c>
      <c r="B855" t="s">
        <v>742</v>
      </c>
      <c r="C855">
        <v>-1990</v>
      </c>
      <c r="D855" t="s">
        <v>245</v>
      </c>
      <c r="E855" t="s">
        <v>125</v>
      </c>
      <c r="F855">
        <v>7.7</v>
      </c>
      <c r="G855">
        <v>66</v>
      </c>
      <c r="H855" t="s">
        <v>2310</v>
      </c>
    </row>
    <row r="856" spans="1:8" x14ac:dyDescent="0.25">
      <c r="A856" t="s">
        <v>2311</v>
      </c>
      <c r="B856" t="s">
        <v>1183</v>
      </c>
      <c r="C856">
        <v>-2006</v>
      </c>
      <c r="D856" t="s">
        <v>1143</v>
      </c>
      <c r="E856" t="s">
        <v>300</v>
      </c>
      <c r="F856">
        <v>7.7</v>
      </c>
      <c r="G856">
        <v>81</v>
      </c>
      <c r="H856" t="s">
        <v>2312</v>
      </c>
    </row>
    <row r="857" spans="1:8" x14ac:dyDescent="0.25">
      <c r="A857" t="s">
        <v>2313</v>
      </c>
      <c r="B857" t="s">
        <v>132</v>
      </c>
      <c r="C857">
        <v>-2013</v>
      </c>
      <c r="D857" t="s">
        <v>324</v>
      </c>
      <c r="E857" t="s">
        <v>1336</v>
      </c>
      <c r="F857">
        <v>7.7</v>
      </c>
      <c r="G857">
        <v>83</v>
      </c>
      <c r="H857" t="s">
        <v>2314</v>
      </c>
    </row>
    <row r="858" spans="1:8" x14ac:dyDescent="0.25">
      <c r="A858" t="s">
        <v>2315</v>
      </c>
      <c r="B858" t="s">
        <v>1501</v>
      </c>
      <c r="C858" t="s">
        <v>1321</v>
      </c>
      <c r="D858" t="s">
        <v>20</v>
      </c>
      <c r="E858" t="s">
        <v>214</v>
      </c>
      <c r="F858">
        <v>7.7</v>
      </c>
      <c r="G858">
        <v>73</v>
      </c>
      <c r="H858" t="s">
        <v>2316</v>
      </c>
    </row>
    <row r="859" spans="1:8" x14ac:dyDescent="0.25">
      <c r="A859" t="s">
        <v>2317</v>
      </c>
      <c r="B859" t="s">
        <v>1413</v>
      </c>
      <c r="C859">
        <v>-2018</v>
      </c>
      <c r="D859" t="s">
        <v>498</v>
      </c>
      <c r="E859" t="s">
        <v>11</v>
      </c>
      <c r="F859">
        <v>7.7</v>
      </c>
      <c r="G859">
        <v>96</v>
      </c>
      <c r="H859">
        <v>0</v>
      </c>
    </row>
    <row r="860" spans="1:8" x14ac:dyDescent="0.25">
      <c r="A860" t="s">
        <v>2318</v>
      </c>
      <c r="B860" t="s">
        <v>281</v>
      </c>
      <c r="C860">
        <v>-2000</v>
      </c>
      <c r="D860" t="s">
        <v>187</v>
      </c>
      <c r="E860" t="s">
        <v>270</v>
      </c>
      <c r="F860">
        <v>7.7</v>
      </c>
      <c r="G860">
        <v>58</v>
      </c>
      <c r="H860">
        <v>0</v>
      </c>
    </row>
    <row r="861" spans="1:8" x14ac:dyDescent="0.25">
      <c r="A861" t="s">
        <v>2319</v>
      </c>
      <c r="B861" t="s">
        <v>2320</v>
      </c>
      <c r="C861">
        <v>-1998</v>
      </c>
      <c r="D861" t="s">
        <v>862</v>
      </c>
      <c r="E861" t="s">
        <v>489</v>
      </c>
      <c r="F861">
        <v>7.7</v>
      </c>
      <c r="G861">
        <v>77</v>
      </c>
      <c r="H861" t="s">
        <v>2321</v>
      </c>
    </row>
    <row r="862" spans="1:8" x14ac:dyDescent="0.25">
      <c r="A862" t="s">
        <v>2322</v>
      </c>
      <c r="B862" t="s">
        <v>1365</v>
      </c>
      <c r="C862">
        <v>-1967</v>
      </c>
      <c r="D862" t="s">
        <v>563</v>
      </c>
      <c r="E862" t="s">
        <v>61</v>
      </c>
      <c r="F862">
        <v>7.7</v>
      </c>
      <c r="G862">
        <v>0</v>
      </c>
      <c r="H862" t="s">
        <v>457</v>
      </c>
    </row>
    <row r="863" spans="1:8" x14ac:dyDescent="0.25">
      <c r="A863" t="s">
        <v>2323</v>
      </c>
      <c r="B863" t="s">
        <v>1611</v>
      </c>
      <c r="C863">
        <v>-1987</v>
      </c>
      <c r="D863" t="s">
        <v>157</v>
      </c>
      <c r="E863" t="s">
        <v>26</v>
      </c>
      <c r="F863">
        <v>7.7</v>
      </c>
      <c r="G863">
        <v>76</v>
      </c>
      <c r="H863" t="s">
        <v>2324</v>
      </c>
    </row>
    <row r="864" spans="1:8" x14ac:dyDescent="0.25">
      <c r="A864" t="s">
        <v>2325</v>
      </c>
      <c r="B864" t="s">
        <v>2018</v>
      </c>
      <c r="C864">
        <v>-1992</v>
      </c>
      <c r="D864" t="s">
        <v>379</v>
      </c>
      <c r="E864" t="s">
        <v>489</v>
      </c>
      <c r="F864">
        <v>7.7</v>
      </c>
      <c r="G864">
        <v>0</v>
      </c>
      <c r="H864">
        <v>0</v>
      </c>
    </row>
    <row r="865" spans="1:8" x14ac:dyDescent="0.25">
      <c r="A865" t="s">
        <v>2326</v>
      </c>
      <c r="B865" t="s">
        <v>2327</v>
      </c>
      <c r="C865">
        <v>-2016</v>
      </c>
      <c r="D865" t="s">
        <v>803</v>
      </c>
      <c r="E865" t="s">
        <v>43</v>
      </c>
      <c r="F865">
        <v>7.7</v>
      </c>
      <c r="G865">
        <v>84</v>
      </c>
      <c r="H865" t="s">
        <v>2328</v>
      </c>
    </row>
    <row r="866" spans="1:8" x14ac:dyDescent="0.25">
      <c r="A866" t="s">
        <v>2329</v>
      </c>
      <c r="B866" t="s">
        <v>2330</v>
      </c>
      <c r="C866">
        <v>-1973</v>
      </c>
      <c r="D866" t="s">
        <v>1044</v>
      </c>
      <c r="E866" t="s">
        <v>2331</v>
      </c>
      <c r="F866">
        <v>7.7</v>
      </c>
      <c r="G866">
        <v>73</v>
      </c>
      <c r="H866" t="s">
        <v>2050</v>
      </c>
    </row>
    <row r="867" spans="1:8" x14ac:dyDescent="0.25">
      <c r="A867" t="s">
        <v>2332</v>
      </c>
      <c r="B867" t="s">
        <v>2333</v>
      </c>
      <c r="C867">
        <v>-2010</v>
      </c>
      <c r="D867" t="s">
        <v>204</v>
      </c>
      <c r="E867" t="s">
        <v>21</v>
      </c>
      <c r="F867">
        <v>7.7</v>
      </c>
      <c r="G867">
        <v>0</v>
      </c>
      <c r="H867" t="s">
        <v>625</v>
      </c>
    </row>
    <row r="868" spans="1:8" x14ac:dyDescent="0.25">
      <c r="A868" t="s">
        <v>2334</v>
      </c>
      <c r="B868" t="s">
        <v>173</v>
      </c>
      <c r="C868">
        <v>-2009</v>
      </c>
      <c r="D868" t="s">
        <v>435</v>
      </c>
      <c r="E868" t="s">
        <v>73</v>
      </c>
      <c r="F868">
        <v>7.7</v>
      </c>
      <c r="G868">
        <v>79</v>
      </c>
      <c r="H868" t="s">
        <v>1180</v>
      </c>
    </row>
    <row r="869" spans="1:8" x14ac:dyDescent="0.25">
      <c r="A869" t="s">
        <v>2335</v>
      </c>
      <c r="B869" t="s">
        <v>1943</v>
      </c>
      <c r="C869">
        <v>-1973</v>
      </c>
      <c r="D869" t="s">
        <v>998</v>
      </c>
      <c r="E869" t="s">
        <v>21</v>
      </c>
      <c r="F869">
        <v>7.7</v>
      </c>
      <c r="G869">
        <v>93</v>
      </c>
      <c r="H869">
        <v>0</v>
      </c>
    </row>
    <row r="870" spans="1:8" x14ac:dyDescent="0.25">
      <c r="A870" t="s">
        <v>2336</v>
      </c>
      <c r="B870" t="s">
        <v>642</v>
      </c>
      <c r="C870">
        <v>-1951</v>
      </c>
      <c r="D870" t="s">
        <v>296</v>
      </c>
      <c r="E870" t="s">
        <v>1633</v>
      </c>
      <c r="F870">
        <v>7.7</v>
      </c>
      <c r="G870">
        <v>91</v>
      </c>
      <c r="H870" t="s">
        <v>663</v>
      </c>
    </row>
    <row r="871" spans="1:8" x14ac:dyDescent="0.25">
      <c r="A871" t="s">
        <v>2337</v>
      </c>
      <c r="B871" t="s">
        <v>1320</v>
      </c>
      <c r="C871">
        <v>-1997</v>
      </c>
      <c r="D871" t="s">
        <v>204</v>
      </c>
      <c r="E871" t="s">
        <v>178</v>
      </c>
      <c r="F871">
        <v>7.7</v>
      </c>
      <c r="G871">
        <v>0</v>
      </c>
      <c r="H871" t="s">
        <v>1593</v>
      </c>
    </row>
    <row r="872" spans="1:8" x14ac:dyDescent="0.25">
      <c r="A872" t="s">
        <v>2338</v>
      </c>
      <c r="B872" t="s">
        <v>2339</v>
      </c>
      <c r="C872">
        <v>-2015</v>
      </c>
      <c r="D872" t="s">
        <v>114</v>
      </c>
      <c r="E872" t="s">
        <v>120</v>
      </c>
      <c r="F872">
        <v>7.7</v>
      </c>
      <c r="G872">
        <v>79</v>
      </c>
      <c r="H872" t="s">
        <v>666</v>
      </c>
    </row>
    <row r="873" spans="1:8" x14ac:dyDescent="0.25">
      <c r="A873" t="s">
        <v>2340</v>
      </c>
      <c r="B873" t="s">
        <v>2341</v>
      </c>
      <c r="C873">
        <v>-2004</v>
      </c>
      <c r="D873" t="s">
        <v>182</v>
      </c>
      <c r="E873" t="s">
        <v>816</v>
      </c>
      <c r="F873">
        <v>7.7</v>
      </c>
      <c r="G873">
        <v>67</v>
      </c>
      <c r="H873" t="s">
        <v>2342</v>
      </c>
    </row>
    <row r="874" spans="1:8" x14ac:dyDescent="0.25">
      <c r="A874" t="s">
        <v>2343</v>
      </c>
      <c r="B874" t="s">
        <v>2344</v>
      </c>
      <c r="C874">
        <v>-2015</v>
      </c>
      <c r="D874" t="s">
        <v>296</v>
      </c>
      <c r="E874" t="s">
        <v>143</v>
      </c>
      <c r="F874">
        <v>7.7</v>
      </c>
      <c r="G874">
        <v>74</v>
      </c>
      <c r="H874" t="s">
        <v>1276</v>
      </c>
    </row>
    <row r="875" spans="1:8" x14ac:dyDescent="0.25">
      <c r="A875" t="s">
        <v>2345</v>
      </c>
      <c r="B875" t="s">
        <v>903</v>
      </c>
      <c r="C875">
        <v>-1952</v>
      </c>
      <c r="D875" t="s">
        <v>435</v>
      </c>
      <c r="E875" t="s">
        <v>143</v>
      </c>
      <c r="F875">
        <v>7.7</v>
      </c>
      <c r="G875">
        <v>85</v>
      </c>
      <c r="H875" t="s">
        <v>2346</v>
      </c>
    </row>
    <row r="876" spans="1:8" x14ac:dyDescent="0.25">
      <c r="A876" t="s">
        <v>2347</v>
      </c>
      <c r="B876" t="s">
        <v>840</v>
      </c>
      <c r="C876">
        <v>-1997</v>
      </c>
      <c r="D876" t="s">
        <v>30</v>
      </c>
      <c r="E876" t="s">
        <v>61</v>
      </c>
      <c r="F876">
        <v>7.7</v>
      </c>
      <c r="G876">
        <v>70</v>
      </c>
      <c r="H876" t="s">
        <v>2050</v>
      </c>
    </row>
    <row r="877" spans="1:8" x14ac:dyDescent="0.25">
      <c r="A877" t="s">
        <v>2348</v>
      </c>
      <c r="B877" t="s">
        <v>2048</v>
      </c>
      <c r="C877">
        <v>-1960</v>
      </c>
      <c r="D877" t="s">
        <v>1143</v>
      </c>
      <c r="E877" t="s">
        <v>16</v>
      </c>
      <c r="F877">
        <v>7.7</v>
      </c>
      <c r="G877">
        <v>0</v>
      </c>
      <c r="H877" t="s">
        <v>995</v>
      </c>
    </row>
    <row r="878" spans="1:8" x14ac:dyDescent="0.25">
      <c r="A878" t="s">
        <v>2349</v>
      </c>
      <c r="B878" t="s">
        <v>2350</v>
      </c>
      <c r="C878">
        <v>-2006</v>
      </c>
      <c r="D878" t="s">
        <v>83</v>
      </c>
      <c r="E878" t="s">
        <v>292</v>
      </c>
      <c r="F878">
        <v>7.7</v>
      </c>
      <c r="G878">
        <v>71</v>
      </c>
      <c r="H878" t="s">
        <v>2351</v>
      </c>
    </row>
    <row r="879" spans="1:8" x14ac:dyDescent="0.25">
      <c r="A879" t="s">
        <v>2352</v>
      </c>
      <c r="B879" t="s">
        <v>2353</v>
      </c>
      <c r="C879">
        <v>-1993</v>
      </c>
      <c r="D879" t="s">
        <v>936</v>
      </c>
      <c r="E879" t="s">
        <v>309</v>
      </c>
      <c r="F879">
        <v>7.7</v>
      </c>
      <c r="G879">
        <v>81</v>
      </c>
      <c r="H879" t="s">
        <v>2354</v>
      </c>
    </row>
    <row r="880" spans="1:8" x14ac:dyDescent="0.25">
      <c r="A880" t="s">
        <v>2355</v>
      </c>
      <c r="B880" t="s">
        <v>2356</v>
      </c>
      <c r="C880">
        <v>-1996</v>
      </c>
      <c r="D880" t="s">
        <v>1398</v>
      </c>
      <c r="E880" t="s">
        <v>11</v>
      </c>
      <c r="F880">
        <v>7.7</v>
      </c>
      <c r="G880">
        <v>0</v>
      </c>
      <c r="H880" t="s">
        <v>2357</v>
      </c>
    </row>
    <row r="881" spans="1:8" x14ac:dyDescent="0.25">
      <c r="A881" t="s">
        <v>2358</v>
      </c>
      <c r="B881" t="s">
        <v>2359</v>
      </c>
      <c r="C881">
        <v>-1940</v>
      </c>
      <c r="D881" t="s">
        <v>97</v>
      </c>
      <c r="E881" t="s">
        <v>1161</v>
      </c>
      <c r="F881">
        <v>7.7</v>
      </c>
      <c r="G881">
        <v>96</v>
      </c>
      <c r="H881" t="s">
        <v>2360</v>
      </c>
    </row>
    <row r="882" spans="1:8" x14ac:dyDescent="0.25">
      <c r="A882" t="s">
        <v>2361</v>
      </c>
      <c r="B882" t="s">
        <v>2362</v>
      </c>
      <c r="C882">
        <v>-2013</v>
      </c>
      <c r="D882" t="s">
        <v>245</v>
      </c>
      <c r="E882" t="s">
        <v>11</v>
      </c>
      <c r="F882">
        <v>7.7</v>
      </c>
      <c r="G882">
        <v>86</v>
      </c>
      <c r="H882" t="s">
        <v>2363</v>
      </c>
    </row>
    <row r="883" spans="1:8" x14ac:dyDescent="0.25">
      <c r="A883" t="s">
        <v>2364</v>
      </c>
      <c r="B883" t="s">
        <v>927</v>
      </c>
      <c r="C883">
        <v>-1991</v>
      </c>
      <c r="D883" t="s">
        <v>304</v>
      </c>
      <c r="E883" t="s">
        <v>1248</v>
      </c>
      <c r="F883">
        <v>7.7</v>
      </c>
      <c r="G883">
        <v>86</v>
      </c>
      <c r="H883" t="s">
        <v>1480</v>
      </c>
    </row>
    <row r="884" spans="1:8" x14ac:dyDescent="0.25">
      <c r="A884" t="s">
        <v>2365</v>
      </c>
      <c r="B884" t="s">
        <v>2366</v>
      </c>
      <c r="C884">
        <v>-1964</v>
      </c>
      <c r="D884" t="s">
        <v>520</v>
      </c>
      <c r="E884" t="s">
        <v>1348</v>
      </c>
      <c r="F884">
        <v>7.7</v>
      </c>
      <c r="G884">
        <v>77</v>
      </c>
      <c r="H884">
        <v>0</v>
      </c>
    </row>
    <row r="885" spans="1:8" x14ac:dyDescent="0.25">
      <c r="A885" t="s">
        <v>2367</v>
      </c>
      <c r="B885" t="s">
        <v>802</v>
      </c>
      <c r="C885">
        <v>-2001</v>
      </c>
      <c r="D885" t="s">
        <v>389</v>
      </c>
      <c r="E885" t="s">
        <v>300</v>
      </c>
      <c r="F885">
        <v>7.7</v>
      </c>
      <c r="G885">
        <v>84</v>
      </c>
      <c r="H885" t="s">
        <v>2368</v>
      </c>
    </row>
    <row r="886" spans="1:8" x14ac:dyDescent="0.25">
      <c r="A886" t="s">
        <v>2369</v>
      </c>
      <c r="B886" t="s">
        <v>132</v>
      </c>
      <c r="C886">
        <v>-1992</v>
      </c>
      <c r="D886" t="s">
        <v>998</v>
      </c>
      <c r="E886" t="s">
        <v>400</v>
      </c>
      <c r="F886">
        <v>7.7</v>
      </c>
      <c r="G886">
        <v>83</v>
      </c>
      <c r="H886">
        <v>0</v>
      </c>
    </row>
    <row r="887" spans="1:8" x14ac:dyDescent="0.25">
      <c r="A887" t="s">
        <v>2370</v>
      </c>
      <c r="B887" t="s">
        <v>2371</v>
      </c>
      <c r="C887">
        <v>-1988</v>
      </c>
      <c r="D887" t="s">
        <v>472</v>
      </c>
      <c r="E887" t="s">
        <v>230</v>
      </c>
      <c r="F887">
        <v>7.7</v>
      </c>
      <c r="G887">
        <v>0</v>
      </c>
      <c r="H887">
        <v>0</v>
      </c>
    </row>
    <row r="888" spans="1:8" x14ac:dyDescent="0.25">
      <c r="A888" t="s">
        <v>2372</v>
      </c>
      <c r="B888" t="s">
        <v>2253</v>
      </c>
      <c r="C888">
        <v>-1956</v>
      </c>
      <c r="D888" t="s">
        <v>862</v>
      </c>
      <c r="E888" t="s">
        <v>1979</v>
      </c>
      <c r="F888">
        <v>7.7</v>
      </c>
      <c r="G888">
        <v>92</v>
      </c>
      <c r="H888">
        <v>0</v>
      </c>
    </row>
    <row r="889" spans="1:8" x14ac:dyDescent="0.25">
      <c r="A889" t="s">
        <v>2373</v>
      </c>
      <c r="B889" t="s">
        <v>2374</v>
      </c>
      <c r="C889">
        <v>-2014</v>
      </c>
      <c r="D889" t="s">
        <v>425</v>
      </c>
      <c r="E889" t="s">
        <v>976</v>
      </c>
      <c r="F889">
        <v>7.7</v>
      </c>
      <c r="G889">
        <v>72</v>
      </c>
      <c r="H889" t="s">
        <v>2375</v>
      </c>
    </row>
    <row r="890" spans="1:8" x14ac:dyDescent="0.25">
      <c r="A890" t="s">
        <v>2376</v>
      </c>
      <c r="B890" t="s">
        <v>2377</v>
      </c>
      <c r="C890">
        <v>-2001</v>
      </c>
      <c r="D890" t="s">
        <v>316</v>
      </c>
      <c r="E890" t="s">
        <v>1083</v>
      </c>
      <c r="F890">
        <v>7.7</v>
      </c>
      <c r="G890">
        <v>85</v>
      </c>
      <c r="H890" t="s">
        <v>2378</v>
      </c>
    </row>
    <row r="891" spans="1:8" x14ac:dyDescent="0.25">
      <c r="A891" t="s">
        <v>2379</v>
      </c>
      <c r="B891" t="s">
        <v>2380</v>
      </c>
      <c r="C891">
        <v>-2016</v>
      </c>
      <c r="D891" t="s">
        <v>30</v>
      </c>
      <c r="E891" t="s">
        <v>309</v>
      </c>
      <c r="F891">
        <v>7.7</v>
      </c>
      <c r="G891">
        <v>0</v>
      </c>
      <c r="H891">
        <v>0</v>
      </c>
    </row>
    <row r="892" spans="1:8" x14ac:dyDescent="0.25">
      <c r="A892" t="s">
        <v>2381</v>
      </c>
      <c r="B892" t="s">
        <v>1167</v>
      </c>
      <c r="C892">
        <v>-1966</v>
      </c>
      <c r="D892" t="s">
        <v>282</v>
      </c>
      <c r="E892" t="s">
        <v>26</v>
      </c>
      <c r="F892">
        <v>7.7</v>
      </c>
      <c r="G892">
        <v>72</v>
      </c>
      <c r="H892" t="s">
        <v>2382</v>
      </c>
    </row>
    <row r="893" spans="1:8" x14ac:dyDescent="0.25">
      <c r="A893" t="s">
        <v>2383</v>
      </c>
      <c r="B893" t="s">
        <v>2384</v>
      </c>
      <c r="C893">
        <v>-1991</v>
      </c>
      <c r="D893" t="s">
        <v>435</v>
      </c>
      <c r="E893" t="s">
        <v>309</v>
      </c>
      <c r="F893">
        <v>7.7</v>
      </c>
      <c r="G893">
        <v>68</v>
      </c>
      <c r="H893" t="s">
        <v>2385</v>
      </c>
    </row>
    <row r="894" spans="1:8" x14ac:dyDescent="0.25">
      <c r="A894" t="s">
        <v>2386</v>
      </c>
      <c r="B894" t="s">
        <v>942</v>
      </c>
      <c r="C894">
        <v>-1947</v>
      </c>
      <c r="D894" t="s">
        <v>803</v>
      </c>
      <c r="E894" t="s">
        <v>11</v>
      </c>
      <c r="F894">
        <v>7.7</v>
      </c>
      <c r="G894">
        <v>86</v>
      </c>
      <c r="H894">
        <v>0</v>
      </c>
    </row>
    <row r="895" spans="1:8" x14ac:dyDescent="0.25">
      <c r="A895" t="s">
        <v>2387</v>
      </c>
      <c r="B895" t="s">
        <v>2388</v>
      </c>
      <c r="C895">
        <v>-2012</v>
      </c>
      <c r="D895" t="s">
        <v>554</v>
      </c>
      <c r="E895" t="s">
        <v>943</v>
      </c>
      <c r="F895">
        <v>7.7</v>
      </c>
      <c r="G895">
        <v>70</v>
      </c>
      <c r="H895" t="s">
        <v>1285</v>
      </c>
    </row>
    <row r="896" spans="1:8" x14ac:dyDescent="0.25">
      <c r="A896" t="s">
        <v>2389</v>
      </c>
      <c r="B896" t="s">
        <v>2390</v>
      </c>
      <c r="C896">
        <v>-2003</v>
      </c>
      <c r="D896" t="s">
        <v>862</v>
      </c>
      <c r="E896" t="s">
        <v>400</v>
      </c>
      <c r="F896">
        <v>7.7</v>
      </c>
      <c r="G896">
        <v>91</v>
      </c>
      <c r="H896" t="s">
        <v>1753</v>
      </c>
    </row>
    <row r="897" spans="1:8" x14ac:dyDescent="0.25">
      <c r="A897" t="s">
        <v>2391</v>
      </c>
      <c r="B897" t="s">
        <v>2392</v>
      </c>
      <c r="C897">
        <v>-2003</v>
      </c>
      <c r="D897" t="s">
        <v>129</v>
      </c>
      <c r="E897" t="s">
        <v>143</v>
      </c>
      <c r="F897">
        <v>7.7</v>
      </c>
      <c r="G897">
        <v>68</v>
      </c>
      <c r="H897" t="s">
        <v>2393</v>
      </c>
    </row>
    <row r="898" spans="1:8" x14ac:dyDescent="0.25">
      <c r="A898" t="s">
        <v>2394</v>
      </c>
      <c r="B898" t="s">
        <v>2395</v>
      </c>
      <c r="C898">
        <v>-2015</v>
      </c>
      <c r="D898" t="s">
        <v>372</v>
      </c>
      <c r="E898" t="s">
        <v>192</v>
      </c>
      <c r="F898">
        <v>7.7</v>
      </c>
      <c r="G898">
        <v>70</v>
      </c>
      <c r="H898" t="s">
        <v>2396</v>
      </c>
    </row>
    <row r="899" spans="1:8" x14ac:dyDescent="0.25">
      <c r="A899" t="s">
        <v>2397</v>
      </c>
      <c r="B899" t="s">
        <v>2398</v>
      </c>
      <c r="C899">
        <v>-1962</v>
      </c>
      <c r="D899" t="s">
        <v>182</v>
      </c>
      <c r="E899" t="s">
        <v>175</v>
      </c>
      <c r="F899">
        <v>7.7</v>
      </c>
      <c r="G899">
        <v>76</v>
      </c>
      <c r="H899">
        <v>0</v>
      </c>
    </row>
    <row r="900" spans="1:8" x14ac:dyDescent="0.25">
      <c r="A900" t="s">
        <v>358</v>
      </c>
      <c r="B900" t="s">
        <v>1244</v>
      </c>
      <c r="C900">
        <v>-1932</v>
      </c>
      <c r="D900" t="s">
        <v>778</v>
      </c>
      <c r="E900" t="s">
        <v>21</v>
      </c>
      <c r="F900">
        <v>7.7</v>
      </c>
      <c r="G900">
        <v>90</v>
      </c>
      <c r="H900">
        <v>0</v>
      </c>
    </row>
    <row r="901" spans="1:8" x14ac:dyDescent="0.25">
      <c r="A901" t="s">
        <v>2399</v>
      </c>
      <c r="B901" t="s">
        <v>2400</v>
      </c>
      <c r="C901">
        <v>-1955</v>
      </c>
      <c r="D901" t="s">
        <v>1143</v>
      </c>
      <c r="E901" t="s">
        <v>61</v>
      </c>
      <c r="F901">
        <v>7.7</v>
      </c>
      <c r="G901">
        <v>0</v>
      </c>
      <c r="H901">
        <v>0</v>
      </c>
    </row>
    <row r="902" spans="1:8" x14ac:dyDescent="0.25">
      <c r="A902" t="s">
        <v>2401</v>
      </c>
      <c r="B902" t="s">
        <v>1367</v>
      </c>
      <c r="C902">
        <v>-2004</v>
      </c>
      <c r="D902" t="s">
        <v>324</v>
      </c>
      <c r="E902" t="s">
        <v>422</v>
      </c>
      <c r="F902">
        <v>7.7</v>
      </c>
      <c r="G902">
        <v>75</v>
      </c>
      <c r="H902" t="s">
        <v>2402</v>
      </c>
    </row>
    <row r="903" spans="1:8" x14ac:dyDescent="0.25">
      <c r="A903" t="s">
        <v>2403</v>
      </c>
      <c r="B903" t="s">
        <v>207</v>
      </c>
      <c r="C903">
        <v>-1938</v>
      </c>
      <c r="D903" t="s">
        <v>30</v>
      </c>
      <c r="E903" t="s">
        <v>230</v>
      </c>
      <c r="F903">
        <v>7.7</v>
      </c>
      <c r="G903">
        <v>98</v>
      </c>
      <c r="H903">
        <v>0</v>
      </c>
    </row>
    <row r="904" spans="1:8" x14ac:dyDescent="0.25">
      <c r="A904" t="s">
        <v>2404</v>
      </c>
      <c r="B904" t="s">
        <v>2384</v>
      </c>
      <c r="C904">
        <v>-1986</v>
      </c>
      <c r="D904" t="s">
        <v>472</v>
      </c>
      <c r="E904" t="s">
        <v>449</v>
      </c>
      <c r="F904">
        <v>7.7</v>
      </c>
      <c r="G904">
        <v>75</v>
      </c>
      <c r="H904" t="s">
        <v>2405</v>
      </c>
    </row>
    <row r="905" spans="1:8" x14ac:dyDescent="0.25">
      <c r="A905" t="s">
        <v>2406</v>
      </c>
      <c r="B905" t="s">
        <v>2407</v>
      </c>
      <c r="C905">
        <v>-1954</v>
      </c>
      <c r="D905" t="s">
        <v>97</v>
      </c>
      <c r="E905" t="s">
        <v>120</v>
      </c>
      <c r="F905">
        <v>7.7</v>
      </c>
      <c r="G905">
        <v>63</v>
      </c>
      <c r="H905" t="s">
        <v>2408</v>
      </c>
    </row>
    <row r="906" spans="1:8" x14ac:dyDescent="0.25">
      <c r="A906" t="s">
        <v>2409</v>
      </c>
      <c r="B906" t="s">
        <v>570</v>
      </c>
      <c r="C906">
        <v>-2008</v>
      </c>
      <c r="D906" t="s">
        <v>267</v>
      </c>
      <c r="E906" t="s">
        <v>26</v>
      </c>
      <c r="F906">
        <v>7.7</v>
      </c>
      <c r="G906">
        <v>80</v>
      </c>
      <c r="H906" t="s">
        <v>2410</v>
      </c>
    </row>
    <row r="907" spans="1:8" x14ac:dyDescent="0.25">
      <c r="A907" t="s">
        <v>2411</v>
      </c>
      <c r="B907" t="s">
        <v>2412</v>
      </c>
      <c r="C907">
        <v>-1997</v>
      </c>
      <c r="D907" t="s">
        <v>316</v>
      </c>
      <c r="E907" t="s">
        <v>11</v>
      </c>
      <c r="F907">
        <v>7.7</v>
      </c>
      <c r="G907">
        <v>80</v>
      </c>
      <c r="H907" t="s">
        <v>844</v>
      </c>
    </row>
    <row r="908" spans="1:8" x14ac:dyDescent="0.25">
      <c r="A908" t="s">
        <v>2413</v>
      </c>
      <c r="B908" t="s">
        <v>642</v>
      </c>
      <c r="C908">
        <v>-1948</v>
      </c>
      <c r="D908" t="s">
        <v>563</v>
      </c>
      <c r="E908" t="s">
        <v>21</v>
      </c>
      <c r="F908">
        <v>7.7</v>
      </c>
      <c r="G908">
        <v>0</v>
      </c>
      <c r="H908">
        <v>0</v>
      </c>
    </row>
    <row r="909" spans="1:8" x14ac:dyDescent="0.25">
      <c r="A909" t="s">
        <v>2414</v>
      </c>
      <c r="B909" t="s">
        <v>452</v>
      </c>
      <c r="C909">
        <v>-2016</v>
      </c>
      <c r="D909" t="s">
        <v>97</v>
      </c>
      <c r="E909" t="s">
        <v>175</v>
      </c>
      <c r="F909">
        <v>7.7</v>
      </c>
      <c r="G909">
        <v>85</v>
      </c>
      <c r="H909" t="s">
        <v>2415</v>
      </c>
    </row>
    <row r="910" spans="1:8" x14ac:dyDescent="0.25">
      <c r="A910" t="s">
        <v>2416</v>
      </c>
      <c r="B910" t="s">
        <v>2417</v>
      </c>
      <c r="C910">
        <v>-2010</v>
      </c>
      <c r="D910" t="s">
        <v>182</v>
      </c>
      <c r="E910" t="s">
        <v>175</v>
      </c>
      <c r="F910">
        <v>7.7</v>
      </c>
      <c r="G910">
        <v>0</v>
      </c>
      <c r="H910">
        <v>0</v>
      </c>
    </row>
    <row r="911" spans="1:8" x14ac:dyDescent="0.25">
      <c r="A911" t="s">
        <v>2418</v>
      </c>
      <c r="B911" t="s">
        <v>146</v>
      </c>
      <c r="C911">
        <v>-1990</v>
      </c>
      <c r="D911" t="s">
        <v>204</v>
      </c>
      <c r="E911" t="s">
        <v>880</v>
      </c>
      <c r="F911">
        <v>7.7</v>
      </c>
      <c r="G911">
        <v>0</v>
      </c>
      <c r="H911" t="s">
        <v>2419</v>
      </c>
    </row>
    <row r="912" spans="1:8" x14ac:dyDescent="0.25">
      <c r="A912" t="s">
        <v>2420</v>
      </c>
      <c r="B912" t="s">
        <v>577</v>
      </c>
      <c r="C912">
        <v>-2001</v>
      </c>
      <c r="D912" t="s">
        <v>282</v>
      </c>
      <c r="E912" t="s">
        <v>175</v>
      </c>
      <c r="F912">
        <v>7.7</v>
      </c>
      <c r="G912">
        <v>60</v>
      </c>
      <c r="H912" t="s">
        <v>1035</v>
      </c>
    </row>
    <row r="913" spans="1:8" x14ac:dyDescent="0.25">
      <c r="A913" t="s">
        <v>2421</v>
      </c>
      <c r="B913" t="s">
        <v>2422</v>
      </c>
      <c r="C913">
        <v>-2003</v>
      </c>
      <c r="D913" t="s">
        <v>285</v>
      </c>
      <c r="E913" t="s">
        <v>11</v>
      </c>
      <c r="F913">
        <v>7.7</v>
      </c>
      <c r="G913">
        <v>61</v>
      </c>
      <c r="H913" t="s">
        <v>240</v>
      </c>
    </row>
    <row r="914" spans="1:8" x14ac:dyDescent="0.25">
      <c r="A914" t="s">
        <v>2423</v>
      </c>
      <c r="B914" t="s">
        <v>2424</v>
      </c>
      <c r="C914">
        <v>-2005</v>
      </c>
      <c r="D914" t="s">
        <v>998</v>
      </c>
      <c r="E914" t="s">
        <v>449</v>
      </c>
      <c r="F914">
        <v>7.7</v>
      </c>
      <c r="G914">
        <v>51</v>
      </c>
      <c r="H914" t="s">
        <v>2054</v>
      </c>
    </row>
    <row r="915" spans="1:8" x14ac:dyDescent="0.25">
      <c r="A915" t="s">
        <v>2425</v>
      </c>
      <c r="B915" t="s">
        <v>975</v>
      </c>
      <c r="C915">
        <v>-2006</v>
      </c>
      <c r="D915" t="s">
        <v>304</v>
      </c>
      <c r="E915" t="s">
        <v>400</v>
      </c>
      <c r="F915">
        <v>7.7</v>
      </c>
      <c r="G915">
        <v>66</v>
      </c>
      <c r="H915">
        <v>0</v>
      </c>
    </row>
    <row r="916" spans="1:8" x14ac:dyDescent="0.25">
      <c r="A916" t="s">
        <v>2426</v>
      </c>
      <c r="B916" t="s">
        <v>2427</v>
      </c>
      <c r="C916">
        <v>-2002</v>
      </c>
      <c r="D916" t="s">
        <v>532</v>
      </c>
      <c r="E916" t="s">
        <v>11</v>
      </c>
      <c r="F916">
        <v>7.7</v>
      </c>
      <c r="G916">
        <v>83</v>
      </c>
      <c r="H916" t="s">
        <v>2428</v>
      </c>
    </row>
    <row r="917" spans="1:8" x14ac:dyDescent="0.25">
      <c r="A917" t="s">
        <v>2429</v>
      </c>
      <c r="B917" t="s">
        <v>2430</v>
      </c>
      <c r="C917">
        <v>-2006</v>
      </c>
      <c r="D917" t="s">
        <v>282</v>
      </c>
      <c r="E917" t="s">
        <v>11</v>
      </c>
      <c r="F917">
        <v>7.7</v>
      </c>
      <c r="G917">
        <v>78</v>
      </c>
      <c r="H917" t="s">
        <v>1677</v>
      </c>
    </row>
    <row r="918" spans="1:8" x14ac:dyDescent="0.25">
      <c r="A918" t="s">
        <v>2431</v>
      </c>
      <c r="B918" t="s">
        <v>886</v>
      </c>
      <c r="C918">
        <v>-2002</v>
      </c>
      <c r="D918" t="s">
        <v>296</v>
      </c>
      <c r="E918" t="s">
        <v>11</v>
      </c>
      <c r="F918">
        <v>7.7</v>
      </c>
      <c r="G918">
        <v>76</v>
      </c>
      <c r="H918" t="s">
        <v>2432</v>
      </c>
    </row>
    <row r="919" spans="1:8" x14ac:dyDescent="0.25">
      <c r="A919" t="s">
        <v>2433</v>
      </c>
      <c r="B919" t="s">
        <v>2434</v>
      </c>
      <c r="C919">
        <v>-2017</v>
      </c>
      <c r="D919" t="s">
        <v>998</v>
      </c>
      <c r="E919" t="s">
        <v>976</v>
      </c>
      <c r="F919">
        <v>7.7</v>
      </c>
      <c r="G919">
        <v>78</v>
      </c>
      <c r="H919" t="s">
        <v>844</v>
      </c>
    </row>
    <row r="920" spans="1:8" x14ac:dyDescent="0.25">
      <c r="A920" t="s">
        <v>2435</v>
      </c>
      <c r="B920" t="s">
        <v>925</v>
      </c>
      <c r="C920">
        <v>-1962</v>
      </c>
      <c r="D920" t="s">
        <v>296</v>
      </c>
      <c r="E920" t="s">
        <v>61</v>
      </c>
      <c r="F920">
        <v>7.7</v>
      </c>
      <c r="G920">
        <v>97</v>
      </c>
      <c r="H920">
        <v>0</v>
      </c>
    </row>
    <row r="921" spans="1:8" x14ac:dyDescent="0.25">
      <c r="A921" t="s">
        <v>2436</v>
      </c>
      <c r="B921" t="s">
        <v>1233</v>
      </c>
      <c r="C921">
        <v>-1975</v>
      </c>
      <c r="D921" t="s">
        <v>1168</v>
      </c>
      <c r="E921" t="s">
        <v>317</v>
      </c>
      <c r="F921">
        <v>7.7</v>
      </c>
      <c r="G921">
        <v>89</v>
      </c>
      <c r="H921">
        <v>0</v>
      </c>
    </row>
    <row r="922" spans="1:8" x14ac:dyDescent="0.25">
      <c r="A922" t="s">
        <v>2437</v>
      </c>
      <c r="B922" t="s">
        <v>2438</v>
      </c>
      <c r="C922">
        <v>-1997</v>
      </c>
      <c r="D922" t="s">
        <v>425</v>
      </c>
      <c r="E922" t="s">
        <v>1123</v>
      </c>
      <c r="F922">
        <v>7.7</v>
      </c>
      <c r="G922">
        <v>83</v>
      </c>
      <c r="H922" t="s">
        <v>866</v>
      </c>
    </row>
    <row r="923" spans="1:8" x14ac:dyDescent="0.25">
      <c r="A923" t="s">
        <v>2439</v>
      </c>
      <c r="B923" t="s">
        <v>1233</v>
      </c>
      <c r="C923">
        <v>-1985</v>
      </c>
      <c r="D923" t="s">
        <v>1492</v>
      </c>
      <c r="E923" t="s">
        <v>2196</v>
      </c>
      <c r="F923">
        <v>7.7</v>
      </c>
      <c r="G923">
        <v>75</v>
      </c>
      <c r="H923" t="s">
        <v>2440</v>
      </c>
    </row>
    <row r="924" spans="1:8" x14ac:dyDescent="0.25">
      <c r="A924" t="s">
        <v>2441</v>
      </c>
      <c r="B924" t="s">
        <v>2442</v>
      </c>
      <c r="C924">
        <v>-1992</v>
      </c>
      <c r="D924" t="s">
        <v>1168</v>
      </c>
      <c r="E924" t="s">
        <v>494</v>
      </c>
      <c r="F924">
        <v>7.7</v>
      </c>
      <c r="G924">
        <v>64</v>
      </c>
      <c r="H924" t="s">
        <v>2443</v>
      </c>
    </row>
    <row r="925" spans="1:8" x14ac:dyDescent="0.25">
      <c r="A925" t="s">
        <v>2444</v>
      </c>
      <c r="B925" t="s">
        <v>452</v>
      </c>
      <c r="C925">
        <v>-2013</v>
      </c>
      <c r="D925" t="s">
        <v>138</v>
      </c>
      <c r="E925" t="s">
        <v>417</v>
      </c>
      <c r="F925">
        <v>7.7</v>
      </c>
      <c r="G925">
        <v>85</v>
      </c>
      <c r="H925" t="s">
        <v>2445</v>
      </c>
    </row>
    <row r="926" spans="1:8" x14ac:dyDescent="0.25">
      <c r="A926" t="s">
        <v>2446</v>
      </c>
      <c r="B926" t="s">
        <v>1233</v>
      </c>
      <c r="C926">
        <v>-1983</v>
      </c>
      <c r="D926" t="s">
        <v>2447</v>
      </c>
      <c r="E926" t="s">
        <v>1139</v>
      </c>
      <c r="F926">
        <v>7.7</v>
      </c>
      <c r="G926">
        <v>0</v>
      </c>
      <c r="H926" t="s">
        <v>2448</v>
      </c>
    </row>
    <row r="927" spans="1:8" x14ac:dyDescent="0.25">
      <c r="A927" t="s">
        <v>2449</v>
      </c>
      <c r="B927" t="s">
        <v>1609</v>
      </c>
      <c r="C927">
        <v>-2007</v>
      </c>
      <c r="D927" t="s">
        <v>267</v>
      </c>
      <c r="E927" t="s">
        <v>11</v>
      </c>
      <c r="F927">
        <v>7.7</v>
      </c>
      <c r="G927">
        <v>85</v>
      </c>
      <c r="H927" t="s">
        <v>650</v>
      </c>
    </row>
    <row r="928" spans="1:8" x14ac:dyDescent="0.25">
      <c r="A928" t="s">
        <v>2450</v>
      </c>
      <c r="B928" t="s">
        <v>113</v>
      </c>
      <c r="C928">
        <v>-2022</v>
      </c>
      <c r="D928" t="s">
        <v>2036</v>
      </c>
      <c r="E928" t="s">
        <v>98</v>
      </c>
      <c r="F928">
        <v>7.6</v>
      </c>
      <c r="G928">
        <v>67</v>
      </c>
      <c r="H928" t="s">
        <v>2451</v>
      </c>
    </row>
    <row r="929" spans="1:8" x14ac:dyDescent="0.25">
      <c r="A929" t="s">
        <v>2452</v>
      </c>
      <c r="B929" t="s">
        <v>2136</v>
      </c>
      <c r="C929">
        <v>-2001</v>
      </c>
      <c r="D929" t="s">
        <v>20</v>
      </c>
      <c r="E929" t="s">
        <v>755</v>
      </c>
      <c r="F929">
        <v>7.6</v>
      </c>
      <c r="G929">
        <v>65</v>
      </c>
      <c r="H929" t="s">
        <v>2453</v>
      </c>
    </row>
    <row r="930" spans="1:8" x14ac:dyDescent="0.25">
      <c r="A930" t="s">
        <v>2454</v>
      </c>
      <c r="B930" t="s">
        <v>45</v>
      </c>
      <c r="C930">
        <v>-2019</v>
      </c>
      <c r="D930" t="s">
        <v>462</v>
      </c>
      <c r="E930" t="s">
        <v>309</v>
      </c>
      <c r="F930">
        <v>7.6</v>
      </c>
      <c r="G930">
        <v>83</v>
      </c>
      <c r="H930" t="s">
        <v>2455</v>
      </c>
    </row>
    <row r="931" spans="1:8" x14ac:dyDescent="0.25">
      <c r="A931" t="s">
        <v>2456</v>
      </c>
      <c r="B931" t="s">
        <v>2457</v>
      </c>
      <c r="C931">
        <v>-2000</v>
      </c>
      <c r="D931" t="s">
        <v>199</v>
      </c>
      <c r="E931" t="s">
        <v>967</v>
      </c>
      <c r="F931">
        <v>7.6</v>
      </c>
      <c r="G931">
        <v>64</v>
      </c>
      <c r="H931" t="s">
        <v>2458</v>
      </c>
    </row>
    <row r="932" spans="1:8" x14ac:dyDescent="0.25">
      <c r="A932" t="s">
        <v>2459</v>
      </c>
      <c r="B932" t="s">
        <v>186</v>
      </c>
      <c r="C932">
        <v>-1997</v>
      </c>
      <c r="D932" t="s">
        <v>324</v>
      </c>
      <c r="E932" t="s">
        <v>50</v>
      </c>
      <c r="F932">
        <v>7.6</v>
      </c>
      <c r="G932">
        <v>52</v>
      </c>
      <c r="H932" t="s">
        <v>2460</v>
      </c>
    </row>
    <row r="933" spans="1:8" x14ac:dyDescent="0.25">
      <c r="A933" t="s">
        <v>2461</v>
      </c>
      <c r="B933" t="s">
        <v>2462</v>
      </c>
      <c r="C933">
        <v>-2007</v>
      </c>
      <c r="D933" t="s">
        <v>285</v>
      </c>
      <c r="E933" t="s">
        <v>1139</v>
      </c>
      <c r="F933">
        <v>7.6</v>
      </c>
      <c r="G933">
        <v>76</v>
      </c>
      <c r="H933" t="s">
        <v>2463</v>
      </c>
    </row>
    <row r="934" spans="1:8" x14ac:dyDescent="0.25">
      <c r="A934" t="s">
        <v>2464</v>
      </c>
      <c r="B934" t="s">
        <v>714</v>
      </c>
      <c r="C934">
        <v>-2001</v>
      </c>
      <c r="D934" t="s">
        <v>187</v>
      </c>
      <c r="E934" t="s">
        <v>309</v>
      </c>
      <c r="F934">
        <v>7.6</v>
      </c>
      <c r="G934">
        <v>76</v>
      </c>
      <c r="H934" t="s">
        <v>2465</v>
      </c>
    </row>
    <row r="935" spans="1:8" x14ac:dyDescent="0.25">
      <c r="A935">
        <v>300</v>
      </c>
      <c r="B935" t="s">
        <v>1397</v>
      </c>
      <c r="C935">
        <v>-2006</v>
      </c>
      <c r="D935" t="s">
        <v>169</v>
      </c>
      <c r="E935" t="s">
        <v>107</v>
      </c>
      <c r="F935">
        <v>7.6</v>
      </c>
      <c r="G935">
        <v>52</v>
      </c>
      <c r="H935" t="s">
        <v>160</v>
      </c>
    </row>
    <row r="936" spans="1:8" x14ac:dyDescent="0.25">
      <c r="A936" t="s">
        <v>2466</v>
      </c>
      <c r="B936" t="s">
        <v>1397</v>
      </c>
      <c r="C936">
        <v>-2009</v>
      </c>
      <c r="D936" t="s">
        <v>619</v>
      </c>
      <c r="E936" t="s">
        <v>154</v>
      </c>
      <c r="F936">
        <v>7.6</v>
      </c>
      <c r="G936">
        <v>56</v>
      </c>
      <c r="H936" t="s">
        <v>2467</v>
      </c>
    </row>
    <row r="937" spans="1:8" x14ac:dyDescent="0.25">
      <c r="A937" t="s">
        <v>2468</v>
      </c>
      <c r="B937" t="s">
        <v>2469</v>
      </c>
      <c r="C937">
        <v>-2018</v>
      </c>
      <c r="D937" t="s">
        <v>204</v>
      </c>
      <c r="E937" t="s">
        <v>504</v>
      </c>
      <c r="F937">
        <v>7.6</v>
      </c>
      <c r="G937">
        <v>66</v>
      </c>
      <c r="H937" t="s">
        <v>2470</v>
      </c>
    </row>
    <row r="938" spans="1:8" x14ac:dyDescent="0.25">
      <c r="A938" t="s">
        <v>2471</v>
      </c>
      <c r="B938" t="s">
        <v>503</v>
      </c>
      <c r="C938">
        <v>-2017</v>
      </c>
      <c r="D938" t="s">
        <v>88</v>
      </c>
      <c r="E938" t="s">
        <v>504</v>
      </c>
      <c r="F938">
        <v>7.6</v>
      </c>
      <c r="G938">
        <v>67</v>
      </c>
      <c r="H938" t="s">
        <v>2472</v>
      </c>
    </row>
    <row r="939" spans="1:8" x14ac:dyDescent="0.25">
      <c r="A939" t="s">
        <v>2473</v>
      </c>
      <c r="B939" t="s">
        <v>1142</v>
      </c>
      <c r="C939" t="s">
        <v>2474</v>
      </c>
      <c r="D939" t="s">
        <v>472</v>
      </c>
      <c r="E939" t="s">
        <v>400</v>
      </c>
      <c r="F939">
        <v>7.6</v>
      </c>
      <c r="G939">
        <v>81</v>
      </c>
      <c r="H939" t="s">
        <v>2475</v>
      </c>
    </row>
    <row r="940" spans="1:8" x14ac:dyDescent="0.25">
      <c r="A940" t="s">
        <v>2476</v>
      </c>
      <c r="B940" t="s">
        <v>2350</v>
      </c>
      <c r="C940">
        <v>-1987</v>
      </c>
      <c r="D940" t="s">
        <v>199</v>
      </c>
      <c r="E940" t="s">
        <v>2477</v>
      </c>
      <c r="F940">
        <v>7.6</v>
      </c>
      <c r="G940">
        <v>70</v>
      </c>
      <c r="H940" t="s">
        <v>2478</v>
      </c>
    </row>
    <row r="941" spans="1:8" x14ac:dyDescent="0.25">
      <c r="A941" t="s">
        <v>2479</v>
      </c>
      <c r="B941" t="s">
        <v>2076</v>
      </c>
      <c r="C941">
        <v>-2010</v>
      </c>
      <c r="D941" t="s">
        <v>169</v>
      </c>
      <c r="E941" t="s">
        <v>638</v>
      </c>
      <c r="F941">
        <v>7.6</v>
      </c>
      <c r="G941">
        <v>66</v>
      </c>
      <c r="H941" t="s">
        <v>2480</v>
      </c>
    </row>
    <row r="942" spans="1:8" x14ac:dyDescent="0.25">
      <c r="A942" t="s">
        <v>2481</v>
      </c>
      <c r="B942" t="s">
        <v>416</v>
      </c>
      <c r="C942">
        <v>-2015</v>
      </c>
      <c r="D942" t="s">
        <v>129</v>
      </c>
      <c r="E942" t="s">
        <v>21</v>
      </c>
      <c r="F942">
        <v>7.6</v>
      </c>
      <c r="G942">
        <v>82</v>
      </c>
      <c r="H942" t="s">
        <v>2482</v>
      </c>
    </row>
    <row r="943" spans="1:8" x14ac:dyDescent="0.25">
      <c r="A943" t="s">
        <v>2483</v>
      </c>
      <c r="B943" t="s">
        <v>2484</v>
      </c>
      <c r="C943">
        <v>-1992</v>
      </c>
      <c r="D943" t="s">
        <v>282</v>
      </c>
      <c r="E943" t="s">
        <v>540</v>
      </c>
      <c r="F943">
        <v>7.6</v>
      </c>
      <c r="G943">
        <v>68</v>
      </c>
      <c r="H943" t="s">
        <v>2485</v>
      </c>
    </row>
    <row r="944" spans="1:8" x14ac:dyDescent="0.25">
      <c r="A944" t="s">
        <v>2486</v>
      </c>
      <c r="B944" t="s">
        <v>714</v>
      </c>
      <c r="C944">
        <v>-1998</v>
      </c>
      <c r="D944" t="s">
        <v>778</v>
      </c>
      <c r="E944" t="s">
        <v>143</v>
      </c>
      <c r="F944">
        <v>7.6</v>
      </c>
      <c r="G944">
        <v>86</v>
      </c>
      <c r="H944" t="s">
        <v>2251</v>
      </c>
    </row>
    <row r="945" spans="1:8" x14ac:dyDescent="0.25">
      <c r="A945" t="s">
        <v>2487</v>
      </c>
      <c r="B945" t="s">
        <v>2488</v>
      </c>
      <c r="C945">
        <v>-2004</v>
      </c>
      <c r="D945" t="s">
        <v>425</v>
      </c>
      <c r="E945" t="s">
        <v>209</v>
      </c>
      <c r="F945">
        <v>7.6</v>
      </c>
      <c r="G945">
        <v>46</v>
      </c>
      <c r="H945" t="s">
        <v>2489</v>
      </c>
    </row>
    <row r="946" spans="1:8" x14ac:dyDescent="0.25">
      <c r="A946" t="s">
        <v>2490</v>
      </c>
      <c r="B946" t="s">
        <v>2491</v>
      </c>
      <c r="C946">
        <v>-1999</v>
      </c>
      <c r="D946" t="s">
        <v>227</v>
      </c>
      <c r="E946" t="s">
        <v>1139</v>
      </c>
      <c r="F946">
        <v>7.6</v>
      </c>
      <c r="G946">
        <v>68</v>
      </c>
      <c r="H946" t="s">
        <v>2492</v>
      </c>
    </row>
    <row r="947" spans="1:8" x14ac:dyDescent="0.25">
      <c r="A947" t="s">
        <v>2493</v>
      </c>
      <c r="B947" t="s">
        <v>2494</v>
      </c>
      <c r="C947">
        <v>-2011</v>
      </c>
      <c r="D947" t="s">
        <v>93</v>
      </c>
      <c r="E947" t="s">
        <v>708</v>
      </c>
      <c r="F947">
        <v>7.6</v>
      </c>
      <c r="G947">
        <v>87</v>
      </c>
      <c r="H947" t="s">
        <v>2495</v>
      </c>
    </row>
    <row r="948" spans="1:8" x14ac:dyDescent="0.25">
      <c r="A948" t="s">
        <v>2496</v>
      </c>
      <c r="B948" t="s">
        <v>2497</v>
      </c>
      <c r="C948">
        <v>-2018</v>
      </c>
      <c r="D948" t="s">
        <v>88</v>
      </c>
      <c r="E948" t="s">
        <v>943</v>
      </c>
      <c r="F948">
        <v>7.6</v>
      </c>
      <c r="G948">
        <v>88</v>
      </c>
      <c r="H948" t="s">
        <v>2498</v>
      </c>
    </row>
    <row r="949" spans="1:8" x14ac:dyDescent="0.25">
      <c r="A949" t="s">
        <v>2499</v>
      </c>
      <c r="B949" t="s">
        <v>2500</v>
      </c>
      <c r="C949">
        <v>-2004</v>
      </c>
      <c r="D949" t="s">
        <v>285</v>
      </c>
      <c r="E949" t="s">
        <v>1838</v>
      </c>
      <c r="F949">
        <v>7.6</v>
      </c>
      <c r="G949">
        <v>30</v>
      </c>
      <c r="H949" t="s">
        <v>2501</v>
      </c>
    </row>
    <row r="950" spans="1:8" x14ac:dyDescent="0.25">
      <c r="A950" t="s">
        <v>2502</v>
      </c>
      <c r="B950" t="s">
        <v>1133</v>
      </c>
      <c r="C950">
        <v>-2006</v>
      </c>
      <c r="D950" t="s">
        <v>435</v>
      </c>
      <c r="E950" t="s">
        <v>73</v>
      </c>
      <c r="F950">
        <v>7.6</v>
      </c>
      <c r="G950">
        <v>76</v>
      </c>
      <c r="H950" t="s">
        <v>2503</v>
      </c>
    </row>
    <row r="951" spans="1:8" x14ac:dyDescent="0.25">
      <c r="A951" t="s">
        <v>2504</v>
      </c>
      <c r="B951" t="s">
        <v>128</v>
      </c>
      <c r="C951">
        <v>-2005</v>
      </c>
      <c r="D951" t="s">
        <v>42</v>
      </c>
      <c r="E951" t="s">
        <v>98</v>
      </c>
      <c r="F951">
        <v>7.6</v>
      </c>
      <c r="G951">
        <v>68</v>
      </c>
      <c r="H951" t="s">
        <v>2505</v>
      </c>
    </row>
    <row r="952" spans="1:8" x14ac:dyDescent="0.25">
      <c r="A952" t="s">
        <v>2506</v>
      </c>
      <c r="B952" t="s">
        <v>2076</v>
      </c>
      <c r="C952">
        <v>-2007</v>
      </c>
      <c r="D952" t="s">
        <v>117</v>
      </c>
      <c r="E952" t="s">
        <v>755</v>
      </c>
      <c r="F952">
        <v>7.6</v>
      </c>
      <c r="G952">
        <v>66</v>
      </c>
      <c r="H952" t="s">
        <v>2507</v>
      </c>
    </row>
    <row r="953" spans="1:8" x14ac:dyDescent="0.25">
      <c r="A953" t="s">
        <v>2508</v>
      </c>
      <c r="B953" t="s">
        <v>523</v>
      </c>
      <c r="C953">
        <v>-2010</v>
      </c>
      <c r="D953" t="s">
        <v>187</v>
      </c>
      <c r="E953" t="s">
        <v>256</v>
      </c>
      <c r="F953">
        <v>7.6</v>
      </c>
      <c r="G953">
        <v>80</v>
      </c>
      <c r="H953" t="s">
        <v>2509</v>
      </c>
    </row>
    <row r="954" spans="1:8" x14ac:dyDescent="0.25">
      <c r="A954" t="s">
        <v>2510</v>
      </c>
      <c r="B954" t="s">
        <v>2395</v>
      </c>
      <c r="C954">
        <v>-2008</v>
      </c>
      <c r="D954" t="s">
        <v>795</v>
      </c>
      <c r="E954" t="s">
        <v>43</v>
      </c>
      <c r="F954">
        <v>7.6</v>
      </c>
      <c r="G954">
        <v>74</v>
      </c>
      <c r="H954" t="s">
        <v>2511</v>
      </c>
    </row>
    <row r="955" spans="1:8" x14ac:dyDescent="0.25">
      <c r="A955" t="s">
        <v>2512</v>
      </c>
      <c r="B955" t="s">
        <v>24</v>
      </c>
      <c r="C955">
        <v>-2002</v>
      </c>
      <c r="D955" t="s">
        <v>83</v>
      </c>
      <c r="E955" t="s">
        <v>2513</v>
      </c>
      <c r="F955">
        <v>7.6</v>
      </c>
      <c r="G955">
        <v>80</v>
      </c>
      <c r="H955" t="s">
        <v>2514</v>
      </c>
    </row>
    <row r="956" spans="1:8" x14ac:dyDescent="0.25">
      <c r="A956" t="s">
        <v>2515</v>
      </c>
      <c r="B956" t="s">
        <v>2516</v>
      </c>
      <c r="C956" t="s">
        <v>1400</v>
      </c>
      <c r="D956" t="s">
        <v>199</v>
      </c>
      <c r="E956" t="s">
        <v>125</v>
      </c>
      <c r="F956">
        <v>7.6</v>
      </c>
      <c r="G956">
        <v>88</v>
      </c>
      <c r="H956" t="s">
        <v>2517</v>
      </c>
    </row>
    <row r="957" spans="1:8" x14ac:dyDescent="0.25">
      <c r="A957" t="s">
        <v>2518</v>
      </c>
      <c r="B957" t="s">
        <v>2519</v>
      </c>
      <c r="C957">
        <v>-2009</v>
      </c>
      <c r="D957" t="s">
        <v>435</v>
      </c>
      <c r="E957" t="s">
        <v>708</v>
      </c>
      <c r="F957">
        <v>7.6</v>
      </c>
      <c r="G957">
        <v>53</v>
      </c>
      <c r="H957" t="s">
        <v>2520</v>
      </c>
    </row>
    <row r="958" spans="1:8" x14ac:dyDescent="0.25">
      <c r="A958" t="s">
        <v>2521</v>
      </c>
      <c r="B958" t="s">
        <v>2522</v>
      </c>
      <c r="C958">
        <v>-2007</v>
      </c>
      <c r="D958" t="s">
        <v>563</v>
      </c>
      <c r="E958" t="s">
        <v>125</v>
      </c>
      <c r="F958">
        <v>7.6</v>
      </c>
      <c r="G958">
        <v>83</v>
      </c>
      <c r="H958" t="s">
        <v>2251</v>
      </c>
    </row>
    <row r="959" spans="1:8" x14ac:dyDescent="0.25">
      <c r="A959" t="s">
        <v>2523</v>
      </c>
      <c r="B959" t="s">
        <v>1320</v>
      </c>
      <c r="C959">
        <v>-2001</v>
      </c>
      <c r="D959" t="s">
        <v>653</v>
      </c>
      <c r="E959" t="s">
        <v>209</v>
      </c>
      <c r="F959">
        <v>7.6</v>
      </c>
      <c r="G959">
        <v>74</v>
      </c>
      <c r="H959" t="s">
        <v>2524</v>
      </c>
    </row>
    <row r="960" spans="1:8" x14ac:dyDescent="0.25">
      <c r="A960" t="s">
        <v>2525</v>
      </c>
      <c r="B960" t="s">
        <v>207</v>
      </c>
      <c r="C960">
        <v>-1963</v>
      </c>
      <c r="D960" t="s">
        <v>204</v>
      </c>
      <c r="E960" t="s">
        <v>2526</v>
      </c>
      <c r="F960">
        <v>7.6</v>
      </c>
      <c r="G960">
        <v>90</v>
      </c>
      <c r="H960" t="s">
        <v>2527</v>
      </c>
    </row>
    <row r="961" spans="1:8" x14ac:dyDescent="0.25">
      <c r="A961" t="s">
        <v>2528</v>
      </c>
      <c r="B961" t="s">
        <v>2529</v>
      </c>
      <c r="C961">
        <v>-1998</v>
      </c>
      <c r="D961" t="s">
        <v>237</v>
      </c>
      <c r="E961" t="s">
        <v>400</v>
      </c>
      <c r="F961">
        <v>7.6</v>
      </c>
      <c r="G961">
        <v>71</v>
      </c>
      <c r="H961" t="s">
        <v>2530</v>
      </c>
    </row>
    <row r="962" spans="1:8" x14ac:dyDescent="0.25">
      <c r="A962" t="s">
        <v>2531</v>
      </c>
      <c r="B962" t="s">
        <v>2522</v>
      </c>
      <c r="C962">
        <v>-1986</v>
      </c>
      <c r="D962" t="s">
        <v>30</v>
      </c>
      <c r="E962" t="s">
        <v>1979</v>
      </c>
      <c r="F962">
        <v>7.6</v>
      </c>
      <c r="G962">
        <v>79</v>
      </c>
      <c r="H962" t="s">
        <v>2532</v>
      </c>
    </row>
    <row r="963" spans="1:8" x14ac:dyDescent="0.25">
      <c r="A963" t="s">
        <v>2533</v>
      </c>
      <c r="B963" t="s">
        <v>2070</v>
      </c>
      <c r="C963">
        <v>-1987</v>
      </c>
      <c r="D963" t="s">
        <v>208</v>
      </c>
      <c r="E963" t="s">
        <v>489</v>
      </c>
      <c r="F963">
        <v>7.6</v>
      </c>
      <c r="G963">
        <v>68</v>
      </c>
      <c r="H963" t="s">
        <v>2534</v>
      </c>
    </row>
    <row r="964" spans="1:8" x14ac:dyDescent="0.25">
      <c r="A964" t="s">
        <v>2535</v>
      </c>
      <c r="B964" t="s">
        <v>2536</v>
      </c>
      <c r="C964">
        <v>-2014</v>
      </c>
      <c r="D964" t="s">
        <v>848</v>
      </c>
      <c r="E964" t="s">
        <v>1435</v>
      </c>
      <c r="F964">
        <v>7.6</v>
      </c>
      <c r="G964">
        <v>76</v>
      </c>
      <c r="H964" t="s">
        <v>1268</v>
      </c>
    </row>
    <row r="965" spans="1:8" x14ac:dyDescent="0.25">
      <c r="A965" t="s">
        <v>2537</v>
      </c>
      <c r="B965" t="s">
        <v>2538</v>
      </c>
      <c r="C965">
        <v>-2021</v>
      </c>
      <c r="D965" t="s">
        <v>532</v>
      </c>
      <c r="E965" t="s">
        <v>400</v>
      </c>
      <c r="F965">
        <v>7.6</v>
      </c>
      <c r="G965">
        <v>81</v>
      </c>
      <c r="H965">
        <v>0</v>
      </c>
    </row>
    <row r="966" spans="1:8" x14ac:dyDescent="0.25">
      <c r="A966" t="s">
        <v>2539</v>
      </c>
      <c r="B966" t="s">
        <v>1943</v>
      </c>
      <c r="C966">
        <v>-1998</v>
      </c>
      <c r="D966" t="s">
        <v>308</v>
      </c>
      <c r="E966" t="s">
        <v>1348</v>
      </c>
      <c r="F966">
        <v>7.6</v>
      </c>
      <c r="G966">
        <v>78</v>
      </c>
      <c r="H966" t="s">
        <v>2540</v>
      </c>
    </row>
    <row r="967" spans="1:8" x14ac:dyDescent="0.25">
      <c r="A967" t="s">
        <v>2541</v>
      </c>
      <c r="B967" t="s">
        <v>2542</v>
      </c>
      <c r="C967">
        <v>-2010</v>
      </c>
      <c r="D967" t="s">
        <v>316</v>
      </c>
      <c r="E967" t="s">
        <v>400</v>
      </c>
      <c r="F967">
        <v>7.6</v>
      </c>
      <c r="G967">
        <v>72</v>
      </c>
      <c r="H967" t="s">
        <v>2543</v>
      </c>
    </row>
    <row r="968" spans="1:8" x14ac:dyDescent="0.25">
      <c r="A968" t="s">
        <v>2544</v>
      </c>
      <c r="B968" t="s">
        <v>2545</v>
      </c>
      <c r="C968" t="s">
        <v>2546</v>
      </c>
      <c r="D968" t="s">
        <v>199</v>
      </c>
      <c r="E968" t="s">
        <v>313</v>
      </c>
      <c r="F968">
        <v>7.6</v>
      </c>
      <c r="G968">
        <v>71</v>
      </c>
      <c r="H968" t="s">
        <v>2547</v>
      </c>
    </row>
    <row r="969" spans="1:8" x14ac:dyDescent="0.25">
      <c r="A969" t="s">
        <v>2548</v>
      </c>
      <c r="B969" t="s">
        <v>1544</v>
      </c>
      <c r="C969">
        <v>-2011</v>
      </c>
      <c r="D969" t="s">
        <v>803</v>
      </c>
      <c r="E969" t="s">
        <v>489</v>
      </c>
      <c r="F969">
        <v>7.6</v>
      </c>
      <c r="G969">
        <v>73</v>
      </c>
      <c r="H969" t="s">
        <v>2549</v>
      </c>
    </row>
    <row r="970" spans="1:8" x14ac:dyDescent="0.25">
      <c r="A970" t="s">
        <v>2550</v>
      </c>
      <c r="B970" t="s">
        <v>727</v>
      </c>
      <c r="C970">
        <v>-1981</v>
      </c>
      <c r="D970" t="s">
        <v>30</v>
      </c>
      <c r="E970" t="s">
        <v>50</v>
      </c>
      <c r="F970">
        <v>7.6</v>
      </c>
      <c r="G970">
        <v>77</v>
      </c>
      <c r="H970" t="s">
        <v>2551</v>
      </c>
    </row>
    <row r="971" spans="1:8" x14ac:dyDescent="0.25">
      <c r="A971" t="s">
        <v>2552</v>
      </c>
      <c r="B971" t="s">
        <v>2553</v>
      </c>
      <c r="C971">
        <v>-1998</v>
      </c>
      <c r="D971" t="s">
        <v>563</v>
      </c>
      <c r="E971" t="s">
        <v>2554</v>
      </c>
      <c r="F971">
        <v>7.6</v>
      </c>
      <c r="G971">
        <v>66</v>
      </c>
      <c r="H971" t="s">
        <v>2555</v>
      </c>
    </row>
    <row r="972" spans="1:8" x14ac:dyDescent="0.25">
      <c r="A972" t="s">
        <v>2556</v>
      </c>
      <c r="B972" t="s">
        <v>2093</v>
      </c>
      <c r="C972">
        <v>-2007</v>
      </c>
      <c r="D972" t="s">
        <v>532</v>
      </c>
      <c r="E972" t="s">
        <v>73</v>
      </c>
      <c r="F972">
        <v>7.6</v>
      </c>
      <c r="G972">
        <v>72</v>
      </c>
      <c r="H972" t="s">
        <v>2557</v>
      </c>
    </row>
    <row r="973" spans="1:8" x14ac:dyDescent="0.25">
      <c r="A973" t="s">
        <v>2558</v>
      </c>
      <c r="B973" t="s">
        <v>1615</v>
      </c>
      <c r="C973">
        <v>-2011</v>
      </c>
      <c r="D973" t="s">
        <v>282</v>
      </c>
      <c r="E973" t="s">
        <v>2526</v>
      </c>
      <c r="F973">
        <v>7.6</v>
      </c>
      <c r="G973">
        <v>70</v>
      </c>
      <c r="H973" t="s">
        <v>2559</v>
      </c>
    </row>
    <row r="974" spans="1:8" x14ac:dyDescent="0.25">
      <c r="A974" t="s">
        <v>2560</v>
      </c>
      <c r="B974" t="s">
        <v>132</v>
      </c>
      <c r="C974">
        <v>-2008</v>
      </c>
      <c r="D974" t="s">
        <v>803</v>
      </c>
      <c r="E974" t="s">
        <v>400</v>
      </c>
      <c r="F974">
        <v>7.6</v>
      </c>
      <c r="G974">
        <v>86</v>
      </c>
      <c r="H974" t="s">
        <v>2561</v>
      </c>
    </row>
    <row r="975" spans="1:8" x14ac:dyDescent="0.25">
      <c r="A975" t="s">
        <v>2562</v>
      </c>
      <c r="B975" t="s">
        <v>2563</v>
      </c>
      <c r="C975">
        <v>-1967</v>
      </c>
      <c r="D975" t="s">
        <v>984</v>
      </c>
      <c r="E975" t="s">
        <v>400</v>
      </c>
      <c r="F975">
        <v>7.6</v>
      </c>
      <c r="G975">
        <v>65</v>
      </c>
      <c r="H975" t="s">
        <v>2564</v>
      </c>
    </row>
    <row r="976" spans="1:8" x14ac:dyDescent="0.25">
      <c r="A976" t="s">
        <v>2565</v>
      </c>
      <c r="B976" t="s">
        <v>2566</v>
      </c>
      <c r="C976">
        <v>-1973</v>
      </c>
      <c r="D976" t="s">
        <v>199</v>
      </c>
      <c r="E976" t="s">
        <v>489</v>
      </c>
      <c r="F976">
        <v>7.6</v>
      </c>
      <c r="G976">
        <v>83</v>
      </c>
      <c r="H976" t="s">
        <v>601</v>
      </c>
    </row>
    <row r="977" spans="1:8" x14ac:dyDescent="0.25">
      <c r="A977" t="s">
        <v>2567</v>
      </c>
      <c r="B977" t="s">
        <v>2568</v>
      </c>
      <c r="C977">
        <v>-2012</v>
      </c>
      <c r="D977" t="s">
        <v>208</v>
      </c>
      <c r="E977" t="s">
        <v>339</v>
      </c>
      <c r="F977">
        <v>7.6</v>
      </c>
      <c r="G977">
        <v>68</v>
      </c>
      <c r="H977" t="s">
        <v>2569</v>
      </c>
    </row>
    <row r="978" spans="1:8" x14ac:dyDescent="0.25">
      <c r="A978" t="s">
        <v>2570</v>
      </c>
      <c r="B978" t="s">
        <v>2571</v>
      </c>
      <c r="C978">
        <v>-2019</v>
      </c>
      <c r="D978" t="s">
        <v>324</v>
      </c>
      <c r="E978" t="s">
        <v>26</v>
      </c>
      <c r="F978">
        <v>7.6</v>
      </c>
      <c r="G978">
        <v>73</v>
      </c>
      <c r="H978">
        <v>0</v>
      </c>
    </row>
    <row r="979" spans="1:8" x14ac:dyDescent="0.25">
      <c r="A979" t="s">
        <v>2572</v>
      </c>
      <c r="B979" t="s">
        <v>1694</v>
      </c>
      <c r="C979">
        <v>-2014</v>
      </c>
      <c r="D979" t="s">
        <v>138</v>
      </c>
      <c r="E979" t="s">
        <v>35</v>
      </c>
      <c r="F979">
        <v>7.6</v>
      </c>
      <c r="G979">
        <v>79</v>
      </c>
      <c r="H979" t="s">
        <v>2573</v>
      </c>
    </row>
    <row r="980" spans="1:8" x14ac:dyDescent="0.25">
      <c r="A980" t="s">
        <v>2574</v>
      </c>
      <c r="B980" t="s">
        <v>2575</v>
      </c>
      <c r="C980">
        <v>-2001</v>
      </c>
      <c r="D980" t="s">
        <v>174</v>
      </c>
      <c r="E980" t="s">
        <v>11</v>
      </c>
      <c r="F980">
        <v>7.6</v>
      </c>
      <c r="G980">
        <v>28</v>
      </c>
      <c r="H980" t="s">
        <v>2576</v>
      </c>
    </row>
    <row r="981" spans="1:8" x14ac:dyDescent="0.25">
      <c r="A981" t="s">
        <v>2577</v>
      </c>
      <c r="B981" t="s">
        <v>1233</v>
      </c>
      <c r="C981">
        <v>-2005</v>
      </c>
      <c r="D981" t="s">
        <v>97</v>
      </c>
      <c r="E981" t="s">
        <v>765</v>
      </c>
      <c r="F981">
        <v>7.6</v>
      </c>
      <c r="G981">
        <v>72</v>
      </c>
      <c r="H981" t="s">
        <v>2578</v>
      </c>
    </row>
    <row r="982" spans="1:8" x14ac:dyDescent="0.25">
      <c r="A982" t="s">
        <v>2579</v>
      </c>
      <c r="B982" t="s">
        <v>545</v>
      </c>
      <c r="C982">
        <v>-1995</v>
      </c>
      <c r="D982" t="s">
        <v>498</v>
      </c>
      <c r="E982" t="s">
        <v>61</v>
      </c>
      <c r="F982">
        <v>7.6</v>
      </c>
      <c r="G982">
        <v>69</v>
      </c>
      <c r="H982" t="s">
        <v>2580</v>
      </c>
    </row>
    <row r="983" spans="1:8" x14ac:dyDescent="0.25">
      <c r="A983" t="s">
        <v>2581</v>
      </c>
      <c r="B983" t="s">
        <v>82</v>
      </c>
      <c r="C983" t="s">
        <v>2582</v>
      </c>
      <c r="D983" t="s">
        <v>575</v>
      </c>
      <c r="E983" t="s">
        <v>449</v>
      </c>
      <c r="F983">
        <v>7.6</v>
      </c>
      <c r="G983">
        <v>90</v>
      </c>
      <c r="H983" t="s">
        <v>2583</v>
      </c>
    </row>
    <row r="984" spans="1:8" x14ac:dyDescent="0.25">
      <c r="A984" t="s">
        <v>2584</v>
      </c>
      <c r="B984" t="s">
        <v>327</v>
      </c>
      <c r="C984">
        <v>-1954</v>
      </c>
      <c r="D984" t="s">
        <v>285</v>
      </c>
      <c r="E984" t="s">
        <v>143</v>
      </c>
      <c r="F984">
        <v>7.6</v>
      </c>
      <c r="G984">
        <v>72</v>
      </c>
      <c r="H984">
        <v>0</v>
      </c>
    </row>
    <row r="985" spans="1:8" x14ac:dyDescent="0.25">
      <c r="A985" t="s">
        <v>2585</v>
      </c>
      <c r="B985" t="s">
        <v>566</v>
      </c>
      <c r="C985">
        <v>-1995</v>
      </c>
      <c r="D985" t="s">
        <v>379</v>
      </c>
      <c r="E985" t="s">
        <v>1104</v>
      </c>
      <c r="F985">
        <v>7.6</v>
      </c>
      <c r="G985">
        <v>58</v>
      </c>
      <c r="H985" t="s">
        <v>2586</v>
      </c>
    </row>
    <row r="986" spans="1:8" x14ac:dyDescent="0.25">
      <c r="A986" t="s">
        <v>2587</v>
      </c>
      <c r="B986" t="s">
        <v>1625</v>
      </c>
      <c r="C986">
        <v>-1955</v>
      </c>
      <c r="D986" t="s">
        <v>554</v>
      </c>
      <c r="E986" t="s">
        <v>11</v>
      </c>
      <c r="F986">
        <v>7.6</v>
      </c>
      <c r="G986">
        <v>89</v>
      </c>
      <c r="H986">
        <v>0</v>
      </c>
    </row>
    <row r="987" spans="1:8" x14ac:dyDescent="0.25">
      <c r="A987" t="s">
        <v>2588</v>
      </c>
      <c r="B987" t="s">
        <v>2589</v>
      </c>
      <c r="C987">
        <v>-1937</v>
      </c>
      <c r="D987" t="s">
        <v>884</v>
      </c>
      <c r="E987" t="s">
        <v>134</v>
      </c>
      <c r="F987">
        <v>7.6</v>
      </c>
      <c r="G987">
        <v>96</v>
      </c>
      <c r="H987" t="s">
        <v>2590</v>
      </c>
    </row>
    <row r="988" spans="1:8" x14ac:dyDescent="0.25">
      <c r="A988" t="s">
        <v>2591</v>
      </c>
      <c r="B988" t="s">
        <v>1167</v>
      </c>
      <c r="C988">
        <v>-1953</v>
      </c>
      <c r="D988" t="s">
        <v>124</v>
      </c>
      <c r="E988" t="s">
        <v>200</v>
      </c>
      <c r="F988">
        <v>7.6</v>
      </c>
      <c r="G988">
        <v>85</v>
      </c>
      <c r="H988" t="s">
        <v>2592</v>
      </c>
    </row>
    <row r="989" spans="1:8" x14ac:dyDescent="0.25">
      <c r="A989" t="s">
        <v>2593</v>
      </c>
      <c r="B989" t="s">
        <v>2594</v>
      </c>
      <c r="C989">
        <v>-2011</v>
      </c>
      <c r="D989" t="s">
        <v>563</v>
      </c>
      <c r="E989" t="s">
        <v>143</v>
      </c>
      <c r="F989">
        <v>7.6</v>
      </c>
      <c r="G989">
        <v>72</v>
      </c>
      <c r="H989" t="s">
        <v>2595</v>
      </c>
    </row>
    <row r="990" spans="1:8" x14ac:dyDescent="0.25">
      <c r="A990" t="s">
        <v>2596</v>
      </c>
      <c r="B990" t="s">
        <v>742</v>
      </c>
      <c r="C990">
        <v>-1991</v>
      </c>
      <c r="D990" t="s">
        <v>142</v>
      </c>
      <c r="E990" t="s">
        <v>860</v>
      </c>
      <c r="F990">
        <v>7.6</v>
      </c>
      <c r="G990">
        <v>69</v>
      </c>
      <c r="H990" t="s">
        <v>2597</v>
      </c>
    </row>
    <row r="991" spans="1:8" x14ac:dyDescent="0.25">
      <c r="A991" t="s">
        <v>2598</v>
      </c>
      <c r="B991" t="s">
        <v>892</v>
      </c>
      <c r="C991">
        <v>-2003</v>
      </c>
      <c r="D991" t="s">
        <v>97</v>
      </c>
      <c r="E991" t="s">
        <v>125</v>
      </c>
      <c r="F991">
        <v>7.6</v>
      </c>
      <c r="G991">
        <v>70</v>
      </c>
      <c r="H991" t="s">
        <v>2599</v>
      </c>
    </row>
    <row r="992" spans="1:8" x14ac:dyDescent="0.25">
      <c r="A992" t="s">
        <v>2600</v>
      </c>
      <c r="B992" t="s">
        <v>1175</v>
      </c>
      <c r="C992">
        <v>-2006</v>
      </c>
      <c r="D992" t="s">
        <v>554</v>
      </c>
      <c r="E992" t="s">
        <v>675</v>
      </c>
      <c r="F992">
        <v>7.6</v>
      </c>
      <c r="G992">
        <v>90</v>
      </c>
      <c r="H992" t="s">
        <v>2601</v>
      </c>
    </row>
    <row r="993" spans="1:8" x14ac:dyDescent="0.25">
      <c r="A993" t="s">
        <v>2602</v>
      </c>
      <c r="B993" t="s">
        <v>2603</v>
      </c>
      <c r="C993">
        <v>-2006</v>
      </c>
      <c r="D993" t="s">
        <v>453</v>
      </c>
      <c r="E993" t="s">
        <v>26</v>
      </c>
      <c r="F993">
        <v>7.6</v>
      </c>
      <c r="G993">
        <v>74</v>
      </c>
      <c r="H993" t="s">
        <v>2604</v>
      </c>
    </row>
    <row r="994" spans="1:8" x14ac:dyDescent="0.25">
      <c r="A994" t="s">
        <v>2605</v>
      </c>
      <c r="B994" t="s">
        <v>1133</v>
      </c>
      <c r="C994">
        <v>-2002</v>
      </c>
      <c r="D994" t="s">
        <v>498</v>
      </c>
      <c r="E994" t="s">
        <v>11</v>
      </c>
      <c r="F994">
        <v>7.6</v>
      </c>
      <c r="G994">
        <v>69</v>
      </c>
      <c r="H994" t="s">
        <v>2606</v>
      </c>
    </row>
    <row r="995" spans="1:8" x14ac:dyDescent="0.25">
      <c r="A995" t="s">
        <v>2607</v>
      </c>
      <c r="B995" t="s">
        <v>2608</v>
      </c>
      <c r="C995">
        <v>-1974</v>
      </c>
      <c r="D995" t="s">
        <v>653</v>
      </c>
      <c r="E995" t="s">
        <v>489</v>
      </c>
      <c r="F995">
        <v>7.6</v>
      </c>
      <c r="G995">
        <v>68</v>
      </c>
      <c r="H995" t="s">
        <v>2609</v>
      </c>
    </row>
    <row r="996" spans="1:8" x14ac:dyDescent="0.25">
      <c r="A996" t="s">
        <v>2610</v>
      </c>
      <c r="B996" t="s">
        <v>2611</v>
      </c>
      <c r="C996">
        <v>-2007</v>
      </c>
      <c r="D996" t="s">
        <v>267</v>
      </c>
      <c r="E996" t="s">
        <v>214</v>
      </c>
      <c r="F996">
        <v>7.6</v>
      </c>
      <c r="G996">
        <v>78</v>
      </c>
      <c r="H996" t="s">
        <v>2612</v>
      </c>
    </row>
    <row r="997" spans="1:8" x14ac:dyDescent="0.25">
      <c r="A997" t="s">
        <v>2613</v>
      </c>
      <c r="B997" t="s">
        <v>412</v>
      </c>
      <c r="C997">
        <v>-2004</v>
      </c>
      <c r="D997" t="s">
        <v>93</v>
      </c>
      <c r="E997" t="s">
        <v>614</v>
      </c>
      <c r="F997">
        <v>7.6</v>
      </c>
      <c r="G997">
        <v>76</v>
      </c>
      <c r="H997" t="s">
        <v>2614</v>
      </c>
    </row>
    <row r="998" spans="1:8" x14ac:dyDescent="0.25">
      <c r="A998" t="s">
        <v>2615</v>
      </c>
      <c r="B998" t="s">
        <v>2616</v>
      </c>
      <c r="C998">
        <v>-1996</v>
      </c>
      <c r="D998" t="s">
        <v>296</v>
      </c>
      <c r="E998" t="s">
        <v>214</v>
      </c>
      <c r="F998">
        <v>7.6</v>
      </c>
      <c r="G998">
        <v>87</v>
      </c>
      <c r="H998" t="s">
        <v>2617</v>
      </c>
    </row>
    <row r="999" spans="1:8" x14ac:dyDescent="0.25">
      <c r="A999" t="s">
        <v>2618</v>
      </c>
      <c r="B999" t="s">
        <v>2619</v>
      </c>
      <c r="C999">
        <v>-2013</v>
      </c>
      <c r="D999" t="s">
        <v>304</v>
      </c>
      <c r="E999" t="s">
        <v>219</v>
      </c>
      <c r="F999">
        <v>7.6</v>
      </c>
      <c r="G999">
        <v>77</v>
      </c>
      <c r="H999" t="s">
        <v>2620</v>
      </c>
    </row>
    <row r="1000" spans="1:8" x14ac:dyDescent="0.25">
      <c r="A1000" t="s">
        <v>2621</v>
      </c>
      <c r="B1000" t="s">
        <v>1977</v>
      </c>
      <c r="C1000">
        <v>-1933</v>
      </c>
      <c r="D1000" t="s">
        <v>2622</v>
      </c>
      <c r="E1000" t="s">
        <v>170</v>
      </c>
      <c r="F1000">
        <v>7.6</v>
      </c>
      <c r="G1000">
        <v>87</v>
      </c>
      <c r="H1000">
        <v>0</v>
      </c>
    </row>
    <row r="1001" spans="1:8" x14ac:dyDescent="0.25">
      <c r="A1001" t="s">
        <v>2623</v>
      </c>
      <c r="B1001" t="s">
        <v>2624</v>
      </c>
      <c r="C1001">
        <v>-2009</v>
      </c>
      <c r="D1001" t="s">
        <v>285</v>
      </c>
      <c r="E1001" t="s">
        <v>21</v>
      </c>
      <c r="F1001">
        <v>7.6</v>
      </c>
      <c r="G1001">
        <v>0</v>
      </c>
      <c r="H100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BDB90-1866-4DF8-80DF-011F7F2AB075}">
  <dimension ref="A1:N1001"/>
  <sheetViews>
    <sheetView topLeftCell="B959" workbookViewId="0">
      <selection activeCell="K2" sqref="K2:K1001"/>
    </sheetView>
  </sheetViews>
  <sheetFormatPr defaultRowHeight="15" x14ac:dyDescent="0.25"/>
  <cols>
    <col min="1" max="1" width="64.85546875" bestFit="1" customWidth="1"/>
    <col min="2" max="2" width="32.28515625" bestFit="1" customWidth="1"/>
    <col min="3" max="3" width="14.7109375" hidden="1" customWidth="1"/>
    <col min="4" max="4" width="15.140625" customWidth="1"/>
    <col min="5" max="5" width="15.140625" hidden="1" customWidth="1"/>
    <col min="6" max="6" width="15.140625" customWidth="1"/>
    <col min="7" max="7" width="29.7109375" bestFit="1" customWidth="1"/>
    <col min="8" max="9" width="29.7109375" customWidth="1"/>
    <col min="10" max="11" width="14.5703125" customWidth="1"/>
    <col min="12" max="12" width="15.5703125" customWidth="1"/>
    <col min="13" max="13" width="13.7109375" hidden="1" customWidth="1"/>
    <col min="14" max="14" width="17.7109375" customWidth="1"/>
  </cols>
  <sheetData>
    <row r="1" spans="1:14" x14ac:dyDescent="0.25">
      <c r="A1" s="1" t="s">
        <v>0</v>
      </c>
      <c r="B1" s="1" t="s">
        <v>1</v>
      </c>
      <c r="C1" s="1" t="s">
        <v>2</v>
      </c>
      <c r="D1" s="1" t="s">
        <v>2</v>
      </c>
      <c r="E1" s="1" t="s">
        <v>3</v>
      </c>
      <c r="F1" s="1" t="s">
        <v>3</v>
      </c>
      <c r="G1" s="1" t="s">
        <v>2626</v>
      </c>
      <c r="H1" s="1" t="s">
        <v>2627</v>
      </c>
      <c r="I1" s="1" t="s">
        <v>2628</v>
      </c>
      <c r="J1" s="1" t="s">
        <v>5</v>
      </c>
      <c r="K1" s="1" t="s">
        <v>2666</v>
      </c>
      <c r="L1" s="1" t="s">
        <v>6</v>
      </c>
      <c r="M1" s="1" t="s">
        <v>7</v>
      </c>
      <c r="N1" s="1" t="s">
        <v>7</v>
      </c>
    </row>
    <row r="2" spans="1:14" x14ac:dyDescent="0.25">
      <c r="A2" s="3" t="s">
        <v>8</v>
      </c>
      <c r="B2" t="s">
        <v>9</v>
      </c>
      <c r="C2">
        <v>-1994</v>
      </c>
      <c r="D2">
        <f t="shared" ref="D2:D33" si="0">VALUE(SUBSTITUTE(C2,"-",""))</f>
        <v>1994</v>
      </c>
      <c r="E2" t="s">
        <v>10</v>
      </c>
      <c r="F2">
        <f t="shared" ref="F2:F65" si="1">VALUE(SUBSTITUTE(E2,"min",""))</f>
        <v>142</v>
      </c>
      <c r="G2" t="s">
        <v>11</v>
      </c>
      <c r="J2">
        <v>9.3000000000000007</v>
      </c>
      <c r="K2" t="str">
        <f>IF(J2&gt;=9,"9 and more",IF(J2&gt;=8,"8 and more",IF(J2&gt;=7,"7 and more")))</f>
        <v>9 and more</v>
      </c>
      <c r="L2">
        <v>82</v>
      </c>
      <c r="M2">
        <v>28.34</v>
      </c>
      <c r="N2" s="2">
        <f t="shared" ref="N2:N65" si="2">IF(M2&gt;0,M2*1000000,0)</f>
        <v>28340000</v>
      </c>
    </row>
    <row r="3" spans="1:14" x14ac:dyDescent="0.25">
      <c r="A3" s="3" t="s">
        <v>13</v>
      </c>
      <c r="B3" t="s">
        <v>14</v>
      </c>
      <c r="C3">
        <v>-1972</v>
      </c>
      <c r="D3">
        <f t="shared" si="0"/>
        <v>1972</v>
      </c>
      <c r="E3" t="s">
        <v>15</v>
      </c>
      <c r="F3">
        <f t="shared" si="1"/>
        <v>175</v>
      </c>
      <c r="G3" t="s">
        <v>2629</v>
      </c>
      <c r="H3" t="s">
        <v>2630</v>
      </c>
      <c r="J3">
        <v>9.1999999999999993</v>
      </c>
      <c r="K3" t="str">
        <f t="shared" ref="K3:K66" si="3">IF(J3&gt;=9,"9 and more",IF(J3&gt;=8,"8 and more",IF(J3&gt;=7,"7 and more")))</f>
        <v>9 and more</v>
      </c>
      <c r="L3">
        <v>100</v>
      </c>
      <c r="M3">
        <v>134.97</v>
      </c>
      <c r="N3" s="2">
        <f t="shared" si="2"/>
        <v>134970000</v>
      </c>
    </row>
    <row r="4" spans="1:14" x14ac:dyDescent="0.25">
      <c r="A4" s="3" t="s">
        <v>18</v>
      </c>
      <c r="B4" t="s">
        <v>19</v>
      </c>
      <c r="C4">
        <v>-2008</v>
      </c>
      <c r="D4">
        <f t="shared" si="0"/>
        <v>2008</v>
      </c>
      <c r="E4" t="s">
        <v>20</v>
      </c>
      <c r="F4">
        <f t="shared" si="1"/>
        <v>152</v>
      </c>
      <c r="G4" t="s">
        <v>2631</v>
      </c>
      <c r="H4" t="s">
        <v>2632</v>
      </c>
      <c r="I4" t="s">
        <v>2630</v>
      </c>
      <c r="J4">
        <v>9</v>
      </c>
      <c r="K4" t="str">
        <f t="shared" si="3"/>
        <v>9 and more</v>
      </c>
      <c r="L4">
        <v>84</v>
      </c>
      <c r="M4">
        <v>534.86</v>
      </c>
      <c r="N4" s="2">
        <f t="shared" si="2"/>
        <v>534860000</v>
      </c>
    </row>
    <row r="5" spans="1:14" x14ac:dyDescent="0.25">
      <c r="A5" s="3" t="s">
        <v>23</v>
      </c>
      <c r="B5" t="s">
        <v>24</v>
      </c>
      <c r="C5">
        <v>-1993</v>
      </c>
      <c r="D5">
        <f t="shared" si="0"/>
        <v>1993</v>
      </c>
      <c r="E5" t="s">
        <v>25</v>
      </c>
      <c r="F5">
        <f t="shared" si="1"/>
        <v>195</v>
      </c>
      <c r="G5" t="s">
        <v>2633</v>
      </c>
      <c r="H5" t="s">
        <v>2630</v>
      </c>
      <c r="I5" t="s">
        <v>2634</v>
      </c>
      <c r="J5">
        <v>9</v>
      </c>
      <c r="K5" t="str">
        <f t="shared" si="3"/>
        <v>9 and more</v>
      </c>
      <c r="L5">
        <v>95</v>
      </c>
      <c r="M5">
        <v>96.9</v>
      </c>
      <c r="N5" s="2">
        <f t="shared" si="2"/>
        <v>96900000</v>
      </c>
    </row>
    <row r="6" spans="1:14" x14ac:dyDescent="0.25">
      <c r="A6" s="3" t="s">
        <v>28</v>
      </c>
      <c r="B6" t="s">
        <v>29</v>
      </c>
      <c r="C6">
        <v>-1957</v>
      </c>
      <c r="D6">
        <f t="shared" si="0"/>
        <v>1957</v>
      </c>
      <c r="E6" t="s">
        <v>30</v>
      </c>
      <c r="F6">
        <f t="shared" si="1"/>
        <v>96</v>
      </c>
      <c r="G6" t="s">
        <v>2629</v>
      </c>
      <c r="H6" t="s">
        <v>2630</v>
      </c>
      <c r="J6">
        <v>9</v>
      </c>
      <c r="K6" t="str">
        <f t="shared" si="3"/>
        <v>9 and more</v>
      </c>
      <c r="L6">
        <v>97</v>
      </c>
      <c r="M6">
        <v>4.3600000000000003</v>
      </c>
      <c r="N6" s="2">
        <f t="shared" si="2"/>
        <v>4360000</v>
      </c>
    </row>
    <row r="7" spans="1:14" x14ac:dyDescent="0.25">
      <c r="A7" s="3" t="s">
        <v>32</v>
      </c>
      <c r="B7" t="s">
        <v>33</v>
      </c>
      <c r="C7">
        <v>-2003</v>
      </c>
      <c r="D7">
        <f t="shared" si="0"/>
        <v>2003</v>
      </c>
      <c r="E7" t="s">
        <v>34</v>
      </c>
      <c r="F7">
        <f t="shared" si="1"/>
        <v>201</v>
      </c>
      <c r="G7" t="s">
        <v>2631</v>
      </c>
      <c r="H7" t="s">
        <v>2635</v>
      </c>
      <c r="I7" t="s">
        <v>2630</v>
      </c>
      <c r="J7">
        <v>9</v>
      </c>
      <c r="K7" t="str">
        <f t="shared" si="3"/>
        <v>9 and more</v>
      </c>
      <c r="L7">
        <v>94</v>
      </c>
      <c r="M7">
        <v>377.85</v>
      </c>
      <c r="N7" s="2">
        <f t="shared" si="2"/>
        <v>377850000</v>
      </c>
    </row>
    <row r="8" spans="1:14" x14ac:dyDescent="0.25">
      <c r="A8" s="3" t="s">
        <v>37</v>
      </c>
      <c r="B8" t="s">
        <v>14</v>
      </c>
      <c r="C8">
        <v>-1974</v>
      </c>
      <c r="D8">
        <f t="shared" si="0"/>
        <v>1974</v>
      </c>
      <c r="E8" t="s">
        <v>38</v>
      </c>
      <c r="F8">
        <f t="shared" si="1"/>
        <v>202</v>
      </c>
      <c r="G8" t="s">
        <v>2629</v>
      </c>
      <c r="H8" t="s">
        <v>2630</v>
      </c>
      <c r="J8">
        <v>9</v>
      </c>
      <c r="K8" t="str">
        <f t="shared" si="3"/>
        <v>9 and more</v>
      </c>
      <c r="L8">
        <v>90</v>
      </c>
      <c r="M8">
        <v>57.3</v>
      </c>
      <c r="N8" s="2">
        <f t="shared" si="2"/>
        <v>57300000</v>
      </c>
    </row>
    <row r="9" spans="1:14" x14ac:dyDescent="0.25">
      <c r="A9" s="3" t="s">
        <v>40</v>
      </c>
      <c r="B9" t="s">
        <v>41</v>
      </c>
      <c r="C9">
        <v>-2023</v>
      </c>
      <c r="D9">
        <f t="shared" si="0"/>
        <v>2023</v>
      </c>
      <c r="E9" t="s">
        <v>42</v>
      </c>
      <c r="F9">
        <f t="shared" si="1"/>
        <v>140</v>
      </c>
      <c r="G9" t="s">
        <v>2636</v>
      </c>
      <c r="H9" t="s">
        <v>2637</v>
      </c>
      <c r="I9" t="s">
        <v>2635</v>
      </c>
      <c r="J9">
        <v>8.9</v>
      </c>
      <c r="K9" t="str">
        <f t="shared" si="3"/>
        <v>8 and more</v>
      </c>
      <c r="L9">
        <v>86</v>
      </c>
      <c r="M9">
        <v>0</v>
      </c>
      <c r="N9" s="2">
        <f t="shared" si="2"/>
        <v>0</v>
      </c>
    </row>
    <row r="10" spans="1:14" x14ac:dyDescent="0.25">
      <c r="A10" s="3" t="s">
        <v>44</v>
      </c>
      <c r="B10" t="s">
        <v>45</v>
      </c>
      <c r="C10">
        <v>-1994</v>
      </c>
      <c r="D10">
        <f t="shared" si="0"/>
        <v>1994</v>
      </c>
      <c r="E10" t="s">
        <v>46</v>
      </c>
      <c r="F10">
        <f t="shared" si="1"/>
        <v>154</v>
      </c>
      <c r="G10" t="s">
        <v>2629</v>
      </c>
      <c r="H10" t="s">
        <v>2630</v>
      </c>
      <c r="J10">
        <v>8.9</v>
      </c>
      <c r="K10" t="str">
        <f t="shared" si="3"/>
        <v>8 and more</v>
      </c>
      <c r="L10">
        <v>95</v>
      </c>
      <c r="M10">
        <v>107.93</v>
      </c>
      <c r="N10" s="2">
        <f t="shared" si="2"/>
        <v>107930000</v>
      </c>
    </row>
    <row r="11" spans="1:14" x14ac:dyDescent="0.25">
      <c r="A11" s="3" t="s">
        <v>48</v>
      </c>
      <c r="B11" t="s">
        <v>19</v>
      </c>
      <c r="C11">
        <v>-2010</v>
      </c>
      <c r="D11">
        <f t="shared" si="0"/>
        <v>2010</v>
      </c>
      <c r="E11" t="s">
        <v>49</v>
      </c>
      <c r="F11">
        <f t="shared" si="1"/>
        <v>148</v>
      </c>
      <c r="G11" t="s">
        <v>2631</v>
      </c>
      <c r="H11" t="s">
        <v>2635</v>
      </c>
      <c r="I11" t="s">
        <v>2638</v>
      </c>
      <c r="J11">
        <v>8.8000000000000007</v>
      </c>
      <c r="K11" t="str">
        <f t="shared" si="3"/>
        <v>8 and more</v>
      </c>
      <c r="L11">
        <v>74</v>
      </c>
      <c r="M11">
        <v>292.58</v>
      </c>
      <c r="N11" s="2">
        <f t="shared" si="2"/>
        <v>292580000</v>
      </c>
    </row>
    <row r="12" spans="1:14" x14ac:dyDescent="0.25">
      <c r="A12" s="3" t="s">
        <v>52</v>
      </c>
      <c r="B12" t="s">
        <v>33</v>
      </c>
      <c r="C12">
        <v>-2001</v>
      </c>
      <c r="D12">
        <f t="shared" si="0"/>
        <v>2001</v>
      </c>
      <c r="E12" t="s">
        <v>53</v>
      </c>
      <c r="F12">
        <f t="shared" si="1"/>
        <v>178</v>
      </c>
      <c r="G12" t="s">
        <v>2631</v>
      </c>
      <c r="H12" t="s">
        <v>2635</v>
      </c>
      <c r="I12" t="s">
        <v>2630</v>
      </c>
      <c r="J12">
        <v>8.8000000000000007</v>
      </c>
      <c r="K12" t="str">
        <f t="shared" si="3"/>
        <v>8 and more</v>
      </c>
      <c r="L12">
        <v>92</v>
      </c>
      <c r="M12">
        <v>315.54000000000002</v>
      </c>
      <c r="N12" s="2">
        <f t="shared" si="2"/>
        <v>315540000</v>
      </c>
    </row>
    <row r="13" spans="1:14" x14ac:dyDescent="0.25">
      <c r="A13" s="3" t="s">
        <v>55</v>
      </c>
      <c r="B13" t="s">
        <v>56</v>
      </c>
      <c r="C13">
        <v>-1999</v>
      </c>
      <c r="D13">
        <f t="shared" si="0"/>
        <v>1999</v>
      </c>
      <c r="E13" t="s">
        <v>57</v>
      </c>
      <c r="F13">
        <f t="shared" si="1"/>
        <v>139</v>
      </c>
      <c r="G13" t="s">
        <v>11</v>
      </c>
      <c r="J13">
        <v>8.8000000000000007</v>
      </c>
      <c r="K13" t="str">
        <f t="shared" si="3"/>
        <v>8 and more</v>
      </c>
      <c r="L13">
        <v>67</v>
      </c>
      <c r="M13">
        <v>37.03</v>
      </c>
      <c r="N13" s="2">
        <f t="shared" si="2"/>
        <v>37030000</v>
      </c>
    </row>
    <row r="14" spans="1:14" x14ac:dyDescent="0.25">
      <c r="A14" s="3" t="s">
        <v>59</v>
      </c>
      <c r="B14" t="s">
        <v>60</v>
      </c>
      <c r="C14">
        <v>-1994</v>
      </c>
      <c r="D14">
        <f t="shared" si="0"/>
        <v>1994</v>
      </c>
      <c r="E14" t="s">
        <v>10</v>
      </c>
      <c r="F14">
        <f t="shared" si="1"/>
        <v>142</v>
      </c>
      <c r="G14" t="s">
        <v>11</v>
      </c>
      <c r="H14" t="s">
        <v>2639</v>
      </c>
      <c r="J14">
        <v>8.8000000000000007</v>
      </c>
      <c r="K14" t="str">
        <f t="shared" si="3"/>
        <v>8 and more</v>
      </c>
      <c r="L14">
        <v>82</v>
      </c>
      <c r="M14">
        <v>330.25</v>
      </c>
      <c r="N14" s="2">
        <f t="shared" si="2"/>
        <v>330250000</v>
      </c>
    </row>
    <row r="15" spans="1:14" x14ac:dyDescent="0.25">
      <c r="A15" s="3" t="s">
        <v>63</v>
      </c>
      <c r="B15" t="s">
        <v>64</v>
      </c>
      <c r="C15">
        <v>-1966</v>
      </c>
      <c r="D15">
        <f t="shared" si="0"/>
        <v>1966</v>
      </c>
      <c r="E15" t="s">
        <v>53</v>
      </c>
      <c r="F15">
        <f t="shared" si="1"/>
        <v>178</v>
      </c>
      <c r="G15" t="s">
        <v>2640</v>
      </c>
      <c r="H15" t="s">
        <v>2641</v>
      </c>
      <c r="J15">
        <v>8.8000000000000007</v>
      </c>
      <c r="K15" t="str">
        <f t="shared" si="3"/>
        <v>8 and more</v>
      </c>
      <c r="L15">
        <v>90</v>
      </c>
      <c r="M15">
        <v>6.1</v>
      </c>
      <c r="N15" s="2">
        <f t="shared" si="2"/>
        <v>6100000</v>
      </c>
    </row>
    <row r="16" spans="1:14" x14ac:dyDescent="0.25">
      <c r="A16" s="3" t="s">
        <v>67</v>
      </c>
      <c r="B16" t="s">
        <v>33</v>
      </c>
      <c r="C16">
        <v>-2002</v>
      </c>
      <c r="D16">
        <f t="shared" si="0"/>
        <v>2002</v>
      </c>
      <c r="E16" t="s">
        <v>68</v>
      </c>
      <c r="F16">
        <f t="shared" si="1"/>
        <v>179</v>
      </c>
      <c r="G16" t="s">
        <v>2631</v>
      </c>
      <c r="H16" t="s">
        <v>2635</v>
      </c>
      <c r="I16" t="s">
        <v>2630</v>
      </c>
      <c r="J16">
        <v>8.8000000000000007</v>
      </c>
      <c r="K16" t="str">
        <f t="shared" si="3"/>
        <v>8 and more</v>
      </c>
      <c r="L16">
        <v>87</v>
      </c>
      <c r="M16">
        <v>342.55</v>
      </c>
      <c r="N16" s="2">
        <f t="shared" si="2"/>
        <v>342550000</v>
      </c>
    </row>
    <row r="17" spans="1:14" x14ac:dyDescent="0.25">
      <c r="A17" s="3" t="s">
        <v>70</v>
      </c>
      <c r="B17" t="s">
        <v>71</v>
      </c>
      <c r="C17">
        <v>-2021</v>
      </c>
      <c r="D17">
        <f t="shared" si="0"/>
        <v>2021</v>
      </c>
      <c r="E17" t="s">
        <v>72</v>
      </c>
      <c r="F17">
        <f t="shared" si="1"/>
        <v>164</v>
      </c>
      <c r="G17" t="s">
        <v>2629</v>
      </c>
      <c r="H17" t="s">
        <v>2630</v>
      </c>
      <c r="I17" t="s">
        <v>2642</v>
      </c>
      <c r="J17">
        <v>8.8000000000000007</v>
      </c>
      <c r="K17" t="str">
        <f t="shared" si="3"/>
        <v>8 and more</v>
      </c>
      <c r="L17">
        <v>0</v>
      </c>
      <c r="M17">
        <v>0</v>
      </c>
      <c r="N17" s="2">
        <f t="shared" si="2"/>
        <v>0</v>
      </c>
    </row>
    <row r="18" spans="1:14" x14ac:dyDescent="0.25">
      <c r="A18" s="3" t="s">
        <v>74</v>
      </c>
      <c r="B18" t="s">
        <v>75</v>
      </c>
      <c r="C18">
        <v>-2022</v>
      </c>
      <c r="D18">
        <f t="shared" si="0"/>
        <v>2022</v>
      </c>
      <c r="E18" t="s">
        <v>72</v>
      </c>
      <c r="F18">
        <f t="shared" si="1"/>
        <v>164</v>
      </c>
      <c r="G18" t="s">
        <v>2640</v>
      </c>
      <c r="H18" t="s">
        <v>2643</v>
      </c>
      <c r="I18" t="s">
        <v>2630</v>
      </c>
      <c r="J18">
        <v>8.8000000000000007</v>
      </c>
      <c r="K18" t="str">
        <f t="shared" si="3"/>
        <v>8 and more</v>
      </c>
      <c r="L18">
        <v>0</v>
      </c>
      <c r="M18">
        <v>0</v>
      </c>
      <c r="N18" s="2">
        <f t="shared" si="2"/>
        <v>0</v>
      </c>
    </row>
    <row r="19" spans="1:14" x14ac:dyDescent="0.25">
      <c r="A19" s="3" t="s">
        <v>77</v>
      </c>
      <c r="B19" t="s">
        <v>19</v>
      </c>
      <c r="C19">
        <v>-2014</v>
      </c>
      <c r="D19">
        <f t="shared" si="0"/>
        <v>2014</v>
      </c>
      <c r="E19" t="s">
        <v>78</v>
      </c>
      <c r="F19">
        <f t="shared" si="1"/>
        <v>169</v>
      </c>
      <c r="G19" t="s">
        <v>2640</v>
      </c>
      <c r="H19" t="s">
        <v>2630</v>
      </c>
      <c r="I19" t="s">
        <v>2638</v>
      </c>
      <c r="J19">
        <v>8.6999999999999993</v>
      </c>
      <c r="K19" t="str">
        <f t="shared" si="3"/>
        <v>8 and more</v>
      </c>
      <c r="L19">
        <v>74</v>
      </c>
      <c r="M19">
        <v>188.02</v>
      </c>
      <c r="N19" s="2">
        <f t="shared" si="2"/>
        <v>188020000</v>
      </c>
    </row>
    <row r="20" spans="1:14" x14ac:dyDescent="0.25">
      <c r="A20" s="3" t="s">
        <v>81</v>
      </c>
      <c r="B20" t="s">
        <v>82</v>
      </c>
      <c r="C20">
        <v>-1990</v>
      </c>
      <c r="D20">
        <f t="shared" si="0"/>
        <v>1990</v>
      </c>
      <c r="E20" t="s">
        <v>83</v>
      </c>
      <c r="F20">
        <f t="shared" si="1"/>
        <v>145</v>
      </c>
      <c r="G20" t="s">
        <v>2633</v>
      </c>
      <c r="H20" t="s">
        <v>2632</v>
      </c>
      <c r="I20" t="s">
        <v>2630</v>
      </c>
      <c r="J20">
        <v>8.6999999999999993</v>
      </c>
      <c r="K20" t="str">
        <f t="shared" si="3"/>
        <v>8 and more</v>
      </c>
      <c r="L20">
        <v>92</v>
      </c>
      <c r="M20">
        <v>46.84</v>
      </c>
      <c r="N20" s="2">
        <f t="shared" si="2"/>
        <v>46840000</v>
      </c>
    </row>
    <row r="21" spans="1:14" x14ac:dyDescent="0.25">
      <c r="A21" s="3" t="s">
        <v>86</v>
      </c>
      <c r="B21" t="s">
        <v>87</v>
      </c>
      <c r="C21">
        <v>-1999</v>
      </c>
      <c r="D21">
        <f t="shared" si="0"/>
        <v>1999</v>
      </c>
      <c r="E21" t="s">
        <v>88</v>
      </c>
      <c r="F21">
        <f t="shared" si="1"/>
        <v>136</v>
      </c>
      <c r="G21" t="s">
        <v>2631</v>
      </c>
      <c r="H21" t="s">
        <v>2638</v>
      </c>
      <c r="J21">
        <v>8.6999999999999993</v>
      </c>
      <c r="K21" t="str">
        <f t="shared" si="3"/>
        <v>8 and more</v>
      </c>
      <c r="L21">
        <v>73</v>
      </c>
      <c r="M21">
        <v>171.48</v>
      </c>
      <c r="N21" s="2">
        <f t="shared" si="2"/>
        <v>171480000</v>
      </c>
    </row>
    <row r="22" spans="1:14" x14ac:dyDescent="0.25">
      <c r="A22" s="3" t="s">
        <v>91</v>
      </c>
      <c r="B22" t="s">
        <v>92</v>
      </c>
      <c r="C22">
        <v>-1975</v>
      </c>
      <c r="D22">
        <f t="shared" si="0"/>
        <v>1975</v>
      </c>
      <c r="E22" t="s">
        <v>93</v>
      </c>
      <c r="F22">
        <f t="shared" si="1"/>
        <v>133</v>
      </c>
      <c r="G22" t="s">
        <v>11</v>
      </c>
      <c r="J22">
        <v>8.6999999999999993</v>
      </c>
      <c r="K22" t="str">
        <f t="shared" si="3"/>
        <v>8 and more</v>
      </c>
      <c r="L22">
        <v>84</v>
      </c>
      <c r="M22">
        <v>112</v>
      </c>
      <c r="N22" s="2">
        <f t="shared" si="2"/>
        <v>112000000</v>
      </c>
    </row>
    <row r="23" spans="1:14" x14ac:dyDescent="0.25">
      <c r="A23" s="3" t="s">
        <v>95</v>
      </c>
      <c r="B23" t="s">
        <v>96</v>
      </c>
      <c r="C23">
        <v>-1980</v>
      </c>
      <c r="D23">
        <f t="shared" si="0"/>
        <v>1980</v>
      </c>
      <c r="E23" t="s">
        <v>97</v>
      </c>
      <c r="F23">
        <f t="shared" si="1"/>
        <v>124</v>
      </c>
      <c r="G23" t="s">
        <v>2631</v>
      </c>
      <c r="H23" t="s">
        <v>2635</v>
      </c>
      <c r="I23" t="s">
        <v>2644</v>
      </c>
      <c r="J23">
        <v>8.6999999999999993</v>
      </c>
      <c r="K23" t="str">
        <f t="shared" si="3"/>
        <v>8 and more</v>
      </c>
      <c r="L23">
        <v>82</v>
      </c>
      <c r="M23">
        <v>290.48</v>
      </c>
      <c r="N23" s="2">
        <f t="shared" si="2"/>
        <v>290480000</v>
      </c>
    </row>
    <row r="24" spans="1:14" x14ac:dyDescent="0.25">
      <c r="A24" s="3" t="s">
        <v>100</v>
      </c>
      <c r="B24" t="s">
        <v>101</v>
      </c>
      <c r="C24">
        <v>-2022</v>
      </c>
      <c r="D24">
        <f t="shared" si="0"/>
        <v>2022</v>
      </c>
      <c r="E24" t="s">
        <v>102</v>
      </c>
      <c r="F24">
        <f t="shared" si="1"/>
        <v>157</v>
      </c>
      <c r="G24" t="s">
        <v>2633</v>
      </c>
      <c r="H24" t="s">
        <v>2630</v>
      </c>
      <c r="J24">
        <v>8.6999999999999993</v>
      </c>
      <c r="K24" t="str">
        <f t="shared" si="3"/>
        <v>8 and more</v>
      </c>
      <c r="L24">
        <v>0</v>
      </c>
      <c r="M24">
        <v>0</v>
      </c>
      <c r="N24" s="2">
        <f t="shared" si="2"/>
        <v>0</v>
      </c>
    </row>
    <row r="25" spans="1:14" x14ac:dyDescent="0.25">
      <c r="A25" s="3" t="s">
        <v>104</v>
      </c>
      <c r="B25" t="s">
        <v>105</v>
      </c>
      <c r="C25">
        <v>-2020</v>
      </c>
      <c r="D25">
        <f t="shared" si="0"/>
        <v>2020</v>
      </c>
      <c r="E25" t="s">
        <v>106</v>
      </c>
      <c r="F25">
        <f t="shared" si="1"/>
        <v>153</v>
      </c>
      <c r="G25" t="s">
        <v>2631</v>
      </c>
      <c r="H25" t="s">
        <v>2630</v>
      </c>
      <c r="J25">
        <v>8.6999999999999993</v>
      </c>
      <c r="K25" t="str">
        <f t="shared" si="3"/>
        <v>8 and more</v>
      </c>
      <c r="L25">
        <v>0</v>
      </c>
      <c r="M25">
        <v>0</v>
      </c>
      <c r="N25" s="2">
        <f t="shared" si="2"/>
        <v>0</v>
      </c>
    </row>
    <row r="26" spans="1:14" x14ac:dyDescent="0.25">
      <c r="A26" s="3" t="s">
        <v>108</v>
      </c>
      <c r="B26" t="s">
        <v>9</v>
      </c>
      <c r="C26">
        <v>-1999</v>
      </c>
      <c r="D26">
        <f t="shared" si="0"/>
        <v>1999</v>
      </c>
      <c r="E26" t="s">
        <v>109</v>
      </c>
      <c r="F26">
        <f t="shared" si="1"/>
        <v>189</v>
      </c>
      <c r="G26" t="s">
        <v>2629</v>
      </c>
      <c r="H26" t="s">
        <v>2630</v>
      </c>
      <c r="I26" t="s">
        <v>2644</v>
      </c>
      <c r="J26">
        <v>8.6</v>
      </c>
      <c r="K26" t="str">
        <f t="shared" si="3"/>
        <v>8 and more</v>
      </c>
      <c r="L26">
        <v>61</v>
      </c>
      <c r="M26">
        <v>136.80000000000001</v>
      </c>
      <c r="N26" s="2">
        <f t="shared" si="2"/>
        <v>136800000</v>
      </c>
    </row>
    <row r="27" spans="1:14" x14ac:dyDescent="0.25">
      <c r="A27" s="3" t="s">
        <v>112</v>
      </c>
      <c r="B27" t="s">
        <v>113</v>
      </c>
      <c r="C27">
        <v>-1991</v>
      </c>
      <c r="D27">
        <f t="shared" si="0"/>
        <v>1991</v>
      </c>
      <c r="E27" t="s">
        <v>114</v>
      </c>
      <c r="F27">
        <f t="shared" si="1"/>
        <v>137</v>
      </c>
      <c r="G27" t="s">
        <v>2631</v>
      </c>
      <c r="H27" t="s">
        <v>2638</v>
      </c>
      <c r="J27">
        <v>8.6</v>
      </c>
      <c r="K27" t="str">
        <f t="shared" si="3"/>
        <v>8 and more</v>
      </c>
      <c r="L27">
        <v>75</v>
      </c>
      <c r="M27">
        <v>204.84</v>
      </c>
      <c r="N27" s="2">
        <f t="shared" si="2"/>
        <v>204840000</v>
      </c>
    </row>
    <row r="28" spans="1:14" x14ac:dyDescent="0.25">
      <c r="A28" s="3" t="s">
        <v>116</v>
      </c>
      <c r="B28" t="s">
        <v>56</v>
      </c>
      <c r="C28">
        <v>-1995</v>
      </c>
      <c r="D28">
        <f t="shared" si="0"/>
        <v>1995</v>
      </c>
      <c r="E28" t="s">
        <v>117</v>
      </c>
      <c r="F28">
        <f t="shared" si="1"/>
        <v>127</v>
      </c>
      <c r="G28" t="s">
        <v>2629</v>
      </c>
      <c r="H28" t="s">
        <v>2630</v>
      </c>
      <c r="I28" t="s">
        <v>2642</v>
      </c>
      <c r="J28">
        <v>8.6</v>
      </c>
      <c r="K28" t="str">
        <f t="shared" si="3"/>
        <v>8 and more</v>
      </c>
      <c r="L28">
        <v>65</v>
      </c>
      <c r="M28">
        <v>100.13</v>
      </c>
      <c r="N28" s="2">
        <f t="shared" si="2"/>
        <v>100130000</v>
      </c>
    </row>
    <row r="29" spans="1:14" x14ac:dyDescent="0.25">
      <c r="A29" s="3" t="s">
        <v>119</v>
      </c>
      <c r="B29" t="s">
        <v>24</v>
      </c>
      <c r="C29">
        <v>-1998</v>
      </c>
      <c r="D29">
        <f t="shared" si="0"/>
        <v>1998</v>
      </c>
      <c r="E29" t="s">
        <v>78</v>
      </c>
      <c r="F29">
        <f t="shared" si="1"/>
        <v>169</v>
      </c>
      <c r="G29" t="s">
        <v>11</v>
      </c>
      <c r="H29" t="s">
        <v>2645</v>
      </c>
      <c r="J29">
        <v>8.6</v>
      </c>
      <c r="K29" t="str">
        <f t="shared" si="3"/>
        <v>8 and more</v>
      </c>
      <c r="L29">
        <v>91</v>
      </c>
      <c r="M29">
        <v>216.54</v>
      </c>
      <c r="N29" s="2">
        <f t="shared" si="2"/>
        <v>216540000</v>
      </c>
    </row>
    <row r="30" spans="1:14" x14ac:dyDescent="0.25">
      <c r="A30" s="3" t="s">
        <v>122</v>
      </c>
      <c r="B30" t="s">
        <v>123</v>
      </c>
      <c r="C30">
        <v>-1991</v>
      </c>
      <c r="D30">
        <f t="shared" si="0"/>
        <v>1991</v>
      </c>
      <c r="E30" t="s">
        <v>124</v>
      </c>
      <c r="F30">
        <f t="shared" si="1"/>
        <v>118</v>
      </c>
      <c r="G30" t="s">
        <v>2629</v>
      </c>
      <c r="H30" t="s">
        <v>2630</v>
      </c>
      <c r="I30" t="s">
        <v>2646</v>
      </c>
      <c r="J30">
        <v>8.6</v>
      </c>
      <c r="K30" t="str">
        <f t="shared" si="3"/>
        <v>8 and more</v>
      </c>
      <c r="L30">
        <v>86</v>
      </c>
      <c r="M30">
        <v>130.74</v>
      </c>
      <c r="N30" s="2">
        <f t="shared" si="2"/>
        <v>130740000.00000001</v>
      </c>
    </row>
    <row r="31" spans="1:14" x14ac:dyDescent="0.25">
      <c r="A31" s="3" t="s">
        <v>127</v>
      </c>
      <c r="B31" t="s">
        <v>128</v>
      </c>
      <c r="C31">
        <v>-1977</v>
      </c>
      <c r="D31">
        <f t="shared" si="0"/>
        <v>1977</v>
      </c>
      <c r="E31" t="s">
        <v>129</v>
      </c>
      <c r="F31">
        <f t="shared" si="1"/>
        <v>121</v>
      </c>
      <c r="G31" t="s">
        <v>2631</v>
      </c>
      <c r="H31" t="s">
        <v>2635</v>
      </c>
      <c r="I31" t="s">
        <v>2644</v>
      </c>
      <c r="J31">
        <v>8.6</v>
      </c>
      <c r="K31" t="str">
        <f t="shared" si="3"/>
        <v>8 and more</v>
      </c>
      <c r="L31">
        <v>90</v>
      </c>
      <c r="M31">
        <v>322.74</v>
      </c>
      <c r="N31" s="2">
        <f t="shared" si="2"/>
        <v>322740000</v>
      </c>
    </row>
    <row r="32" spans="1:14" x14ac:dyDescent="0.25">
      <c r="A32" s="3" t="s">
        <v>131</v>
      </c>
      <c r="B32" t="s">
        <v>132</v>
      </c>
      <c r="C32">
        <v>-2001</v>
      </c>
      <c r="D32">
        <f t="shared" si="0"/>
        <v>2001</v>
      </c>
      <c r="E32" t="s">
        <v>133</v>
      </c>
      <c r="F32">
        <f t="shared" si="1"/>
        <v>125</v>
      </c>
      <c r="G32" t="s">
        <v>2636</v>
      </c>
      <c r="H32" t="s">
        <v>2635</v>
      </c>
      <c r="I32" t="s">
        <v>2647</v>
      </c>
      <c r="J32">
        <v>8.6</v>
      </c>
      <c r="K32" t="str">
        <f t="shared" si="3"/>
        <v>8 and more</v>
      </c>
      <c r="L32">
        <v>96</v>
      </c>
      <c r="M32">
        <v>10.06</v>
      </c>
      <c r="N32" s="2">
        <f t="shared" si="2"/>
        <v>10060000</v>
      </c>
    </row>
    <row r="33" spans="1:14" x14ac:dyDescent="0.25">
      <c r="A33" s="3" t="s">
        <v>136</v>
      </c>
      <c r="B33" t="s">
        <v>137</v>
      </c>
      <c r="C33">
        <v>-2002</v>
      </c>
      <c r="D33">
        <f t="shared" si="0"/>
        <v>2002</v>
      </c>
      <c r="E33" t="s">
        <v>138</v>
      </c>
      <c r="F33">
        <f t="shared" si="1"/>
        <v>130</v>
      </c>
      <c r="G33" t="s">
        <v>2629</v>
      </c>
      <c r="H33" t="s">
        <v>2630</v>
      </c>
      <c r="J33">
        <v>8.6</v>
      </c>
      <c r="K33" t="str">
        <f t="shared" si="3"/>
        <v>8 and more</v>
      </c>
      <c r="L33">
        <v>79</v>
      </c>
      <c r="M33">
        <v>7.56</v>
      </c>
      <c r="N33" s="2">
        <f t="shared" si="2"/>
        <v>7560000</v>
      </c>
    </row>
    <row r="34" spans="1:14" x14ac:dyDescent="0.25">
      <c r="A34" s="3" t="s">
        <v>140</v>
      </c>
      <c r="B34" t="s">
        <v>141</v>
      </c>
      <c r="C34">
        <v>-1997</v>
      </c>
      <c r="D34">
        <f t="shared" ref="D34:D65" si="4">VALUE(SUBSTITUTE(C34,"-",""))</f>
        <v>1997</v>
      </c>
      <c r="E34" t="s">
        <v>142</v>
      </c>
      <c r="F34">
        <f t="shared" si="1"/>
        <v>116</v>
      </c>
      <c r="G34" t="s">
        <v>1139</v>
      </c>
      <c r="H34" t="s">
        <v>2630</v>
      </c>
      <c r="I34" t="s">
        <v>2639</v>
      </c>
      <c r="J34">
        <v>8.6</v>
      </c>
      <c r="K34" t="str">
        <f t="shared" si="3"/>
        <v>8 and more</v>
      </c>
      <c r="L34">
        <v>59</v>
      </c>
      <c r="M34">
        <v>57.6</v>
      </c>
      <c r="N34" s="2">
        <f t="shared" si="2"/>
        <v>57600000</v>
      </c>
    </row>
    <row r="35" spans="1:14" x14ac:dyDescent="0.25">
      <c r="A35" s="3" t="s">
        <v>145</v>
      </c>
      <c r="B35" t="s">
        <v>146</v>
      </c>
      <c r="C35">
        <v>-1954</v>
      </c>
      <c r="D35">
        <f t="shared" si="4"/>
        <v>1954</v>
      </c>
      <c r="E35" t="s">
        <v>147</v>
      </c>
      <c r="F35">
        <f t="shared" si="1"/>
        <v>207</v>
      </c>
      <c r="G35" t="s">
        <v>2631</v>
      </c>
      <c r="H35" t="s">
        <v>2630</v>
      </c>
      <c r="J35">
        <v>8.6</v>
      </c>
      <c r="K35" t="str">
        <f t="shared" si="3"/>
        <v>8 and more</v>
      </c>
      <c r="L35">
        <v>98</v>
      </c>
      <c r="M35">
        <v>0.27</v>
      </c>
      <c r="N35" s="2">
        <f t="shared" si="2"/>
        <v>270000</v>
      </c>
    </row>
    <row r="36" spans="1:14" x14ac:dyDescent="0.25">
      <c r="A36" s="3" t="s">
        <v>149</v>
      </c>
      <c r="B36" t="s">
        <v>150</v>
      </c>
      <c r="C36">
        <v>-1946</v>
      </c>
      <c r="D36">
        <f t="shared" si="4"/>
        <v>1946</v>
      </c>
      <c r="E36" t="s">
        <v>138</v>
      </c>
      <c r="F36">
        <f t="shared" si="1"/>
        <v>130</v>
      </c>
      <c r="G36" t="s">
        <v>11</v>
      </c>
      <c r="H36" t="s">
        <v>2647</v>
      </c>
      <c r="I36" t="s">
        <v>2644</v>
      </c>
      <c r="J36">
        <v>8.6</v>
      </c>
      <c r="K36" t="str">
        <f t="shared" si="3"/>
        <v>8 and more</v>
      </c>
      <c r="L36">
        <v>89</v>
      </c>
      <c r="M36">
        <v>0</v>
      </c>
      <c r="N36" s="2">
        <f t="shared" si="2"/>
        <v>0</v>
      </c>
    </row>
    <row r="37" spans="1:14" x14ac:dyDescent="0.25">
      <c r="A37" s="3" t="s">
        <v>152</v>
      </c>
      <c r="B37" t="s">
        <v>153</v>
      </c>
      <c r="C37">
        <v>-1962</v>
      </c>
      <c r="D37">
        <f t="shared" si="4"/>
        <v>1962</v>
      </c>
      <c r="E37" t="s">
        <v>93</v>
      </c>
      <c r="F37">
        <f t="shared" si="1"/>
        <v>133</v>
      </c>
      <c r="G37" t="s">
        <v>2631</v>
      </c>
      <c r="H37" t="s">
        <v>2630</v>
      </c>
      <c r="I37" t="s">
        <v>2642</v>
      </c>
      <c r="J37">
        <v>8.6</v>
      </c>
      <c r="K37" t="str">
        <f t="shared" si="3"/>
        <v>8 and more</v>
      </c>
      <c r="L37">
        <v>85</v>
      </c>
      <c r="M37">
        <v>0</v>
      </c>
      <c r="N37" s="2">
        <f t="shared" si="2"/>
        <v>0</v>
      </c>
    </row>
    <row r="38" spans="1:14" x14ac:dyDescent="0.25">
      <c r="A38" s="3" t="s">
        <v>155</v>
      </c>
      <c r="B38" t="s">
        <v>156</v>
      </c>
      <c r="C38">
        <v>-2022</v>
      </c>
      <c r="D38">
        <f t="shared" si="4"/>
        <v>2022</v>
      </c>
      <c r="E38" t="s">
        <v>157</v>
      </c>
      <c r="F38">
        <f t="shared" si="1"/>
        <v>163</v>
      </c>
      <c r="G38" t="s">
        <v>2631</v>
      </c>
      <c r="H38" t="s">
        <v>2630</v>
      </c>
      <c r="I38" t="s">
        <v>2642</v>
      </c>
      <c r="J38">
        <v>8.6</v>
      </c>
      <c r="K38" t="str">
        <f t="shared" si="3"/>
        <v>8 and more</v>
      </c>
      <c r="L38">
        <v>0</v>
      </c>
      <c r="M38">
        <v>0</v>
      </c>
      <c r="N38" s="2">
        <f t="shared" si="2"/>
        <v>0</v>
      </c>
    </row>
    <row r="39" spans="1:14" x14ac:dyDescent="0.25">
      <c r="A39" s="3" t="s">
        <v>158</v>
      </c>
      <c r="B39" t="s">
        <v>60</v>
      </c>
      <c r="C39">
        <v>-1985</v>
      </c>
      <c r="D39">
        <f t="shared" si="4"/>
        <v>1985</v>
      </c>
      <c r="E39" t="s">
        <v>142</v>
      </c>
      <c r="F39">
        <f t="shared" si="1"/>
        <v>116</v>
      </c>
      <c r="G39" t="s">
        <v>2640</v>
      </c>
      <c r="H39" t="s">
        <v>2643</v>
      </c>
      <c r="I39" t="s">
        <v>2638</v>
      </c>
      <c r="J39">
        <v>8.5</v>
      </c>
      <c r="K39" t="str">
        <f t="shared" si="3"/>
        <v>8 and more</v>
      </c>
      <c r="L39">
        <v>87</v>
      </c>
      <c r="M39">
        <v>210.61</v>
      </c>
      <c r="N39" s="2">
        <f t="shared" si="2"/>
        <v>210610000</v>
      </c>
    </row>
    <row r="40" spans="1:14" x14ac:dyDescent="0.25">
      <c r="A40" s="3" t="s">
        <v>161</v>
      </c>
      <c r="B40" t="s">
        <v>82</v>
      </c>
      <c r="C40">
        <v>-2006</v>
      </c>
      <c r="D40">
        <f t="shared" si="4"/>
        <v>2006</v>
      </c>
      <c r="E40" t="s">
        <v>162</v>
      </c>
      <c r="F40">
        <f t="shared" si="1"/>
        <v>151</v>
      </c>
      <c r="G40" t="s">
        <v>2629</v>
      </c>
      <c r="H40" t="s">
        <v>2630</v>
      </c>
      <c r="I40" t="s">
        <v>2646</v>
      </c>
      <c r="J40">
        <v>8.5</v>
      </c>
      <c r="K40" t="str">
        <f t="shared" si="3"/>
        <v>8 and more</v>
      </c>
      <c r="L40">
        <v>85</v>
      </c>
      <c r="M40">
        <v>132.38</v>
      </c>
      <c r="N40" s="2">
        <f t="shared" si="2"/>
        <v>132380000</v>
      </c>
    </row>
    <row r="41" spans="1:14" x14ac:dyDescent="0.25">
      <c r="A41" s="3" t="s">
        <v>164</v>
      </c>
      <c r="B41" t="s">
        <v>165</v>
      </c>
      <c r="C41">
        <v>-2000</v>
      </c>
      <c r="D41">
        <f t="shared" si="4"/>
        <v>2000</v>
      </c>
      <c r="E41" t="s">
        <v>166</v>
      </c>
      <c r="F41">
        <f t="shared" si="1"/>
        <v>155</v>
      </c>
      <c r="G41" t="s">
        <v>2631</v>
      </c>
      <c r="H41" t="s">
        <v>2635</v>
      </c>
      <c r="I41" t="s">
        <v>2630</v>
      </c>
      <c r="J41">
        <v>8.5</v>
      </c>
      <c r="K41" t="str">
        <f t="shared" si="3"/>
        <v>8 and more</v>
      </c>
      <c r="L41">
        <v>67</v>
      </c>
      <c r="M41">
        <v>187.71</v>
      </c>
      <c r="N41" s="2">
        <f t="shared" si="2"/>
        <v>187710000</v>
      </c>
    </row>
    <row r="42" spans="1:14" x14ac:dyDescent="0.25">
      <c r="A42" s="3" t="s">
        <v>168</v>
      </c>
      <c r="B42" t="s">
        <v>165</v>
      </c>
      <c r="C42">
        <v>-1979</v>
      </c>
      <c r="D42">
        <f t="shared" si="4"/>
        <v>1979</v>
      </c>
      <c r="E42" t="s">
        <v>169</v>
      </c>
      <c r="F42">
        <f t="shared" si="1"/>
        <v>117</v>
      </c>
      <c r="G42" t="s">
        <v>759</v>
      </c>
      <c r="H42" t="s">
        <v>2638</v>
      </c>
      <c r="J42">
        <v>8.5</v>
      </c>
      <c r="K42" t="str">
        <f t="shared" si="3"/>
        <v>8 and more</v>
      </c>
      <c r="L42">
        <v>89</v>
      </c>
      <c r="M42">
        <v>78.900000000000006</v>
      </c>
      <c r="N42" s="2">
        <f t="shared" si="2"/>
        <v>78900000</v>
      </c>
    </row>
    <row r="43" spans="1:14" x14ac:dyDescent="0.25">
      <c r="A43" s="3" t="s">
        <v>172</v>
      </c>
      <c r="B43" t="s">
        <v>173</v>
      </c>
      <c r="C43">
        <v>-2019</v>
      </c>
      <c r="D43">
        <f t="shared" si="4"/>
        <v>2019</v>
      </c>
      <c r="E43" t="s">
        <v>174</v>
      </c>
      <c r="F43">
        <f t="shared" si="1"/>
        <v>132</v>
      </c>
      <c r="G43" t="s">
        <v>11</v>
      </c>
      <c r="H43" t="s">
        <v>2646</v>
      </c>
      <c r="J43">
        <v>8.5</v>
      </c>
      <c r="K43" t="str">
        <f t="shared" si="3"/>
        <v>8 and more</v>
      </c>
      <c r="L43">
        <v>96</v>
      </c>
      <c r="M43">
        <v>53.37</v>
      </c>
      <c r="N43" s="2">
        <f t="shared" si="2"/>
        <v>53370000</v>
      </c>
    </row>
    <row r="44" spans="1:14" x14ac:dyDescent="0.25">
      <c r="A44" s="3" t="s">
        <v>177</v>
      </c>
      <c r="B44" t="s">
        <v>19</v>
      </c>
      <c r="C44">
        <v>-2006</v>
      </c>
      <c r="D44">
        <f t="shared" si="4"/>
        <v>2006</v>
      </c>
      <c r="E44" t="s">
        <v>138</v>
      </c>
      <c r="F44">
        <f t="shared" si="1"/>
        <v>130</v>
      </c>
      <c r="G44" t="s">
        <v>11</v>
      </c>
      <c r="H44" t="s">
        <v>2642</v>
      </c>
      <c r="I44" t="s">
        <v>2638</v>
      </c>
      <c r="J44">
        <v>8.5</v>
      </c>
      <c r="K44" t="str">
        <f t="shared" si="3"/>
        <v>8 and more</v>
      </c>
      <c r="L44">
        <v>66</v>
      </c>
      <c r="M44">
        <v>53.09</v>
      </c>
      <c r="N44" s="2">
        <f t="shared" si="2"/>
        <v>53090000</v>
      </c>
    </row>
    <row r="45" spans="1:14" x14ac:dyDescent="0.25">
      <c r="A45" s="3" t="s">
        <v>180</v>
      </c>
      <c r="B45" t="s">
        <v>181</v>
      </c>
      <c r="C45">
        <v>-2014</v>
      </c>
      <c r="D45">
        <f t="shared" si="4"/>
        <v>2014</v>
      </c>
      <c r="E45" t="s">
        <v>182</v>
      </c>
      <c r="F45">
        <f t="shared" si="1"/>
        <v>106</v>
      </c>
      <c r="G45" t="s">
        <v>11</v>
      </c>
      <c r="H45" t="s">
        <v>2648</v>
      </c>
      <c r="J45">
        <v>8.5</v>
      </c>
      <c r="K45" t="str">
        <f t="shared" si="3"/>
        <v>8 and more</v>
      </c>
      <c r="L45">
        <v>89</v>
      </c>
      <c r="M45">
        <v>13.09</v>
      </c>
      <c r="N45" s="2">
        <f t="shared" si="2"/>
        <v>13090000</v>
      </c>
    </row>
    <row r="46" spans="1:14" x14ac:dyDescent="0.25">
      <c r="A46" s="3" t="s">
        <v>185</v>
      </c>
      <c r="B46" t="s">
        <v>186</v>
      </c>
      <c r="C46">
        <v>-1994</v>
      </c>
      <c r="D46">
        <f t="shared" si="4"/>
        <v>1994</v>
      </c>
      <c r="E46" t="s">
        <v>187</v>
      </c>
      <c r="F46">
        <f t="shared" si="1"/>
        <v>110</v>
      </c>
      <c r="G46" t="s">
        <v>2631</v>
      </c>
      <c r="H46" t="s">
        <v>2632</v>
      </c>
      <c r="I46" t="s">
        <v>2630</v>
      </c>
      <c r="J46">
        <v>8.5</v>
      </c>
      <c r="K46" t="str">
        <f t="shared" si="3"/>
        <v>8 and more</v>
      </c>
      <c r="L46">
        <v>64</v>
      </c>
      <c r="M46">
        <v>19.5</v>
      </c>
      <c r="N46" s="2">
        <f t="shared" si="2"/>
        <v>19500000</v>
      </c>
    </row>
    <row r="47" spans="1:14" x14ac:dyDescent="0.25">
      <c r="A47" s="3" t="s">
        <v>189</v>
      </c>
      <c r="B47" t="s">
        <v>190</v>
      </c>
      <c r="C47">
        <v>-1994</v>
      </c>
      <c r="D47">
        <f t="shared" si="4"/>
        <v>1994</v>
      </c>
      <c r="E47" t="s">
        <v>191</v>
      </c>
      <c r="F47">
        <f t="shared" si="1"/>
        <v>88</v>
      </c>
      <c r="G47" t="s">
        <v>2636</v>
      </c>
      <c r="H47" t="s">
        <v>2635</v>
      </c>
      <c r="I47" t="s">
        <v>2630</v>
      </c>
      <c r="J47">
        <v>8.5</v>
      </c>
      <c r="K47" t="str">
        <f t="shared" si="3"/>
        <v>8 and more</v>
      </c>
      <c r="L47">
        <v>88</v>
      </c>
      <c r="M47">
        <v>422.78</v>
      </c>
      <c r="N47" s="2">
        <f t="shared" si="2"/>
        <v>422780000</v>
      </c>
    </row>
    <row r="48" spans="1:14" x14ac:dyDescent="0.25">
      <c r="A48" s="3" t="s">
        <v>194</v>
      </c>
      <c r="B48" t="s">
        <v>195</v>
      </c>
      <c r="C48">
        <v>-1995</v>
      </c>
      <c r="D48">
        <f t="shared" si="4"/>
        <v>1995</v>
      </c>
      <c r="E48" t="s">
        <v>182</v>
      </c>
      <c r="F48">
        <f t="shared" si="1"/>
        <v>106</v>
      </c>
      <c r="G48" t="s">
        <v>2629</v>
      </c>
      <c r="H48" t="s">
        <v>2630</v>
      </c>
      <c r="I48" t="s">
        <v>2642</v>
      </c>
      <c r="J48">
        <v>8.5</v>
      </c>
      <c r="K48" t="str">
        <f t="shared" si="3"/>
        <v>8 and more</v>
      </c>
      <c r="L48">
        <v>77</v>
      </c>
      <c r="M48">
        <v>23.34</v>
      </c>
      <c r="N48" s="2">
        <f t="shared" si="2"/>
        <v>23340000</v>
      </c>
    </row>
    <row r="49" spans="1:14" x14ac:dyDescent="0.25">
      <c r="A49" s="3" t="s">
        <v>197</v>
      </c>
      <c r="B49" t="s">
        <v>198</v>
      </c>
      <c r="C49">
        <v>-1942</v>
      </c>
      <c r="D49">
        <f t="shared" si="4"/>
        <v>1942</v>
      </c>
      <c r="E49" t="s">
        <v>199</v>
      </c>
      <c r="F49">
        <f t="shared" si="1"/>
        <v>102</v>
      </c>
      <c r="G49" t="s">
        <v>11</v>
      </c>
      <c r="H49" t="s">
        <v>2639</v>
      </c>
      <c r="I49" t="s">
        <v>2645</v>
      </c>
      <c r="J49">
        <v>8.5</v>
      </c>
      <c r="K49" t="str">
        <f t="shared" si="3"/>
        <v>8 and more</v>
      </c>
      <c r="L49">
        <v>100</v>
      </c>
      <c r="M49">
        <v>1.02</v>
      </c>
      <c r="N49" s="2">
        <f t="shared" si="2"/>
        <v>1020000</v>
      </c>
    </row>
    <row r="50" spans="1:14" x14ac:dyDescent="0.25">
      <c r="A50" s="3" t="s">
        <v>202</v>
      </c>
      <c r="B50" t="s">
        <v>203</v>
      </c>
      <c r="C50">
        <v>-1998</v>
      </c>
      <c r="D50">
        <f t="shared" si="4"/>
        <v>1998</v>
      </c>
      <c r="E50" t="s">
        <v>204</v>
      </c>
      <c r="F50">
        <f t="shared" si="1"/>
        <v>119</v>
      </c>
      <c r="G50" t="s">
        <v>2629</v>
      </c>
      <c r="H50" t="s">
        <v>2630</v>
      </c>
      <c r="J50">
        <v>8.5</v>
      </c>
      <c r="K50" t="str">
        <f t="shared" si="3"/>
        <v>8 and more</v>
      </c>
      <c r="L50">
        <v>62</v>
      </c>
      <c r="M50">
        <v>6.72</v>
      </c>
      <c r="N50" s="2">
        <f t="shared" si="2"/>
        <v>6720000</v>
      </c>
    </row>
    <row r="51" spans="1:14" x14ac:dyDescent="0.25">
      <c r="A51" s="3" t="s">
        <v>206</v>
      </c>
      <c r="B51" t="s">
        <v>207</v>
      </c>
      <c r="C51">
        <v>-1960</v>
      </c>
      <c r="D51">
        <f t="shared" si="4"/>
        <v>1960</v>
      </c>
      <c r="E51" t="s">
        <v>208</v>
      </c>
      <c r="F51">
        <f t="shared" si="1"/>
        <v>109</v>
      </c>
      <c r="G51" t="s">
        <v>759</v>
      </c>
      <c r="H51" t="s">
        <v>2642</v>
      </c>
      <c r="I51" t="s">
        <v>2646</v>
      </c>
      <c r="J51">
        <v>8.5</v>
      </c>
      <c r="K51" t="str">
        <f t="shared" si="3"/>
        <v>8 and more</v>
      </c>
      <c r="L51">
        <v>97</v>
      </c>
      <c r="M51">
        <v>32</v>
      </c>
      <c r="N51" s="2">
        <f t="shared" si="2"/>
        <v>32000000</v>
      </c>
    </row>
    <row r="52" spans="1:14" x14ac:dyDescent="0.25">
      <c r="A52" s="3" t="s">
        <v>211</v>
      </c>
      <c r="B52" t="s">
        <v>212</v>
      </c>
      <c r="C52">
        <v>-2002</v>
      </c>
      <c r="D52">
        <f t="shared" si="4"/>
        <v>2002</v>
      </c>
      <c r="E52" t="s">
        <v>213</v>
      </c>
      <c r="F52">
        <f t="shared" si="1"/>
        <v>150</v>
      </c>
      <c r="G52" t="s">
        <v>2633</v>
      </c>
      <c r="H52" t="s">
        <v>2630</v>
      </c>
      <c r="I52" t="s">
        <v>2648</v>
      </c>
      <c r="J52">
        <v>8.5</v>
      </c>
      <c r="K52" t="str">
        <f t="shared" si="3"/>
        <v>8 and more</v>
      </c>
      <c r="L52">
        <v>85</v>
      </c>
      <c r="M52">
        <v>32.57</v>
      </c>
      <c r="N52" s="2">
        <f t="shared" si="2"/>
        <v>32570000</v>
      </c>
    </row>
    <row r="53" spans="1:14" x14ac:dyDescent="0.25">
      <c r="A53" s="3" t="s">
        <v>216</v>
      </c>
      <c r="B53" t="s">
        <v>217</v>
      </c>
      <c r="C53">
        <v>-2011</v>
      </c>
      <c r="D53">
        <f t="shared" si="4"/>
        <v>2011</v>
      </c>
      <c r="E53" t="s">
        <v>218</v>
      </c>
      <c r="F53">
        <f t="shared" si="1"/>
        <v>112</v>
      </c>
      <c r="G53" t="s">
        <v>2633</v>
      </c>
      <c r="H53" t="s">
        <v>2643</v>
      </c>
      <c r="I53" t="s">
        <v>2630</v>
      </c>
      <c r="J53">
        <v>8.5</v>
      </c>
      <c r="K53" t="str">
        <f t="shared" si="3"/>
        <v>8 and more</v>
      </c>
      <c r="L53">
        <v>57</v>
      </c>
      <c r="M53">
        <v>13.18</v>
      </c>
      <c r="N53" s="2">
        <f t="shared" si="2"/>
        <v>13180000</v>
      </c>
    </row>
    <row r="54" spans="1:14" x14ac:dyDescent="0.25">
      <c r="A54" s="3" t="s">
        <v>221</v>
      </c>
      <c r="B54" t="s">
        <v>64</v>
      </c>
      <c r="C54">
        <v>-1968</v>
      </c>
      <c r="D54">
        <f t="shared" si="4"/>
        <v>1968</v>
      </c>
      <c r="E54" t="s">
        <v>222</v>
      </c>
      <c r="F54">
        <f t="shared" si="1"/>
        <v>165</v>
      </c>
      <c r="G54" t="s">
        <v>223</v>
      </c>
      <c r="J54">
        <v>8.5</v>
      </c>
      <c r="K54" t="str">
        <f t="shared" si="3"/>
        <v>8 and more</v>
      </c>
      <c r="L54">
        <v>82</v>
      </c>
      <c r="M54">
        <v>5.32</v>
      </c>
      <c r="N54" s="2">
        <f t="shared" si="2"/>
        <v>5320000</v>
      </c>
    </row>
    <row r="55" spans="1:14" x14ac:dyDescent="0.25">
      <c r="A55" s="3" t="s">
        <v>225</v>
      </c>
      <c r="B55" t="s">
        <v>226</v>
      </c>
      <c r="C55">
        <v>-1988</v>
      </c>
      <c r="D55">
        <f t="shared" si="4"/>
        <v>1988</v>
      </c>
      <c r="E55" t="s">
        <v>227</v>
      </c>
      <c r="F55">
        <f t="shared" si="1"/>
        <v>89</v>
      </c>
      <c r="G55" t="s">
        <v>2636</v>
      </c>
      <c r="H55" t="s">
        <v>2630</v>
      </c>
      <c r="I55" t="s">
        <v>2645</v>
      </c>
      <c r="J55">
        <v>8.5</v>
      </c>
      <c r="K55" t="str">
        <f t="shared" si="3"/>
        <v>8 and more</v>
      </c>
      <c r="L55">
        <v>94</v>
      </c>
      <c r="M55">
        <v>0</v>
      </c>
      <c r="N55" s="2">
        <f t="shared" si="2"/>
        <v>0</v>
      </c>
    </row>
    <row r="56" spans="1:14" x14ac:dyDescent="0.25">
      <c r="A56" s="3" t="s">
        <v>229</v>
      </c>
      <c r="B56" t="s">
        <v>207</v>
      </c>
      <c r="C56">
        <v>-1954</v>
      </c>
      <c r="D56">
        <f t="shared" si="4"/>
        <v>1954</v>
      </c>
      <c r="E56" t="s">
        <v>218</v>
      </c>
      <c r="F56">
        <f t="shared" si="1"/>
        <v>112</v>
      </c>
      <c r="G56" t="s">
        <v>2649</v>
      </c>
      <c r="H56" t="s">
        <v>2646</v>
      </c>
      <c r="J56">
        <v>8.5</v>
      </c>
      <c r="K56" t="str">
        <f t="shared" si="3"/>
        <v>8 and more</v>
      </c>
      <c r="L56">
        <v>100</v>
      </c>
      <c r="M56">
        <v>36.76</v>
      </c>
      <c r="N56" s="2">
        <f t="shared" si="2"/>
        <v>36760000</v>
      </c>
    </row>
    <row r="57" spans="1:14" x14ac:dyDescent="0.25">
      <c r="A57" s="3" t="s">
        <v>232</v>
      </c>
      <c r="B57" t="s">
        <v>233</v>
      </c>
      <c r="C57">
        <v>-1988</v>
      </c>
      <c r="D57">
        <f t="shared" si="4"/>
        <v>1988</v>
      </c>
      <c r="E57" t="s">
        <v>166</v>
      </c>
      <c r="F57">
        <f t="shared" si="1"/>
        <v>155</v>
      </c>
      <c r="G57" t="s">
        <v>11</v>
      </c>
      <c r="H57" t="s">
        <v>2639</v>
      </c>
      <c r="J57">
        <v>8.5</v>
      </c>
      <c r="K57" t="str">
        <f t="shared" si="3"/>
        <v>8 and more</v>
      </c>
      <c r="L57">
        <v>80</v>
      </c>
      <c r="M57">
        <v>11.99</v>
      </c>
      <c r="N57" s="2">
        <f t="shared" si="2"/>
        <v>11990000</v>
      </c>
    </row>
    <row r="58" spans="1:14" x14ac:dyDescent="0.25">
      <c r="A58" s="3" t="s">
        <v>235</v>
      </c>
      <c r="B58" t="s">
        <v>236</v>
      </c>
      <c r="C58">
        <v>-1936</v>
      </c>
      <c r="D58">
        <f t="shared" si="4"/>
        <v>1936</v>
      </c>
      <c r="E58" t="s">
        <v>237</v>
      </c>
      <c r="F58">
        <f t="shared" si="1"/>
        <v>87</v>
      </c>
      <c r="G58" t="s">
        <v>1139</v>
      </c>
      <c r="H58" t="s">
        <v>2630</v>
      </c>
      <c r="I58" t="s">
        <v>2639</v>
      </c>
      <c r="J58">
        <v>8.5</v>
      </c>
      <c r="K58" t="str">
        <f t="shared" si="3"/>
        <v>8 and more</v>
      </c>
      <c r="L58">
        <v>96</v>
      </c>
      <c r="M58">
        <v>0.16</v>
      </c>
      <c r="N58" s="2">
        <f t="shared" si="2"/>
        <v>160000</v>
      </c>
    </row>
    <row r="59" spans="1:14" x14ac:dyDescent="0.25">
      <c r="A59" s="3" t="s">
        <v>239</v>
      </c>
      <c r="B59" t="s">
        <v>236</v>
      </c>
      <c r="C59">
        <v>-1931</v>
      </c>
      <c r="D59">
        <f t="shared" si="4"/>
        <v>1931</v>
      </c>
      <c r="E59" t="s">
        <v>237</v>
      </c>
      <c r="F59">
        <f t="shared" si="1"/>
        <v>87</v>
      </c>
      <c r="G59" t="s">
        <v>1139</v>
      </c>
      <c r="H59" t="s">
        <v>2630</v>
      </c>
      <c r="I59" t="s">
        <v>2639</v>
      </c>
      <c r="J59">
        <v>8.5</v>
      </c>
      <c r="K59" t="str">
        <f t="shared" si="3"/>
        <v>8 and more</v>
      </c>
      <c r="L59">
        <v>99</v>
      </c>
      <c r="M59">
        <v>0.02</v>
      </c>
      <c r="N59" s="2">
        <f t="shared" si="2"/>
        <v>20000</v>
      </c>
    </row>
    <row r="60" spans="1:14" x14ac:dyDescent="0.25">
      <c r="A60" s="3">
        <v>96</v>
      </c>
      <c r="B60" t="s">
        <v>241</v>
      </c>
      <c r="C60" t="s">
        <v>242</v>
      </c>
      <c r="D60">
        <f>VALUE(SUBSTITUTE(RIGHT(C60,5),")",""))</f>
        <v>2018</v>
      </c>
      <c r="E60" t="s">
        <v>243</v>
      </c>
      <c r="F60">
        <f t="shared" si="1"/>
        <v>158</v>
      </c>
      <c r="G60" t="s">
        <v>11</v>
      </c>
      <c r="H60" t="s">
        <v>2639</v>
      </c>
      <c r="J60">
        <v>8.5</v>
      </c>
      <c r="K60" t="str">
        <f t="shared" si="3"/>
        <v>8 and more</v>
      </c>
      <c r="L60">
        <v>0</v>
      </c>
      <c r="M60">
        <v>0</v>
      </c>
      <c r="N60" s="2">
        <f t="shared" si="2"/>
        <v>0</v>
      </c>
    </row>
    <row r="61" spans="1:14" x14ac:dyDescent="0.25">
      <c r="A61" s="3" t="s">
        <v>244</v>
      </c>
      <c r="B61" t="s">
        <v>24</v>
      </c>
      <c r="C61">
        <v>-1981</v>
      </c>
      <c r="D61">
        <f t="shared" ref="D61:D66" si="5">VALUE(SUBSTITUTE(C61,"-",""))</f>
        <v>1981</v>
      </c>
      <c r="E61" t="s">
        <v>245</v>
      </c>
      <c r="F61">
        <f t="shared" si="1"/>
        <v>115</v>
      </c>
      <c r="G61" t="s">
        <v>2631</v>
      </c>
      <c r="H61" t="s">
        <v>2635</v>
      </c>
      <c r="J61">
        <v>8.4</v>
      </c>
      <c r="K61" t="str">
        <f t="shared" si="3"/>
        <v>8 and more</v>
      </c>
      <c r="L61">
        <v>85</v>
      </c>
      <c r="M61">
        <v>248.16</v>
      </c>
      <c r="N61" s="2">
        <f t="shared" si="2"/>
        <v>248160000</v>
      </c>
    </row>
    <row r="62" spans="1:14" x14ac:dyDescent="0.25">
      <c r="A62" s="3" t="s">
        <v>248</v>
      </c>
      <c r="B62" t="s">
        <v>249</v>
      </c>
      <c r="C62">
        <v>-2018</v>
      </c>
      <c r="D62">
        <f t="shared" si="5"/>
        <v>2018</v>
      </c>
      <c r="E62" t="s">
        <v>169</v>
      </c>
      <c r="F62">
        <f t="shared" si="1"/>
        <v>117</v>
      </c>
      <c r="G62" t="s">
        <v>2636</v>
      </c>
      <c r="H62" t="s">
        <v>2637</v>
      </c>
      <c r="I62" t="s">
        <v>2635</v>
      </c>
      <c r="J62">
        <v>8.4</v>
      </c>
      <c r="K62" t="str">
        <f t="shared" si="3"/>
        <v>8 and more</v>
      </c>
      <c r="L62">
        <v>87</v>
      </c>
      <c r="M62">
        <v>190.24</v>
      </c>
      <c r="N62" s="2">
        <f t="shared" si="2"/>
        <v>190240000</v>
      </c>
    </row>
    <row r="63" spans="1:14" x14ac:dyDescent="0.25">
      <c r="A63" s="3" t="s">
        <v>251</v>
      </c>
      <c r="B63" t="s">
        <v>252</v>
      </c>
      <c r="C63">
        <v>-2019</v>
      </c>
      <c r="D63">
        <f t="shared" si="5"/>
        <v>2019</v>
      </c>
      <c r="E63" t="s">
        <v>253</v>
      </c>
      <c r="F63">
        <f t="shared" si="1"/>
        <v>181</v>
      </c>
      <c r="G63" t="s">
        <v>2631</v>
      </c>
      <c r="H63" t="s">
        <v>2635</v>
      </c>
      <c r="I63" t="s">
        <v>2630</v>
      </c>
      <c r="J63">
        <v>8.4</v>
      </c>
      <c r="K63" t="str">
        <f t="shared" si="3"/>
        <v>8 and more</v>
      </c>
      <c r="L63">
        <v>78</v>
      </c>
      <c r="M63">
        <v>858.37</v>
      </c>
      <c r="N63" s="2">
        <f t="shared" si="2"/>
        <v>858370000</v>
      </c>
    </row>
    <row r="64" spans="1:14" x14ac:dyDescent="0.25">
      <c r="A64" s="3" t="s">
        <v>255</v>
      </c>
      <c r="B64" t="s">
        <v>45</v>
      </c>
      <c r="C64">
        <v>-2012</v>
      </c>
      <c r="D64">
        <f t="shared" si="5"/>
        <v>2012</v>
      </c>
      <c r="E64" t="s">
        <v>222</v>
      </c>
      <c r="F64">
        <f t="shared" si="1"/>
        <v>165</v>
      </c>
      <c r="G64" t="s">
        <v>11</v>
      </c>
      <c r="H64" t="s">
        <v>2641</v>
      </c>
      <c r="J64">
        <v>8.4</v>
      </c>
      <c r="K64" t="str">
        <f t="shared" si="3"/>
        <v>8 and more</v>
      </c>
      <c r="L64">
        <v>81</v>
      </c>
      <c r="M64">
        <v>162.81</v>
      </c>
      <c r="N64" s="2">
        <f t="shared" si="2"/>
        <v>162810000</v>
      </c>
    </row>
    <row r="65" spans="1:14" x14ac:dyDescent="0.25">
      <c r="A65" s="3" t="s">
        <v>258</v>
      </c>
      <c r="B65" t="s">
        <v>14</v>
      </c>
      <c r="C65">
        <v>-1979</v>
      </c>
      <c r="D65">
        <f t="shared" si="5"/>
        <v>1979</v>
      </c>
      <c r="E65" t="s">
        <v>259</v>
      </c>
      <c r="F65">
        <f t="shared" si="1"/>
        <v>147</v>
      </c>
      <c r="G65" t="s">
        <v>11</v>
      </c>
      <c r="H65" t="s">
        <v>2642</v>
      </c>
      <c r="I65" t="s">
        <v>2645</v>
      </c>
      <c r="J65">
        <v>8.4</v>
      </c>
      <c r="K65" t="str">
        <f t="shared" si="3"/>
        <v>8 and more</v>
      </c>
      <c r="L65">
        <v>94</v>
      </c>
      <c r="M65">
        <v>83.47</v>
      </c>
      <c r="N65" s="2">
        <f t="shared" si="2"/>
        <v>83470000</v>
      </c>
    </row>
    <row r="66" spans="1:14" x14ac:dyDescent="0.25">
      <c r="A66" s="3" t="s">
        <v>262</v>
      </c>
      <c r="B66" t="s">
        <v>113</v>
      </c>
      <c r="C66">
        <v>-1986</v>
      </c>
      <c r="D66">
        <f t="shared" si="5"/>
        <v>1986</v>
      </c>
      <c r="E66" t="s">
        <v>114</v>
      </c>
      <c r="F66">
        <f t="shared" ref="F66:F129" si="6">VALUE(SUBSTITUTE(E66,"min",""))</f>
        <v>137</v>
      </c>
      <c r="G66" t="s">
        <v>2631</v>
      </c>
      <c r="H66" t="s">
        <v>2635</v>
      </c>
      <c r="I66" t="s">
        <v>2638</v>
      </c>
      <c r="J66">
        <v>8.4</v>
      </c>
      <c r="K66" t="str">
        <f t="shared" si="3"/>
        <v>8 and more</v>
      </c>
      <c r="L66">
        <v>84</v>
      </c>
      <c r="M66">
        <v>85.16</v>
      </c>
      <c r="N66" s="2">
        <f t="shared" ref="N66:N129" si="7">IF(M66&gt;0,M66*1000000,0)</f>
        <v>85160000</v>
      </c>
    </row>
    <row r="67" spans="1:14" x14ac:dyDescent="0.25">
      <c r="A67" s="3" t="s">
        <v>264</v>
      </c>
      <c r="B67" t="s">
        <v>265</v>
      </c>
      <c r="C67" t="s">
        <v>266</v>
      </c>
      <c r="D67">
        <f>VALUE(SUBSTITUTE(RIGHT(C67,5),")",""))</f>
        <v>2019</v>
      </c>
      <c r="E67" t="s">
        <v>267</v>
      </c>
      <c r="F67">
        <f t="shared" si="6"/>
        <v>122</v>
      </c>
      <c r="G67" t="s">
        <v>2629</v>
      </c>
      <c r="H67" t="s">
        <v>2630</v>
      </c>
      <c r="I67" t="s">
        <v>2646</v>
      </c>
      <c r="J67">
        <v>8.4</v>
      </c>
      <c r="K67" t="str">
        <f t="shared" ref="K67:K130" si="8">IF(J67&gt;=9,"9 and more",IF(J67&gt;=8,"8 and more",IF(J67&gt;=7,"7 and more")))</f>
        <v>8 and more</v>
      </c>
      <c r="L67">
        <v>59</v>
      </c>
      <c r="M67">
        <v>335.45</v>
      </c>
      <c r="N67" s="2">
        <f t="shared" si="7"/>
        <v>335450000</v>
      </c>
    </row>
    <row r="68" spans="1:14" x14ac:dyDescent="0.25">
      <c r="A68" s="3" t="s">
        <v>269</v>
      </c>
      <c r="B68" t="s">
        <v>19</v>
      </c>
      <c r="C68">
        <v>-2012</v>
      </c>
      <c r="D68">
        <f t="shared" ref="D68:D74" si="9">VALUE(SUBSTITUTE(C68,"-",""))</f>
        <v>2012</v>
      </c>
      <c r="E68" t="s">
        <v>72</v>
      </c>
      <c r="F68">
        <f t="shared" si="6"/>
        <v>164</v>
      </c>
      <c r="G68" t="s">
        <v>2631</v>
      </c>
      <c r="H68" t="s">
        <v>2630</v>
      </c>
      <c r="I68" t="s">
        <v>2646</v>
      </c>
      <c r="J68">
        <v>8.4</v>
      </c>
      <c r="K68" t="str">
        <f t="shared" si="8"/>
        <v>8 and more</v>
      </c>
      <c r="L68">
        <v>78</v>
      </c>
      <c r="M68">
        <v>448.14</v>
      </c>
      <c r="N68" s="2">
        <f t="shared" si="7"/>
        <v>448140000</v>
      </c>
    </row>
    <row r="69" spans="1:14" x14ac:dyDescent="0.25">
      <c r="A69" s="3" t="s">
        <v>272</v>
      </c>
      <c r="B69" t="s">
        <v>252</v>
      </c>
      <c r="C69">
        <v>-2018</v>
      </c>
      <c r="D69">
        <f t="shared" si="9"/>
        <v>2018</v>
      </c>
      <c r="E69" t="s">
        <v>273</v>
      </c>
      <c r="F69">
        <f t="shared" si="6"/>
        <v>149</v>
      </c>
      <c r="G69" t="s">
        <v>2631</v>
      </c>
      <c r="H69" t="s">
        <v>2635</v>
      </c>
      <c r="I69" t="s">
        <v>2638</v>
      </c>
      <c r="J69">
        <v>8.4</v>
      </c>
      <c r="K69" t="str">
        <f t="shared" si="8"/>
        <v>8 and more</v>
      </c>
      <c r="L69">
        <v>68</v>
      </c>
      <c r="M69">
        <v>678.82</v>
      </c>
      <c r="N69" s="2">
        <f t="shared" si="7"/>
        <v>678820000</v>
      </c>
    </row>
    <row r="70" spans="1:14" x14ac:dyDescent="0.25">
      <c r="A70" s="3" t="s">
        <v>275</v>
      </c>
      <c r="B70" t="s">
        <v>276</v>
      </c>
      <c r="C70">
        <v>-1980</v>
      </c>
      <c r="D70">
        <f t="shared" si="9"/>
        <v>1980</v>
      </c>
      <c r="E70" t="s">
        <v>277</v>
      </c>
      <c r="F70">
        <f t="shared" si="6"/>
        <v>146</v>
      </c>
      <c r="G70" t="s">
        <v>11</v>
      </c>
      <c r="H70" t="s">
        <v>2650</v>
      </c>
      <c r="J70">
        <v>8.4</v>
      </c>
      <c r="K70" t="str">
        <f t="shared" si="8"/>
        <v>8 and more</v>
      </c>
      <c r="L70">
        <v>66</v>
      </c>
      <c r="M70">
        <v>44.02</v>
      </c>
      <c r="N70" s="2">
        <f t="shared" si="7"/>
        <v>44020000</v>
      </c>
    </row>
    <row r="71" spans="1:14" x14ac:dyDescent="0.25">
      <c r="A71" s="3" t="s">
        <v>280</v>
      </c>
      <c r="B71" t="s">
        <v>281</v>
      </c>
      <c r="C71">
        <v>-2003</v>
      </c>
      <c r="D71">
        <f t="shared" si="9"/>
        <v>2003</v>
      </c>
      <c r="E71" t="s">
        <v>282</v>
      </c>
      <c r="F71">
        <f t="shared" si="6"/>
        <v>120</v>
      </c>
      <c r="G71" t="s">
        <v>2631</v>
      </c>
      <c r="H71" t="s">
        <v>2630</v>
      </c>
      <c r="I71" t="s">
        <v>2642</v>
      </c>
      <c r="J71">
        <v>8.4</v>
      </c>
      <c r="K71" t="str">
        <f t="shared" si="8"/>
        <v>8 and more</v>
      </c>
      <c r="L71">
        <v>77</v>
      </c>
      <c r="M71">
        <v>0.71</v>
      </c>
      <c r="N71" s="2">
        <f t="shared" si="7"/>
        <v>710000</v>
      </c>
    </row>
    <row r="72" spans="1:14" x14ac:dyDescent="0.25">
      <c r="A72" s="3" t="s">
        <v>284</v>
      </c>
      <c r="B72" t="s">
        <v>19</v>
      </c>
      <c r="C72">
        <v>-2000</v>
      </c>
      <c r="D72">
        <f t="shared" si="9"/>
        <v>2000</v>
      </c>
      <c r="E72" t="s">
        <v>285</v>
      </c>
      <c r="F72">
        <f t="shared" si="6"/>
        <v>113</v>
      </c>
      <c r="G72" t="s">
        <v>2649</v>
      </c>
      <c r="H72" t="s">
        <v>2646</v>
      </c>
      <c r="J72">
        <v>8.4</v>
      </c>
      <c r="K72" t="str">
        <f t="shared" si="8"/>
        <v>8 and more</v>
      </c>
      <c r="L72">
        <v>83</v>
      </c>
      <c r="M72">
        <v>25.54</v>
      </c>
      <c r="N72" s="2">
        <f t="shared" si="7"/>
        <v>25540000</v>
      </c>
    </row>
    <row r="73" spans="1:14" x14ac:dyDescent="0.25">
      <c r="A73" s="3" t="s">
        <v>287</v>
      </c>
      <c r="B73" t="s">
        <v>92</v>
      </c>
      <c r="C73">
        <v>-1984</v>
      </c>
      <c r="D73">
        <f t="shared" si="9"/>
        <v>1984</v>
      </c>
      <c r="E73" t="s">
        <v>288</v>
      </c>
      <c r="F73">
        <f t="shared" si="6"/>
        <v>160</v>
      </c>
      <c r="G73" t="s">
        <v>2633</v>
      </c>
      <c r="H73" t="s">
        <v>2630</v>
      </c>
      <c r="I73" t="s">
        <v>2648</v>
      </c>
      <c r="J73">
        <v>8.4</v>
      </c>
      <c r="K73" t="str">
        <f t="shared" si="8"/>
        <v>8 and more</v>
      </c>
      <c r="L73">
        <v>88</v>
      </c>
      <c r="M73">
        <v>51.97</v>
      </c>
      <c r="N73" s="2">
        <f t="shared" si="7"/>
        <v>51970000</v>
      </c>
    </row>
    <row r="74" spans="1:14" x14ac:dyDescent="0.25">
      <c r="A74" s="3" t="s">
        <v>290</v>
      </c>
      <c r="B74" t="s">
        <v>291</v>
      </c>
      <c r="C74">
        <v>-1985</v>
      </c>
      <c r="D74">
        <f t="shared" si="9"/>
        <v>1985</v>
      </c>
      <c r="E74" t="s">
        <v>10</v>
      </c>
      <c r="F74">
        <f t="shared" si="6"/>
        <v>142</v>
      </c>
      <c r="G74" t="s">
        <v>11</v>
      </c>
      <c r="H74" t="s">
        <v>2646</v>
      </c>
      <c r="I74" t="s">
        <v>2645</v>
      </c>
      <c r="J74">
        <v>8.4</v>
      </c>
      <c r="K74" t="str">
        <f t="shared" si="8"/>
        <v>8 and more</v>
      </c>
      <c r="L74">
        <v>0</v>
      </c>
      <c r="M74">
        <v>0</v>
      </c>
      <c r="N74" s="2">
        <f t="shared" si="7"/>
        <v>0</v>
      </c>
    </row>
    <row r="75" spans="1:14" x14ac:dyDescent="0.25">
      <c r="A75" s="3" t="s">
        <v>293</v>
      </c>
      <c r="B75" t="s">
        <v>294</v>
      </c>
      <c r="C75" t="s">
        <v>295</v>
      </c>
      <c r="D75">
        <f>VALUE(SUBSTITUTE(RIGHT(C75,5),")",""))</f>
        <v>2017</v>
      </c>
      <c r="E75" t="s">
        <v>296</v>
      </c>
      <c r="F75">
        <f t="shared" si="6"/>
        <v>105</v>
      </c>
      <c r="G75" t="s">
        <v>2636</v>
      </c>
      <c r="H75" t="s">
        <v>2635</v>
      </c>
      <c r="I75" t="s">
        <v>2630</v>
      </c>
      <c r="J75">
        <v>8.4</v>
      </c>
      <c r="K75" t="str">
        <f t="shared" si="8"/>
        <v>8 and more</v>
      </c>
      <c r="L75">
        <v>81</v>
      </c>
      <c r="M75">
        <v>209.73</v>
      </c>
      <c r="N75" s="2">
        <f t="shared" si="7"/>
        <v>209730000</v>
      </c>
    </row>
    <row r="76" spans="1:14" x14ac:dyDescent="0.25">
      <c r="A76" s="3" t="s">
        <v>298</v>
      </c>
      <c r="B76" t="s">
        <v>299</v>
      </c>
      <c r="C76">
        <v>-2016</v>
      </c>
      <c r="D76">
        <f t="shared" ref="D76:D107" si="10">VALUE(SUBSTITUTE(C76,"-",""))</f>
        <v>2016</v>
      </c>
      <c r="E76" t="s">
        <v>182</v>
      </c>
      <c r="F76">
        <f t="shared" si="6"/>
        <v>106</v>
      </c>
      <c r="G76" t="s">
        <v>2636</v>
      </c>
      <c r="H76" t="s">
        <v>2630</v>
      </c>
      <c r="I76" t="s">
        <v>2644</v>
      </c>
      <c r="J76">
        <v>8.4</v>
      </c>
      <c r="K76" t="str">
        <f t="shared" si="8"/>
        <v>8 and more</v>
      </c>
      <c r="L76">
        <v>81</v>
      </c>
      <c r="M76">
        <v>5.0199999999999996</v>
      </c>
      <c r="N76" s="2">
        <f t="shared" si="7"/>
        <v>5020000</v>
      </c>
    </row>
    <row r="77" spans="1:14" x14ac:dyDescent="0.25">
      <c r="A77" s="3" t="s">
        <v>302</v>
      </c>
      <c r="B77" t="s">
        <v>303</v>
      </c>
      <c r="C77">
        <v>-2008</v>
      </c>
      <c r="D77">
        <f t="shared" si="10"/>
        <v>2008</v>
      </c>
      <c r="E77" t="s">
        <v>304</v>
      </c>
      <c r="F77">
        <f t="shared" si="6"/>
        <v>98</v>
      </c>
      <c r="G77" t="s">
        <v>2636</v>
      </c>
      <c r="H77" t="s">
        <v>2635</v>
      </c>
      <c r="I77" t="s">
        <v>2647</v>
      </c>
      <c r="J77">
        <v>8.4</v>
      </c>
      <c r="K77" t="str">
        <f t="shared" si="8"/>
        <v>8 and more</v>
      </c>
      <c r="L77">
        <v>95</v>
      </c>
      <c r="M77">
        <v>223.81</v>
      </c>
      <c r="N77" s="2">
        <f t="shared" si="7"/>
        <v>223810000</v>
      </c>
    </row>
    <row r="78" spans="1:14" x14ac:dyDescent="0.25">
      <c r="A78" s="3" t="s">
        <v>306</v>
      </c>
      <c r="B78" t="s">
        <v>307</v>
      </c>
      <c r="C78">
        <v>-2009</v>
      </c>
      <c r="D78">
        <f t="shared" si="10"/>
        <v>2009</v>
      </c>
      <c r="E78" t="s">
        <v>308</v>
      </c>
      <c r="F78">
        <f t="shared" si="6"/>
        <v>170</v>
      </c>
      <c r="G78" t="s">
        <v>1139</v>
      </c>
      <c r="H78" t="s">
        <v>2630</v>
      </c>
      <c r="J78">
        <v>8.4</v>
      </c>
      <c r="K78" t="str">
        <f t="shared" si="8"/>
        <v>8 and more</v>
      </c>
      <c r="L78">
        <v>67</v>
      </c>
      <c r="M78">
        <v>6.53</v>
      </c>
      <c r="N78" s="2">
        <f t="shared" si="7"/>
        <v>6530000</v>
      </c>
    </row>
    <row r="79" spans="1:14" x14ac:dyDescent="0.25">
      <c r="A79" s="3" t="s">
        <v>311</v>
      </c>
      <c r="B79" t="s">
        <v>312</v>
      </c>
      <c r="C79">
        <v>-2006</v>
      </c>
      <c r="D79">
        <f t="shared" si="10"/>
        <v>2006</v>
      </c>
      <c r="E79" t="s">
        <v>114</v>
      </c>
      <c r="F79">
        <f t="shared" si="6"/>
        <v>137</v>
      </c>
      <c r="G79" t="s">
        <v>11</v>
      </c>
      <c r="H79" t="s">
        <v>2642</v>
      </c>
      <c r="I79" t="s">
        <v>2646</v>
      </c>
      <c r="J79">
        <v>8.4</v>
      </c>
      <c r="K79" t="str">
        <f t="shared" si="8"/>
        <v>8 and more</v>
      </c>
      <c r="L79">
        <v>89</v>
      </c>
      <c r="M79">
        <v>11.29</v>
      </c>
      <c r="N79" s="2">
        <f t="shared" si="7"/>
        <v>11290000</v>
      </c>
    </row>
    <row r="80" spans="1:14" x14ac:dyDescent="0.25">
      <c r="A80" s="3" t="s">
        <v>315</v>
      </c>
      <c r="B80" t="s">
        <v>276</v>
      </c>
      <c r="C80">
        <v>-1964</v>
      </c>
      <c r="D80">
        <f t="shared" si="10"/>
        <v>1964</v>
      </c>
      <c r="E80" t="s">
        <v>316</v>
      </c>
      <c r="F80">
        <f t="shared" si="6"/>
        <v>95</v>
      </c>
      <c r="G80" t="s">
        <v>1139</v>
      </c>
      <c r="H80" t="s">
        <v>2645</v>
      </c>
      <c r="J80">
        <v>8.4</v>
      </c>
      <c r="K80" t="str">
        <f t="shared" si="8"/>
        <v>8 and more</v>
      </c>
      <c r="L80">
        <v>97</v>
      </c>
      <c r="M80">
        <v>0.28000000000000003</v>
      </c>
      <c r="N80" s="2">
        <f t="shared" si="7"/>
        <v>280000</v>
      </c>
    </row>
    <row r="81" spans="1:14" x14ac:dyDescent="0.25">
      <c r="A81" s="3" t="s">
        <v>319</v>
      </c>
      <c r="B81" t="s">
        <v>320</v>
      </c>
      <c r="C81">
        <v>-1981</v>
      </c>
      <c r="D81">
        <f t="shared" si="10"/>
        <v>1981</v>
      </c>
      <c r="E81" t="s">
        <v>273</v>
      </c>
      <c r="F81">
        <f t="shared" si="6"/>
        <v>149</v>
      </c>
      <c r="G81" t="s">
        <v>11</v>
      </c>
      <c r="H81" t="s">
        <v>2645</v>
      </c>
      <c r="J81">
        <v>8.4</v>
      </c>
      <c r="K81" t="str">
        <f t="shared" si="8"/>
        <v>8 and more</v>
      </c>
      <c r="L81">
        <v>86</v>
      </c>
      <c r="M81">
        <v>11.49</v>
      </c>
      <c r="N81" s="2">
        <f t="shared" si="7"/>
        <v>11490000</v>
      </c>
    </row>
    <row r="82" spans="1:14" x14ac:dyDescent="0.25">
      <c r="A82" s="3" t="s">
        <v>322</v>
      </c>
      <c r="B82" t="s">
        <v>323</v>
      </c>
      <c r="C82">
        <v>-2018</v>
      </c>
      <c r="D82">
        <f t="shared" si="10"/>
        <v>2018</v>
      </c>
      <c r="E82" t="s">
        <v>324</v>
      </c>
      <c r="F82">
        <f t="shared" si="6"/>
        <v>126</v>
      </c>
      <c r="G82" t="s">
        <v>11</v>
      </c>
      <c r="J82">
        <v>8.4</v>
      </c>
      <c r="K82" t="str">
        <f t="shared" si="8"/>
        <v>8 and more</v>
      </c>
      <c r="L82">
        <v>75</v>
      </c>
      <c r="M82">
        <v>1.66</v>
      </c>
      <c r="N82" s="2">
        <f t="shared" si="7"/>
        <v>1660000</v>
      </c>
    </row>
    <row r="83" spans="1:14" x14ac:dyDescent="0.25">
      <c r="A83" s="3" t="s">
        <v>326</v>
      </c>
      <c r="B83" t="s">
        <v>327</v>
      </c>
      <c r="C83">
        <v>-1950</v>
      </c>
      <c r="D83">
        <f t="shared" si="10"/>
        <v>1950</v>
      </c>
      <c r="E83" t="s">
        <v>187</v>
      </c>
      <c r="F83">
        <f t="shared" si="6"/>
        <v>110</v>
      </c>
      <c r="G83" t="s">
        <v>11</v>
      </c>
      <c r="H83" t="s">
        <v>2651</v>
      </c>
      <c r="J83">
        <v>8.4</v>
      </c>
      <c r="K83" t="str">
        <f t="shared" si="8"/>
        <v>8 and more</v>
      </c>
      <c r="L83">
        <v>94</v>
      </c>
      <c r="M83">
        <v>0</v>
      </c>
      <c r="N83" s="2">
        <f t="shared" si="7"/>
        <v>0</v>
      </c>
    </row>
    <row r="84" spans="1:14" x14ac:dyDescent="0.25">
      <c r="A84" s="3" t="s">
        <v>329</v>
      </c>
      <c r="B84" t="s">
        <v>276</v>
      </c>
      <c r="C84">
        <v>-1957</v>
      </c>
      <c r="D84">
        <f t="shared" si="10"/>
        <v>1957</v>
      </c>
      <c r="E84" t="s">
        <v>191</v>
      </c>
      <c r="F84">
        <f t="shared" si="6"/>
        <v>88</v>
      </c>
      <c r="G84" t="s">
        <v>11</v>
      </c>
      <c r="H84" t="s">
        <v>2645</v>
      </c>
      <c r="J84">
        <v>8.4</v>
      </c>
      <c r="K84" t="str">
        <f t="shared" si="8"/>
        <v>8 and more</v>
      </c>
      <c r="L84">
        <v>90</v>
      </c>
      <c r="M84">
        <v>0</v>
      </c>
      <c r="N84" s="2">
        <f t="shared" si="7"/>
        <v>0</v>
      </c>
    </row>
    <row r="85" spans="1:14" x14ac:dyDescent="0.25">
      <c r="A85" s="3" t="s">
        <v>330</v>
      </c>
      <c r="B85" t="s">
        <v>327</v>
      </c>
      <c r="C85">
        <v>-1957</v>
      </c>
      <c r="D85">
        <f t="shared" si="10"/>
        <v>1957</v>
      </c>
      <c r="E85" t="s">
        <v>142</v>
      </c>
      <c r="F85">
        <f t="shared" si="6"/>
        <v>116</v>
      </c>
      <c r="G85" t="s">
        <v>2629</v>
      </c>
      <c r="H85" t="s">
        <v>2630</v>
      </c>
      <c r="I85" t="s">
        <v>2642</v>
      </c>
      <c r="J85">
        <v>8.4</v>
      </c>
      <c r="K85" t="str">
        <f t="shared" si="8"/>
        <v>8 and more</v>
      </c>
      <c r="L85">
        <v>76</v>
      </c>
      <c r="M85">
        <v>8.18</v>
      </c>
      <c r="N85" s="2">
        <f t="shared" si="7"/>
        <v>8180000</v>
      </c>
    </row>
    <row r="86" spans="1:14" x14ac:dyDescent="0.25">
      <c r="A86" s="3" t="s">
        <v>332</v>
      </c>
      <c r="B86" t="s">
        <v>236</v>
      </c>
      <c r="C86">
        <v>-1940</v>
      </c>
      <c r="D86">
        <f t="shared" si="10"/>
        <v>1940</v>
      </c>
      <c r="E86" t="s">
        <v>133</v>
      </c>
      <c r="F86">
        <f t="shared" si="6"/>
        <v>125</v>
      </c>
      <c r="G86" t="s">
        <v>1139</v>
      </c>
      <c r="H86" t="s">
        <v>2630</v>
      </c>
      <c r="I86" t="s">
        <v>2645</v>
      </c>
      <c r="J86">
        <v>8.4</v>
      </c>
      <c r="K86" t="str">
        <f t="shared" si="8"/>
        <v>8 and more</v>
      </c>
      <c r="L86">
        <v>0</v>
      </c>
      <c r="M86">
        <v>0.28999999999999998</v>
      </c>
      <c r="N86" s="2">
        <f t="shared" si="7"/>
        <v>290000</v>
      </c>
    </row>
    <row r="87" spans="1:14" x14ac:dyDescent="0.25">
      <c r="A87" s="3" t="s">
        <v>335</v>
      </c>
      <c r="B87" t="s">
        <v>146</v>
      </c>
      <c r="C87">
        <v>-1963</v>
      </c>
      <c r="D87">
        <f t="shared" si="10"/>
        <v>1963</v>
      </c>
      <c r="E87" t="s">
        <v>336</v>
      </c>
      <c r="F87">
        <f t="shared" si="6"/>
        <v>143</v>
      </c>
      <c r="G87" t="s">
        <v>2629</v>
      </c>
      <c r="H87" t="s">
        <v>2630</v>
      </c>
      <c r="I87" t="s">
        <v>2642</v>
      </c>
      <c r="J87">
        <v>8.4</v>
      </c>
      <c r="K87" t="str">
        <f t="shared" si="8"/>
        <v>8 and more</v>
      </c>
      <c r="L87">
        <v>90</v>
      </c>
      <c r="M87">
        <v>0</v>
      </c>
      <c r="N87" s="2">
        <f t="shared" si="7"/>
        <v>0</v>
      </c>
    </row>
    <row r="88" spans="1:14" x14ac:dyDescent="0.25">
      <c r="A88" s="3" t="s">
        <v>337</v>
      </c>
      <c r="B88" t="s">
        <v>338</v>
      </c>
      <c r="C88">
        <v>-2019</v>
      </c>
      <c r="D88">
        <f t="shared" si="10"/>
        <v>2019</v>
      </c>
      <c r="E88" t="s">
        <v>83</v>
      </c>
      <c r="F88">
        <f t="shared" si="6"/>
        <v>145</v>
      </c>
      <c r="G88" t="s">
        <v>2631</v>
      </c>
      <c r="H88" t="s">
        <v>2635</v>
      </c>
      <c r="I88" t="s">
        <v>2632</v>
      </c>
      <c r="J88">
        <v>8.4</v>
      </c>
      <c r="K88" t="str">
        <f t="shared" si="8"/>
        <v>8 and more</v>
      </c>
      <c r="L88">
        <v>0</v>
      </c>
      <c r="M88">
        <v>0</v>
      </c>
      <c r="N88" s="2">
        <f t="shared" si="7"/>
        <v>0</v>
      </c>
    </row>
    <row r="89" spans="1:14" x14ac:dyDescent="0.25">
      <c r="A89" s="3" t="s">
        <v>340</v>
      </c>
      <c r="B89" t="s">
        <v>341</v>
      </c>
      <c r="C89">
        <v>-2021</v>
      </c>
      <c r="D89">
        <f t="shared" si="10"/>
        <v>2021</v>
      </c>
      <c r="E89" t="s">
        <v>72</v>
      </c>
      <c r="F89">
        <f t="shared" si="6"/>
        <v>164</v>
      </c>
      <c r="G89" t="s">
        <v>2633</v>
      </c>
      <c r="H89" t="s">
        <v>2632</v>
      </c>
      <c r="I89" t="s">
        <v>2630</v>
      </c>
      <c r="J89">
        <v>8.4</v>
      </c>
      <c r="K89" t="str">
        <f t="shared" si="8"/>
        <v>8 and more</v>
      </c>
      <c r="L89">
        <v>0</v>
      </c>
      <c r="M89">
        <v>0</v>
      </c>
      <c r="N89" s="2">
        <f t="shared" si="7"/>
        <v>0</v>
      </c>
    </row>
    <row r="90" spans="1:14" x14ac:dyDescent="0.25">
      <c r="A90" s="3" t="s">
        <v>342</v>
      </c>
      <c r="B90" t="s">
        <v>343</v>
      </c>
      <c r="C90">
        <v>-2019</v>
      </c>
      <c r="D90">
        <f t="shared" si="10"/>
        <v>2019</v>
      </c>
      <c r="E90" t="s">
        <v>344</v>
      </c>
      <c r="F90">
        <f t="shared" si="6"/>
        <v>141</v>
      </c>
      <c r="G90" t="s">
        <v>2631</v>
      </c>
      <c r="H90" t="s">
        <v>2630</v>
      </c>
      <c r="J90">
        <v>8.4</v>
      </c>
      <c r="K90" t="str">
        <f t="shared" si="8"/>
        <v>8 and more</v>
      </c>
      <c r="L90">
        <v>0</v>
      </c>
      <c r="M90">
        <v>0</v>
      </c>
      <c r="N90" s="2">
        <f t="shared" si="7"/>
        <v>0</v>
      </c>
    </row>
    <row r="91" spans="1:14" x14ac:dyDescent="0.25">
      <c r="A91" s="3" t="s">
        <v>345</v>
      </c>
      <c r="B91" t="s">
        <v>346</v>
      </c>
      <c r="C91">
        <v>-2021</v>
      </c>
      <c r="D91">
        <f t="shared" si="10"/>
        <v>2021</v>
      </c>
      <c r="E91" t="s">
        <v>20</v>
      </c>
      <c r="F91">
        <f t="shared" si="6"/>
        <v>152</v>
      </c>
      <c r="G91" t="s">
        <v>2629</v>
      </c>
      <c r="H91" t="s">
        <v>2630</v>
      </c>
      <c r="I91" t="s">
        <v>2646</v>
      </c>
      <c r="J91">
        <v>8.4</v>
      </c>
      <c r="K91" t="str">
        <f t="shared" si="8"/>
        <v>8 and more</v>
      </c>
      <c r="L91">
        <v>0</v>
      </c>
      <c r="M91">
        <v>0</v>
      </c>
      <c r="N91" s="2">
        <f t="shared" si="7"/>
        <v>0</v>
      </c>
    </row>
    <row r="92" spans="1:14" x14ac:dyDescent="0.25">
      <c r="A92" s="3" t="s">
        <v>347</v>
      </c>
      <c r="B92" t="s">
        <v>348</v>
      </c>
      <c r="C92">
        <v>-2022</v>
      </c>
      <c r="D92">
        <f t="shared" si="10"/>
        <v>2022</v>
      </c>
      <c r="E92" t="s">
        <v>138</v>
      </c>
      <c r="F92">
        <f t="shared" si="6"/>
        <v>130</v>
      </c>
      <c r="G92" t="s">
        <v>2631</v>
      </c>
      <c r="H92" t="s">
        <v>2630</v>
      </c>
      <c r="J92">
        <v>8.3000000000000007</v>
      </c>
      <c r="K92" t="str">
        <f t="shared" si="8"/>
        <v>8 and more</v>
      </c>
      <c r="L92">
        <v>78</v>
      </c>
      <c r="M92">
        <v>718.73</v>
      </c>
      <c r="N92" s="2">
        <f t="shared" si="7"/>
        <v>718730000</v>
      </c>
    </row>
    <row r="93" spans="1:14" x14ac:dyDescent="0.25">
      <c r="A93" s="3" t="s">
        <v>350</v>
      </c>
      <c r="B93" t="s">
        <v>351</v>
      </c>
      <c r="C93">
        <v>-1995</v>
      </c>
      <c r="D93">
        <f t="shared" si="10"/>
        <v>1995</v>
      </c>
      <c r="E93" t="s">
        <v>308</v>
      </c>
      <c r="F93">
        <f t="shared" si="6"/>
        <v>170</v>
      </c>
      <c r="G93" t="s">
        <v>2631</v>
      </c>
      <c r="H93" t="s">
        <v>2632</v>
      </c>
      <c r="I93" t="s">
        <v>2630</v>
      </c>
      <c r="J93">
        <v>8.3000000000000007</v>
      </c>
      <c r="K93" t="str">
        <f t="shared" si="8"/>
        <v>8 and more</v>
      </c>
      <c r="L93">
        <v>76</v>
      </c>
      <c r="M93">
        <v>67.44</v>
      </c>
      <c r="N93" s="2">
        <f t="shared" si="7"/>
        <v>67440000</v>
      </c>
    </row>
    <row r="94" spans="1:14" x14ac:dyDescent="0.25">
      <c r="A94" s="3" t="s">
        <v>353</v>
      </c>
      <c r="B94" t="s">
        <v>45</v>
      </c>
      <c r="C94">
        <v>-2009</v>
      </c>
      <c r="D94">
        <f t="shared" si="10"/>
        <v>2009</v>
      </c>
      <c r="E94" t="s">
        <v>106</v>
      </c>
      <c r="F94">
        <f t="shared" si="6"/>
        <v>153</v>
      </c>
      <c r="G94" t="s">
        <v>2640</v>
      </c>
      <c r="H94" t="s">
        <v>2630</v>
      </c>
      <c r="I94" t="s">
        <v>2645</v>
      </c>
      <c r="J94">
        <v>8.3000000000000007</v>
      </c>
      <c r="K94" t="str">
        <f t="shared" si="8"/>
        <v>8 and more</v>
      </c>
      <c r="L94">
        <v>69</v>
      </c>
      <c r="M94">
        <v>120.54</v>
      </c>
      <c r="N94" s="2">
        <f t="shared" si="7"/>
        <v>120540000</v>
      </c>
    </row>
    <row r="95" spans="1:14" x14ac:dyDescent="0.25">
      <c r="A95" s="3" t="s">
        <v>356</v>
      </c>
      <c r="B95" t="s">
        <v>276</v>
      </c>
      <c r="C95">
        <v>-1987</v>
      </c>
      <c r="D95">
        <f t="shared" si="10"/>
        <v>1987</v>
      </c>
      <c r="E95" t="s">
        <v>142</v>
      </c>
      <c r="F95">
        <f t="shared" si="6"/>
        <v>116</v>
      </c>
      <c r="G95" t="s">
        <v>11</v>
      </c>
      <c r="H95" t="s">
        <v>2645</v>
      </c>
      <c r="J95">
        <v>8.3000000000000007</v>
      </c>
      <c r="K95" t="str">
        <f t="shared" si="8"/>
        <v>8 and more</v>
      </c>
      <c r="L95">
        <v>78</v>
      </c>
      <c r="M95">
        <v>46.36</v>
      </c>
      <c r="N95" s="2">
        <f t="shared" si="7"/>
        <v>46360000</v>
      </c>
    </row>
    <row r="96" spans="1:14" x14ac:dyDescent="0.25">
      <c r="A96" s="3" t="s">
        <v>358</v>
      </c>
      <c r="B96" t="s">
        <v>359</v>
      </c>
      <c r="C96">
        <v>-1983</v>
      </c>
      <c r="D96">
        <f t="shared" si="10"/>
        <v>1983</v>
      </c>
      <c r="E96" t="s">
        <v>308</v>
      </c>
      <c r="F96">
        <f t="shared" si="6"/>
        <v>170</v>
      </c>
      <c r="G96" t="s">
        <v>2629</v>
      </c>
      <c r="H96" t="s">
        <v>2630</v>
      </c>
      <c r="J96">
        <v>8.3000000000000007</v>
      </c>
      <c r="K96" t="str">
        <f t="shared" si="8"/>
        <v>8 and more</v>
      </c>
      <c r="L96">
        <v>65</v>
      </c>
      <c r="M96">
        <v>45.6</v>
      </c>
      <c r="N96" s="2">
        <f t="shared" si="7"/>
        <v>45600000</v>
      </c>
    </row>
    <row r="97" spans="1:14" x14ac:dyDescent="0.25">
      <c r="A97" s="3" t="s">
        <v>361</v>
      </c>
      <c r="B97" t="s">
        <v>362</v>
      </c>
      <c r="C97">
        <v>-1999</v>
      </c>
      <c r="D97">
        <f t="shared" si="10"/>
        <v>1999</v>
      </c>
      <c r="E97" t="s">
        <v>267</v>
      </c>
      <c r="F97">
        <f t="shared" si="6"/>
        <v>122</v>
      </c>
      <c r="G97" t="s">
        <v>11</v>
      </c>
      <c r="J97">
        <v>8.3000000000000007</v>
      </c>
      <c r="K97" t="str">
        <f t="shared" si="8"/>
        <v>8 and more</v>
      </c>
      <c r="L97">
        <v>84</v>
      </c>
      <c r="M97">
        <v>130.1</v>
      </c>
      <c r="N97" s="2">
        <f t="shared" si="7"/>
        <v>130100000</v>
      </c>
    </row>
    <row r="98" spans="1:14" x14ac:dyDescent="0.25">
      <c r="A98" s="3" t="s">
        <v>364</v>
      </c>
      <c r="B98" t="s">
        <v>365</v>
      </c>
      <c r="C98">
        <v>-2000</v>
      </c>
      <c r="D98">
        <f t="shared" si="10"/>
        <v>2000</v>
      </c>
      <c r="E98" t="s">
        <v>199</v>
      </c>
      <c r="F98">
        <f t="shared" si="6"/>
        <v>102</v>
      </c>
      <c r="G98" t="s">
        <v>11</v>
      </c>
      <c r="J98">
        <v>8.3000000000000007</v>
      </c>
      <c r="K98" t="str">
        <f t="shared" si="8"/>
        <v>8 and more</v>
      </c>
      <c r="L98">
        <v>71</v>
      </c>
      <c r="M98">
        <v>3.64</v>
      </c>
      <c r="N98" s="2">
        <f t="shared" si="7"/>
        <v>3640000</v>
      </c>
    </row>
    <row r="99" spans="1:14" x14ac:dyDescent="0.25">
      <c r="A99" s="3" t="s">
        <v>367</v>
      </c>
      <c r="B99" t="s">
        <v>368</v>
      </c>
      <c r="C99">
        <v>-1997</v>
      </c>
      <c r="D99">
        <f t="shared" si="10"/>
        <v>1997</v>
      </c>
      <c r="E99" t="s">
        <v>324</v>
      </c>
      <c r="F99">
        <f t="shared" si="6"/>
        <v>126</v>
      </c>
      <c r="G99" t="s">
        <v>11</v>
      </c>
      <c r="H99" t="s">
        <v>2639</v>
      </c>
      <c r="J99">
        <v>8.3000000000000007</v>
      </c>
      <c r="K99" t="str">
        <f t="shared" si="8"/>
        <v>8 and more</v>
      </c>
      <c r="L99">
        <v>70</v>
      </c>
      <c r="M99">
        <v>138.43</v>
      </c>
      <c r="N99" s="2">
        <f t="shared" si="7"/>
        <v>138430000</v>
      </c>
    </row>
    <row r="100" spans="1:14" x14ac:dyDescent="0.25">
      <c r="A100" s="3" t="s">
        <v>370</v>
      </c>
      <c r="B100" t="s">
        <v>371</v>
      </c>
      <c r="C100">
        <v>-2004</v>
      </c>
      <c r="D100">
        <f t="shared" si="10"/>
        <v>2004</v>
      </c>
      <c r="E100" t="s">
        <v>372</v>
      </c>
      <c r="F100">
        <f t="shared" si="6"/>
        <v>108</v>
      </c>
      <c r="G100" t="s">
        <v>11</v>
      </c>
      <c r="H100" t="s">
        <v>2639</v>
      </c>
      <c r="I100" t="s">
        <v>2638</v>
      </c>
      <c r="J100">
        <v>8.3000000000000007</v>
      </c>
      <c r="K100" t="str">
        <f t="shared" si="8"/>
        <v>8 and more</v>
      </c>
      <c r="L100">
        <v>89</v>
      </c>
      <c r="M100">
        <v>34.4</v>
      </c>
      <c r="N100" s="2">
        <f t="shared" si="7"/>
        <v>34400000</v>
      </c>
    </row>
    <row r="101" spans="1:14" x14ac:dyDescent="0.25">
      <c r="A101" s="3" t="s">
        <v>375</v>
      </c>
      <c r="B101" t="s">
        <v>276</v>
      </c>
      <c r="C101">
        <v>-1971</v>
      </c>
      <c r="D101">
        <f t="shared" si="10"/>
        <v>1971</v>
      </c>
      <c r="E101" t="s">
        <v>88</v>
      </c>
      <c r="F101">
        <f t="shared" si="6"/>
        <v>136</v>
      </c>
      <c r="G101" t="s">
        <v>2629</v>
      </c>
      <c r="H101" t="s">
        <v>2638</v>
      </c>
      <c r="J101">
        <v>8.3000000000000007</v>
      </c>
      <c r="K101" t="str">
        <f t="shared" si="8"/>
        <v>8 and more</v>
      </c>
      <c r="L101">
        <v>77</v>
      </c>
      <c r="M101">
        <v>6.21</v>
      </c>
      <c r="N101" s="2">
        <f t="shared" si="7"/>
        <v>6210000</v>
      </c>
    </row>
    <row r="102" spans="1:14" x14ac:dyDescent="0.25">
      <c r="A102" s="3" t="s">
        <v>378</v>
      </c>
      <c r="B102" t="s">
        <v>207</v>
      </c>
      <c r="C102">
        <v>-1958</v>
      </c>
      <c r="D102">
        <f t="shared" si="10"/>
        <v>1958</v>
      </c>
      <c r="E102" t="s">
        <v>379</v>
      </c>
      <c r="F102">
        <f t="shared" si="6"/>
        <v>128</v>
      </c>
      <c r="G102" t="s">
        <v>2649</v>
      </c>
      <c r="H102" t="s">
        <v>2639</v>
      </c>
      <c r="I102" t="s">
        <v>2646</v>
      </c>
      <c r="J102">
        <v>8.3000000000000007</v>
      </c>
      <c r="K102" t="str">
        <f t="shared" si="8"/>
        <v>8 and more</v>
      </c>
      <c r="L102">
        <v>100</v>
      </c>
      <c r="M102">
        <v>3.2</v>
      </c>
      <c r="N102" s="2">
        <f t="shared" si="7"/>
        <v>3200000</v>
      </c>
    </row>
    <row r="103" spans="1:14" x14ac:dyDescent="0.25">
      <c r="A103" s="3" t="s">
        <v>382</v>
      </c>
      <c r="B103" t="s">
        <v>383</v>
      </c>
      <c r="C103">
        <v>-1995</v>
      </c>
      <c r="D103">
        <f t="shared" si="10"/>
        <v>1995</v>
      </c>
      <c r="E103" t="s">
        <v>53</v>
      </c>
      <c r="F103">
        <f t="shared" si="6"/>
        <v>178</v>
      </c>
      <c r="G103" t="s">
        <v>2633</v>
      </c>
      <c r="H103" t="s">
        <v>2630</v>
      </c>
      <c r="I103" t="s">
        <v>2634</v>
      </c>
      <c r="J103">
        <v>8.3000000000000007</v>
      </c>
      <c r="K103" t="str">
        <f t="shared" si="8"/>
        <v>8 and more</v>
      </c>
      <c r="L103">
        <v>68</v>
      </c>
      <c r="M103">
        <v>75.599999999999994</v>
      </c>
      <c r="N103" s="2">
        <f t="shared" si="7"/>
        <v>75600000</v>
      </c>
    </row>
    <row r="104" spans="1:14" x14ac:dyDescent="0.25">
      <c r="A104" s="3" t="s">
        <v>385</v>
      </c>
      <c r="B104" t="s">
        <v>276</v>
      </c>
      <c r="C104">
        <v>-1968</v>
      </c>
      <c r="D104">
        <f t="shared" si="10"/>
        <v>1968</v>
      </c>
      <c r="E104" t="s">
        <v>273</v>
      </c>
      <c r="F104">
        <f t="shared" si="6"/>
        <v>149</v>
      </c>
      <c r="G104" t="s">
        <v>2640</v>
      </c>
      <c r="H104" t="s">
        <v>2638</v>
      </c>
      <c r="J104">
        <v>8.3000000000000007</v>
      </c>
      <c r="K104" t="str">
        <f t="shared" si="8"/>
        <v>8 and more</v>
      </c>
      <c r="L104">
        <v>84</v>
      </c>
      <c r="M104">
        <v>56.95</v>
      </c>
      <c r="N104" s="2">
        <f t="shared" si="7"/>
        <v>56950000</v>
      </c>
    </row>
    <row r="105" spans="1:14" x14ac:dyDescent="0.25">
      <c r="A105" s="3" t="s">
        <v>388</v>
      </c>
      <c r="B105" t="s">
        <v>45</v>
      </c>
      <c r="C105">
        <v>-1992</v>
      </c>
      <c r="D105">
        <f t="shared" si="10"/>
        <v>1992</v>
      </c>
      <c r="E105" t="s">
        <v>389</v>
      </c>
      <c r="F105">
        <f t="shared" si="6"/>
        <v>99</v>
      </c>
      <c r="G105" t="s">
        <v>2629</v>
      </c>
      <c r="H105" t="s">
        <v>2646</v>
      </c>
      <c r="J105">
        <v>8.3000000000000007</v>
      </c>
      <c r="K105" t="str">
        <f t="shared" si="8"/>
        <v>8 and more</v>
      </c>
      <c r="L105">
        <v>81</v>
      </c>
      <c r="M105">
        <v>2.83</v>
      </c>
      <c r="N105" s="2">
        <f t="shared" si="7"/>
        <v>2830000</v>
      </c>
    </row>
    <row r="106" spans="1:14" x14ac:dyDescent="0.25">
      <c r="A106" s="3" t="s">
        <v>392</v>
      </c>
      <c r="B106" t="s">
        <v>64</v>
      </c>
      <c r="C106">
        <v>-1984</v>
      </c>
      <c r="D106">
        <f t="shared" si="10"/>
        <v>1984</v>
      </c>
      <c r="E106" t="s">
        <v>393</v>
      </c>
      <c r="F106">
        <f t="shared" si="6"/>
        <v>229</v>
      </c>
      <c r="G106" t="s">
        <v>2629</v>
      </c>
      <c r="H106" t="s">
        <v>2630</v>
      </c>
      <c r="J106">
        <v>8.3000000000000007</v>
      </c>
      <c r="K106" t="str">
        <f t="shared" si="8"/>
        <v>8 and more</v>
      </c>
      <c r="L106">
        <v>75</v>
      </c>
      <c r="M106">
        <v>5.32</v>
      </c>
      <c r="N106" s="2">
        <f t="shared" si="7"/>
        <v>5320000</v>
      </c>
    </row>
    <row r="107" spans="1:14" x14ac:dyDescent="0.25">
      <c r="A107" s="3" t="s">
        <v>394</v>
      </c>
      <c r="B107" t="s">
        <v>395</v>
      </c>
      <c r="C107">
        <v>-2012</v>
      </c>
      <c r="D107">
        <f t="shared" si="10"/>
        <v>2012</v>
      </c>
      <c r="E107" t="s">
        <v>245</v>
      </c>
      <c r="F107">
        <f t="shared" si="6"/>
        <v>115</v>
      </c>
      <c r="G107" t="s">
        <v>11</v>
      </c>
      <c r="J107">
        <v>8.3000000000000007</v>
      </c>
      <c r="K107" t="str">
        <f t="shared" si="8"/>
        <v>8 and more</v>
      </c>
      <c r="L107">
        <v>77</v>
      </c>
      <c r="M107">
        <v>0.69</v>
      </c>
      <c r="N107" s="2">
        <f t="shared" si="7"/>
        <v>690000</v>
      </c>
    </row>
    <row r="108" spans="1:14" x14ac:dyDescent="0.25">
      <c r="A108" s="3" t="s">
        <v>397</v>
      </c>
      <c r="B108" t="s">
        <v>398</v>
      </c>
      <c r="C108">
        <v>-1995</v>
      </c>
      <c r="D108">
        <f t="shared" ref="D108:D139" si="11">VALUE(SUBSTITUTE(C108,"-",""))</f>
        <v>1995</v>
      </c>
      <c r="E108" t="s">
        <v>399</v>
      </c>
      <c r="F108">
        <f t="shared" si="6"/>
        <v>81</v>
      </c>
      <c r="G108" t="s">
        <v>2636</v>
      </c>
      <c r="H108" t="s">
        <v>2635</v>
      </c>
      <c r="I108" t="s">
        <v>2643</v>
      </c>
      <c r="J108">
        <v>8.3000000000000007</v>
      </c>
      <c r="K108" t="str">
        <f t="shared" si="8"/>
        <v>8 and more</v>
      </c>
      <c r="L108">
        <v>96</v>
      </c>
      <c r="M108">
        <v>191.8</v>
      </c>
      <c r="N108" s="2">
        <f t="shared" si="7"/>
        <v>191800000</v>
      </c>
    </row>
    <row r="109" spans="1:14" x14ac:dyDescent="0.25">
      <c r="A109" s="3" t="s">
        <v>402</v>
      </c>
      <c r="B109" t="s">
        <v>403</v>
      </c>
      <c r="C109">
        <v>-2020</v>
      </c>
      <c r="D109">
        <f t="shared" si="11"/>
        <v>2020</v>
      </c>
      <c r="E109" t="s">
        <v>288</v>
      </c>
      <c r="F109">
        <f t="shared" si="6"/>
        <v>160</v>
      </c>
      <c r="G109" t="s">
        <v>2633</v>
      </c>
      <c r="H109" t="s">
        <v>2630</v>
      </c>
      <c r="I109" t="s">
        <v>2634</v>
      </c>
      <c r="J109">
        <v>8.3000000000000007</v>
      </c>
      <c r="K109" t="str">
        <f t="shared" si="8"/>
        <v>8 and more</v>
      </c>
      <c r="L109">
        <v>89</v>
      </c>
      <c r="M109">
        <v>0</v>
      </c>
      <c r="N109" s="2">
        <f t="shared" si="7"/>
        <v>0</v>
      </c>
    </row>
    <row r="110" spans="1:14" x14ac:dyDescent="0.25">
      <c r="A110" s="3" t="s">
        <v>404</v>
      </c>
      <c r="B110" t="s">
        <v>405</v>
      </c>
      <c r="C110">
        <v>-2009</v>
      </c>
      <c r="D110">
        <f t="shared" si="11"/>
        <v>2009</v>
      </c>
      <c r="E110" t="s">
        <v>30</v>
      </c>
      <c r="F110">
        <f t="shared" si="6"/>
        <v>96</v>
      </c>
      <c r="G110" t="s">
        <v>2636</v>
      </c>
      <c r="H110" t="s">
        <v>2635</v>
      </c>
      <c r="I110" t="s">
        <v>2643</v>
      </c>
      <c r="J110">
        <v>8.3000000000000007</v>
      </c>
      <c r="K110" t="str">
        <f t="shared" si="8"/>
        <v>8 and more</v>
      </c>
      <c r="L110">
        <v>88</v>
      </c>
      <c r="M110">
        <v>293</v>
      </c>
      <c r="N110" s="2">
        <f t="shared" si="7"/>
        <v>293000000</v>
      </c>
    </row>
    <row r="111" spans="1:14" x14ac:dyDescent="0.25">
      <c r="A111" s="3" t="s">
        <v>407</v>
      </c>
      <c r="B111" t="s">
        <v>408</v>
      </c>
      <c r="C111">
        <v>-1983</v>
      </c>
      <c r="D111">
        <f t="shared" si="11"/>
        <v>1983</v>
      </c>
      <c r="E111" t="s">
        <v>409</v>
      </c>
      <c r="F111">
        <f t="shared" si="6"/>
        <v>131</v>
      </c>
      <c r="G111" t="s">
        <v>2631</v>
      </c>
      <c r="H111" t="s">
        <v>2635</v>
      </c>
      <c r="I111" t="s">
        <v>2644</v>
      </c>
      <c r="J111">
        <v>8.3000000000000007</v>
      </c>
      <c r="K111" t="str">
        <f t="shared" si="8"/>
        <v>8 and more</v>
      </c>
      <c r="L111">
        <v>58</v>
      </c>
      <c r="M111">
        <v>309.13</v>
      </c>
      <c r="N111" s="2">
        <f t="shared" si="7"/>
        <v>309130000</v>
      </c>
    </row>
    <row r="112" spans="1:14" x14ac:dyDescent="0.25">
      <c r="A112" s="3" t="s">
        <v>411</v>
      </c>
      <c r="B112" t="s">
        <v>412</v>
      </c>
      <c r="C112">
        <v>-2001</v>
      </c>
      <c r="D112">
        <f t="shared" si="11"/>
        <v>2001</v>
      </c>
      <c r="E112" t="s">
        <v>267</v>
      </c>
      <c r="F112">
        <f t="shared" si="6"/>
        <v>122</v>
      </c>
      <c r="G112" t="s">
        <v>1139</v>
      </c>
      <c r="H112" t="s">
        <v>2639</v>
      </c>
      <c r="J112">
        <v>8.3000000000000007</v>
      </c>
      <c r="K112" t="str">
        <f t="shared" si="8"/>
        <v>8 and more</v>
      </c>
      <c r="L112">
        <v>69</v>
      </c>
      <c r="M112">
        <v>33.229999999999997</v>
      </c>
      <c r="N112" s="2">
        <f t="shared" si="7"/>
        <v>33229999.999999996</v>
      </c>
    </row>
    <row r="113" spans="1:14" x14ac:dyDescent="0.25">
      <c r="A113" s="3" t="s">
        <v>415</v>
      </c>
      <c r="B113" t="s">
        <v>416</v>
      </c>
      <c r="C113">
        <v>-2010</v>
      </c>
      <c r="D113">
        <f t="shared" si="11"/>
        <v>2010</v>
      </c>
      <c r="E113" t="s">
        <v>409</v>
      </c>
      <c r="F113">
        <f t="shared" si="6"/>
        <v>131</v>
      </c>
      <c r="G113" t="s">
        <v>11</v>
      </c>
      <c r="H113" t="s">
        <v>2642</v>
      </c>
      <c r="J113">
        <v>8.3000000000000007</v>
      </c>
      <c r="K113" t="str">
        <f t="shared" si="8"/>
        <v>8 and more</v>
      </c>
      <c r="L113">
        <v>80</v>
      </c>
      <c r="M113">
        <v>6.86</v>
      </c>
      <c r="N113" s="2">
        <f t="shared" si="7"/>
        <v>6860000</v>
      </c>
    </row>
    <row r="114" spans="1:14" x14ac:dyDescent="0.25">
      <c r="A114" s="3" t="s">
        <v>419</v>
      </c>
      <c r="B114" t="s">
        <v>420</v>
      </c>
      <c r="C114">
        <v>-1962</v>
      </c>
      <c r="D114">
        <f t="shared" si="11"/>
        <v>1962</v>
      </c>
      <c r="E114" t="s">
        <v>421</v>
      </c>
      <c r="F114">
        <f t="shared" si="6"/>
        <v>218</v>
      </c>
      <c r="G114" t="s">
        <v>2640</v>
      </c>
      <c r="H114" t="s">
        <v>2652</v>
      </c>
      <c r="I114" t="s">
        <v>2630</v>
      </c>
      <c r="J114">
        <v>8.3000000000000007</v>
      </c>
      <c r="K114" t="str">
        <f t="shared" si="8"/>
        <v>8 and more</v>
      </c>
      <c r="L114">
        <v>100</v>
      </c>
      <c r="M114">
        <v>44.82</v>
      </c>
      <c r="N114" s="2">
        <f t="shared" si="7"/>
        <v>44820000</v>
      </c>
    </row>
    <row r="115" spans="1:14" x14ac:dyDescent="0.25">
      <c r="A115" s="3" t="s">
        <v>424</v>
      </c>
      <c r="B115" t="s">
        <v>294</v>
      </c>
      <c r="C115">
        <v>-2010</v>
      </c>
      <c r="D115">
        <f t="shared" si="11"/>
        <v>2010</v>
      </c>
      <c r="E115" t="s">
        <v>425</v>
      </c>
      <c r="F115">
        <f t="shared" si="6"/>
        <v>103</v>
      </c>
      <c r="G115" t="s">
        <v>2636</v>
      </c>
      <c r="H115" t="s">
        <v>2635</v>
      </c>
      <c r="I115" t="s">
        <v>2643</v>
      </c>
      <c r="J115">
        <v>8.3000000000000007</v>
      </c>
      <c r="K115" t="str">
        <f t="shared" si="8"/>
        <v>8 and more</v>
      </c>
      <c r="L115">
        <v>92</v>
      </c>
      <c r="M115">
        <v>415</v>
      </c>
      <c r="N115" s="2">
        <f t="shared" si="7"/>
        <v>415000000</v>
      </c>
    </row>
    <row r="116" spans="1:14" x14ac:dyDescent="0.25">
      <c r="A116" s="3" t="s">
        <v>427</v>
      </c>
      <c r="B116" t="s">
        <v>132</v>
      </c>
      <c r="C116">
        <v>-1997</v>
      </c>
      <c r="D116">
        <f t="shared" si="11"/>
        <v>1997</v>
      </c>
      <c r="E116" t="s">
        <v>428</v>
      </c>
      <c r="F116">
        <f t="shared" si="6"/>
        <v>134</v>
      </c>
      <c r="G116" t="s">
        <v>2636</v>
      </c>
      <c r="H116" t="s">
        <v>2637</v>
      </c>
      <c r="I116" t="s">
        <v>2635</v>
      </c>
      <c r="J116">
        <v>8.3000000000000007</v>
      </c>
      <c r="K116" t="str">
        <f t="shared" si="8"/>
        <v>8 and more</v>
      </c>
      <c r="L116">
        <v>76</v>
      </c>
      <c r="M116">
        <v>2.38</v>
      </c>
      <c r="N116" s="2">
        <f t="shared" si="7"/>
        <v>2380000</v>
      </c>
    </row>
    <row r="117" spans="1:14" x14ac:dyDescent="0.25">
      <c r="A117" s="3" t="s">
        <v>430</v>
      </c>
      <c r="B117" t="s">
        <v>207</v>
      </c>
      <c r="C117">
        <v>-1959</v>
      </c>
      <c r="D117">
        <f t="shared" si="11"/>
        <v>1959</v>
      </c>
      <c r="E117" t="s">
        <v>88</v>
      </c>
      <c r="F117">
        <f t="shared" si="6"/>
        <v>136</v>
      </c>
      <c r="G117" t="s">
        <v>2631</v>
      </c>
      <c r="H117" t="s">
        <v>2635</v>
      </c>
      <c r="I117" t="s">
        <v>2642</v>
      </c>
      <c r="J117">
        <v>8.3000000000000007</v>
      </c>
      <c r="K117" t="str">
        <f t="shared" si="8"/>
        <v>8 and more</v>
      </c>
      <c r="L117">
        <v>98</v>
      </c>
      <c r="M117">
        <v>13.28</v>
      </c>
      <c r="N117" s="2">
        <f t="shared" si="7"/>
        <v>13280000</v>
      </c>
    </row>
    <row r="118" spans="1:14" x14ac:dyDescent="0.25">
      <c r="A118" s="3" t="s">
        <v>433</v>
      </c>
      <c r="B118" t="s">
        <v>434</v>
      </c>
      <c r="C118">
        <v>-1962</v>
      </c>
      <c r="D118">
        <f t="shared" si="11"/>
        <v>1962</v>
      </c>
      <c r="E118" t="s">
        <v>435</v>
      </c>
      <c r="F118">
        <f t="shared" si="6"/>
        <v>129</v>
      </c>
      <c r="G118" t="s">
        <v>2629</v>
      </c>
      <c r="H118" t="s">
        <v>2630</v>
      </c>
      <c r="J118">
        <v>8.3000000000000007</v>
      </c>
      <c r="K118" t="str">
        <f t="shared" si="8"/>
        <v>8 and more</v>
      </c>
      <c r="L118">
        <v>88</v>
      </c>
      <c r="M118">
        <v>0</v>
      </c>
      <c r="N118" s="2">
        <f t="shared" si="7"/>
        <v>0</v>
      </c>
    </row>
    <row r="119" spans="1:14" x14ac:dyDescent="0.25">
      <c r="A119" s="3" t="s">
        <v>436</v>
      </c>
      <c r="B119" t="s">
        <v>437</v>
      </c>
      <c r="C119">
        <v>-1941</v>
      </c>
      <c r="D119">
        <f t="shared" si="11"/>
        <v>1941</v>
      </c>
      <c r="E119" t="s">
        <v>204</v>
      </c>
      <c r="F119">
        <f t="shared" si="6"/>
        <v>119</v>
      </c>
      <c r="G119" t="s">
        <v>11</v>
      </c>
      <c r="H119" t="s">
        <v>2642</v>
      </c>
      <c r="J119">
        <v>8.3000000000000007</v>
      </c>
      <c r="K119" t="str">
        <f t="shared" si="8"/>
        <v>8 and more</v>
      </c>
      <c r="L119">
        <v>100</v>
      </c>
      <c r="M119">
        <v>1.59</v>
      </c>
      <c r="N119" s="2">
        <f t="shared" si="7"/>
        <v>1590000</v>
      </c>
    </row>
    <row r="120" spans="1:14" x14ac:dyDescent="0.25">
      <c r="A120" s="3" t="s">
        <v>439</v>
      </c>
      <c r="B120" t="s">
        <v>440</v>
      </c>
      <c r="C120">
        <v>-1952</v>
      </c>
      <c r="D120">
        <f t="shared" si="11"/>
        <v>1952</v>
      </c>
      <c r="E120" t="s">
        <v>425</v>
      </c>
      <c r="F120">
        <f t="shared" si="6"/>
        <v>103</v>
      </c>
      <c r="G120" t="s">
        <v>1139</v>
      </c>
      <c r="H120" t="s">
        <v>2653</v>
      </c>
      <c r="I120" t="s">
        <v>2639</v>
      </c>
      <c r="J120">
        <v>8.3000000000000007</v>
      </c>
      <c r="K120" t="str">
        <f t="shared" si="8"/>
        <v>8 and more</v>
      </c>
      <c r="L120">
        <v>99</v>
      </c>
      <c r="M120">
        <v>8.82</v>
      </c>
      <c r="N120" s="2">
        <f t="shared" si="7"/>
        <v>8820000</v>
      </c>
    </row>
    <row r="121" spans="1:14" x14ac:dyDescent="0.25">
      <c r="A121" s="3" t="s">
        <v>443</v>
      </c>
      <c r="B121" t="s">
        <v>444</v>
      </c>
      <c r="C121">
        <v>-1927</v>
      </c>
      <c r="D121">
        <f t="shared" si="11"/>
        <v>1927</v>
      </c>
      <c r="E121" t="s">
        <v>106</v>
      </c>
      <c r="F121">
        <f t="shared" si="6"/>
        <v>153</v>
      </c>
      <c r="G121" t="s">
        <v>11</v>
      </c>
      <c r="H121" t="s">
        <v>2638</v>
      </c>
      <c r="J121">
        <v>8.3000000000000007</v>
      </c>
      <c r="K121" t="str">
        <f t="shared" si="8"/>
        <v>8 and more</v>
      </c>
      <c r="L121">
        <v>98</v>
      </c>
      <c r="M121">
        <v>1.24</v>
      </c>
      <c r="N121" s="2">
        <f t="shared" si="7"/>
        <v>1240000</v>
      </c>
    </row>
    <row r="122" spans="1:14" x14ac:dyDescent="0.25">
      <c r="A122" s="3" t="s">
        <v>447</v>
      </c>
      <c r="B122" t="s">
        <v>448</v>
      </c>
      <c r="C122">
        <v>-1973</v>
      </c>
      <c r="D122">
        <f t="shared" si="11"/>
        <v>1973</v>
      </c>
      <c r="E122" t="s">
        <v>435</v>
      </c>
      <c r="F122">
        <f t="shared" si="6"/>
        <v>129</v>
      </c>
      <c r="G122" t="s">
        <v>1139</v>
      </c>
      <c r="H122" t="s">
        <v>2632</v>
      </c>
      <c r="I122" t="s">
        <v>2630</v>
      </c>
      <c r="J122">
        <v>8.3000000000000007</v>
      </c>
      <c r="K122" t="str">
        <f t="shared" si="8"/>
        <v>8 and more</v>
      </c>
      <c r="L122">
        <v>83</v>
      </c>
      <c r="M122">
        <v>159.6</v>
      </c>
      <c r="N122" s="2">
        <f t="shared" si="7"/>
        <v>159600000</v>
      </c>
    </row>
    <row r="123" spans="1:14" x14ac:dyDescent="0.25">
      <c r="A123" s="3" t="s">
        <v>451</v>
      </c>
      <c r="B123" t="s">
        <v>452</v>
      </c>
      <c r="C123">
        <v>-2011</v>
      </c>
      <c r="D123">
        <f t="shared" si="11"/>
        <v>2011</v>
      </c>
      <c r="E123" t="s">
        <v>453</v>
      </c>
      <c r="F123">
        <f t="shared" si="6"/>
        <v>123</v>
      </c>
      <c r="G123" t="s">
        <v>11</v>
      </c>
      <c r="J123">
        <v>8.3000000000000007</v>
      </c>
      <c r="K123" t="str">
        <f t="shared" si="8"/>
        <v>8 and more</v>
      </c>
      <c r="L123">
        <v>95</v>
      </c>
      <c r="M123">
        <v>7.1</v>
      </c>
      <c r="N123" s="2">
        <f t="shared" si="7"/>
        <v>7100000</v>
      </c>
    </row>
    <row r="124" spans="1:14" x14ac:dyDescent="0.25">
      <c r="A124" s="3" t="s">
        <v>455</v>
      </c>
      <c r="B124" t="s">
        <v>444</v>
      </c>
      <c r="C124">
        <v>-1931</v>
      </c>
      <c r="D124">
        <f t="shared" si="11"/>
        <v>1931</v>
      </c>
      <c r="E124" t="s">
        <v>389</v>
      </c>
      <c r="F124">
        <f t="shared" si="6"/>
        <v>99</v>
      </c>
      <c r="G124" t="s">
        <v>2629</v>
      </c>
      <c r="H124" t="s">
        <v>2642</v>
      </c>
      <c r="I124" t="s">
        <v>2646</v>
      </c>
      <c r="J124">
        <v>8.3000000000000007</v>
      </c>
      <c r="K124" t="str">
        <f t="shared" si="8"/>
        <v>8 and more</v>
      </c>
      <c r="L124">
        <v>0</v>
      </c>
      <c r="M124">
        <v>0.03</v>
      </c>
      <c r="N124" s="2">
        <f t="shared" si="7"/>
        <v>30000</v>
      </c>
    </row>
    <row r="125" spans="1:14" x14ac:dyDescent="0.25">
      <c r="A125" s="3" t="s">
        <v>458</v>
      </c>
      <c r="B125" t="s">
        <v>327</v>
      </c>
      <c r="C125">
        <v>-1960</v>
      </c>
      <c r="D125">
        <f t="shared" si="11"/>
        <v>1960</v>
      </c>
      <c r="E125" t="s">
        <v>133</v>
      </c>
      <c r="F125">
        <f t="shared" si="6"/>
        <v>125</v>
      </c>
      <c r="G125" t="s">
        <v>1139</v>
      </c>
      <c r="H125" t="s">
        <v>2630</v>
      </c>
      <c r="I125" t="s">
        <v>2639</v>
      </c>
      <c r="J125">
        <v>8.3000000000000007</v>
      </c>
      <c r="K125" t="str">
        <f t="shared" si="8"/>
        <v>8 and more</v>
      </c>
      <c r="L125">
        <v>94</v>
      </c>
      <c r="M125">
        <v>18.600000000000001</v>
      </c>
      <c r="N125" s="2">
        <f t="shared" si="7"/>
        <v>18600000</v>
      </c>
    </row>
    <row r="126" spans="1:14" x14ac:dyDescent="0.25">
      <c r="A126" s="3" t="s">
        <v>460</v>
      </c>
      <c r="B126" t="s">
        <v>461</v>
      </c>
      <c r="C126">
        <v>-2016</v>
      </c>
      <c r="D126">
        <f t="shared" si="11"/>
        <v>2016</v>
      </c>
      <c r="E126" t="s">
        <v>462</v>
      </c>
      <c r="F126">
        <f t="shared" si="6"/>
        <v>161</v>
      </c>
      <c r="G126" t="s">
        <v>2631</v>
      </c>
      <c r="H126" t="s">
        <v>2652</v>
      </c>
      <c r="I126" t="s">
        <v>2630</v>
      </c>
      <c r="J126">
        <v>8.3000000000000007</v>
      </c>
      <c r="K126" t="str">
        <f t="shared" si="8"/>
        <v>8 and more</v>
      </c>
      <c r="L126">
        <v>0</v>
      </c>
      <c r="M126">
        <v>12.39</v>
      </c>
      <c r="N126" s="2">
        <f t="shared" si="7"/>
        <v>12390000</v>
      </c>
    </row>
    <row r="127" spans="1:14" x14ac:dyDescent="0.25">
      <c r="A127" s="3" t="s">
        <v>465</v>
      </c>
      <c r="B127" t="s">
        <v>146</v>
      </c>
      <c r="C127">
        <v>-1952</v>
      </c>
      <c r="D127">
        <f t="shared" si="11"/>
        <v>1952</v>
      </c>
      <c r="E127" t="s">
        <v>336</v>
      </c>
      <c r="F127">
        <f t="shared" si="6"/>
        <v>143</v>
      </c>
      <c r="G127" t="s">
        <v>11</v>
      </c>
      <c r="J127">
        <v>8.3000000000000007</v>
      </c>
      <c r="K127" t="str">
        <f t="shared" si="8"/>
        <v>8 and more</v>
      </c>
      <c r="L127">
        <v>92</v>
      </c>
      <c r="M127">
        <v>0.06</v>
      </c>
      <c r="N127" s="2">
        <f t="shared" si="7"/>
        <v>60000</v>
      </c>
    </row>
    <row r="128" spans="1:14" x14ac:dyDescent="0.25">
      <c r="A128" s="3" t="s">
        <v>467</v>
      </c>
      <c r="B128" t="s">
        <v>468</v>
      </c>
      <c r="C128">
        <v>-1961</v>
      </c>
      <c r="D128">
        <f t="shared" si="11"/>
        <v>1961</v>
      </c>
      <c r="E128" t="s">
        <v>68</v>
      </c>
      <c r="F128">
        <f t="shared" si="6"/>
        <v>179</v>
      </c>
      <c r="G128" t="s">
        <v>11</v>
      </c>
      <c r="H128" t="s">
        <v>2645</v>
      </c>
      <c r="J128">
        <v>8.3000000000000007</v>
      </c>
      <c r="K128" t="str">
        <f t="shared" si="8"/>
        <v>8 and more</v>
      </c>
      <c r="L128">
        <v>60</v>
      </c>
      <c r="M128">
        <v>0</v>
      </c>
      <c r="N128" s="2">
        <f t="shared" si="7"/>
        <v>0</v>
      </c>
    </row>
    <row r="129" spans="1:14" x14ac:dyDescent="0.25">
      <c r="A129" s="3" t="s">
        <v>469</v>
      </c>
      <c r="B129" t="s">
        <v>470</v>
      </c>
      <c r="C129">
        <v>-2022</v>
      </c>
      <c r="D129">
        <f t="shared" si="11"/>
        <v>2022</v>
      </c>
      <c r="E129" t="s">
        <v>49</v>
      </c>
      <c r="F129">
        <f t="shared" si="6"/>
        <v>148</v>
      </c>
      <c r="G129" t="s">
        <v>2631</v>
      </c>
      <c r="H129" t="s">
        <v>2635</v>
      </c>
      <c r="I129" t="s">
        <v>2630</v>
      </c>
      <c r="J129">
        <v>8.3000000000000007</v>
      </c>
      <c r="K129" t="str">
        <f t="shared" si="8"/>
        <v>8 and more</v>
      </c>
      <c r="L129">
        <v>0</v>
      </c>
      <c r="M129">
        <v>0</v>
      </c>
      <c r="N129" s="2">
        <f t="shared" si="7"/>
        <v>0</v>
      </c>
    </row>
    <row r="130" spans="1:14" x14ac:dyDescent="0.25">
      <c r="A130" s="3" t="s">
        <v>471</v>
      </c>
      <c r="B130" t="s">
        <v>327</v>
      </c>
      <c r="C130">
        <v>-1944</v>
      </c>
      <c r="D130">
        <f t="shared" si="11"/>
        <v>1944</v>
      </c>
      <c r="E130" t="s">
        <v>472</v>
      </c>
      <c r="F130">
        <f t="shared" ref="F130:F193" si="12">VALUE(SUBSTITUTE(E130,"min",""))</f>
        <v>107</v>
      </c>
      <c r="G130" t="s">
        <v>2629</v>
      </c>
      <c r="H130" t="s">
        <v>2630</v>
      </c>
      <c r="I130" t="s">
        <v>2651</v>
      </c>
      <c r="J130">
        <v>8.3000000000000007</v>
      </c>
      <c r="K130" t="str">
        <f t="shared" si="8"/>
        <v>8 and more</v>
      </c>
      <c r="L130">
        <v>95</v>
      </c>
      <c r="M130">
        <v>5.72</v>
      </c>
      <c r="N130" s="2">
        <f t="shared" ref="N130:N193" si="13">IF(M130&gt;0,M130*1000000,0)</f>
        <v>5720000</v>
      </c>
    </row>
    <row r="131" spans="1:14" x14ac:dyDescent="0.25">
      <c r="A131" s="3" t="s">
        <v>475</v>
      </c>
      <c r="B131" t="s">
        <v>476</v>
      </c>
      <c r="C131">
        <v>-2007</v>
      </c>
      <c r="D131">
        <f t="shared" si="11"/>
        <v>2007</v>
      </c>
      <c r="E131" t="s">
        <v>222</v>
      </c>
      <c r="F131">
        <f t="shared" si="12"/>
        <v>165</v>
      </c>
      <c r="G131" t="s">
        <v>11</v>
      </c>
      <c r="H131" t="s">
        <v>2647</v>
      </c>
      <c r="J131">
        <v>8.3000000000000007</v>
      </c>
      <c r="K131" t="str">
        <f t="shared" ref="K131:K194" si="14">IF(J131&gt;=9,"9 and more",IF(J131&gt;=8,"8 and more",IF(J131&gt;=7,"7 and more")))</f>
        <v>8 and more</v>
      </c>
      <c r="L131">
        <v>0</v>
      </c>
      <c r="M131">
        <v>1.22</v>
      </c>
      <c r="N131" s="2">
        <f t="shared" si="13"/>
        <v>1220000</v>
      </c>
    </row>
    <row r="132" spans="1:14" x14ac:dyDescent="0.25">
      <c r="A132" s="3" t="s">
        <v>479</v>
      </c>
      <c r="B132" t="s">
        <v>480</v>
      </c>
      <c r="C132">
        <v>-1948</v>
      </c>
      <c r="D132">
        <f t="shared" si="11"/>
        <v>1948</v>
      </c>
      <c r="E132" t="s">
        <v>227</v>
      </c>
      <c r="F132">
        <f t="shared" si="12"/>
        <v>89</v>
      </c>
      <c r="G132" t="s">
        <v>11</v>
      </c>
      <c r="J132">
        <v>8.3000000000000007</v>
      </c>
      <c r="K132" t="str">
        <f t="shared" si="14"/>
        <v>8 and more</v>
      </c>
      <c r="L132">
        <v>0</v>
      </c>
      <c r="M132">
        <v>0.33</v>
      </c>
      <c r="N132" s="2">
        <f t="shared" si="13"/>
        <v>330000</v>
      </c>
    </row>
    <row r="133" spans="1:14" x14ac:dyDescent="0.25">
      <c r="A133" s="3" t="s">
        <v>482</v>
      </c>
      <c r="B133" t="s">
        <v>483</v>
      </c>
      <c r="C133">
        <v>-2017</v>
      </c>
      <c r="D133">
        <f t="shared" si="11"/>
        <v>2017</v>
      </c>
      <c r="E133" t="s">
        <v>133</v>
      </c>
      <c r="F133">
        <f t="shared" si="12"/>
        <v>125</v>
      </c>
      <c r="G133" t="s">
        <v>2633</v>
      </c>
      <c r="H133" t="s">
        <v>2630</v>
      </c>
      <c r="I133" t="s">
        <v>2634</v>
      </c>
      <c r="J133">
        <v>8.3000000000000007</v>
      </c>
      <c r="K133" t="str">
        <f t="shared" si="14"/>
        <v>8 and more</v>
      </c>
      <c r="L133">
        <v>0</v>
      </c>
      <c r="M133">
        <v>0</v>
      </c>
      <c r="N133" s="2">
        <f t="shared" si="13"/>
        <v>0</v>
      </c>
    </row>
    <row r="134" spans="1:14" x14ac:dyDescent="0.25">
      <c r="A134" s="3" t="s">
        <v>484</v>
      </c>
      <c r="B134" t="s">
        <v>485</v>
      </c>
      <c r="C134">
        <v>-2022</v>
      </c>
      <c r="D134">
        <f t="shared" si="11"/>
        <v>2022</v>
      </c>
      <c r="E134" t="s">
        <v>486</v>
      </c>
      <c r="F134">
        <f t="shared" si="12"/>
        <v>168</v>
      </c>
      <c r="G134" t="s">
        <v>2631</v>
      </c>
      <c r="H134" t="s">
        <v>2632</v>
      </c>
      <c r="I134" t="s">
        <v>2630</v>
      </c>
      <c r="J134">
        <v>8.3000000000000007</v>
      </c>
      <c r="K134" t="str">
        <f t="shared" si="14"/>
        <v>8 and more</v>
      </c>
      <c r="L134">
        <v>0</v>
      </c>
      <c r="M134">
        <v>6.6</v>
      </c>
      <c r="N134" s="2">
        <f t="shared" si="13"/>
        <v>6600000</v>
      </c>
    </row>
    <row r="135" spans="1:14" x14ac:dyDescent="0.25">
      <c r="A135" s="3" t="s">
        <v>488</v>
      </c>
      <c r="B135" t="s">
        <v>338</v>
      </c>
      <c r="C135">
        <v>-2022</v>
      </c>
      <c r="D135">
        <f t="shared" si="11"/>
        <v>2022</v>
      </c>
      <c r="E135" t="s">
        <v>15</v>
      </c>
      <c r="F135">
        <f t="shared" si="12"/>
        <v>175</v>
      </c>
      <c r="G135" t="s">
        <v>2631</v>
      </c>
      <c r="H135" t="s">
        <v>2632</v>
      </c>
      <c r="I135" t="s">
        <v>2646</v>
      </c>
      <c r="J135">
        <v>8.3000000000000007</v>
      </c>
      <c r="K135" t="str">
        <f t="shared" si="14"/>
        <v>8 and more</v>
      </c>
      <c r="L135">
        <v>0</v>
      </c>
      <c r="M135">
        <v>0</v>
      </c>
      <c r="N135" s="2">
        <f t="shared" si="13"/>
        <v>0</v>
      </c>
    </row>
    <row r="136" spans="1:14" x14ac:dyDescent="0.25">
      <c r="A136" s="3" t="s">
        <v>490</v>
      </c>
      <c r="B136" t="s">
        <v>461</v>
      </c>
      <c r="C136">
        <v>-2019</v>
      </c>
      <c r="D136">
        <f t="shared" si="11"/>
        <v>2019</v>
      </c>
      <c r="E136" t="s">
        <v>336</v>
      </c>
      <c r="F136">
        <f t="shared" si="12"/>
        <v>143</v>
      </c>
      <c r="G136" t="s">
        <v>1139</v>
      </c>
      <c r="H136" t="s">
        <v>2630</v>
      </c>
      <c r="I136" t="s">
        <v>2639</v>
      </c>
      <c r="J136">
        <v>8.3000000000000007</v>
      </c>
      <c r="K136" t="str">
        <f t="shared" si="14"/>
        <v>8 and more</v>
      </c>
      <c r="L136">
        <v>0</v>
      </c>
      <c r="M136">
        <v>0.9</v>
      </c>
      <c r="N136" s="2">
        <f t="shared" si="13"/>
        <v>900000</v>
      </c>
    </row>
    <row r="137" spans="1:14" x14ac:dyDescent="0.25">
      <c r="A137" s="3" t="s">
        <v>492</v>
      </c>
      <c r="B137" t="s">
        <v>236</v>
      </c>
      <c r="C137">
        <v>-1921</v>
      </c>
      <c r="D137">
        <f t="shared" si="11"/>
        <v>1921</v>
      </c>
      <c r="E137" t="s">
        <v>493</v>
      </c>
      <c r="F137">
        <f t="shared" si="12"/>
        <v>68</v>
      </c>
      <c r="G137" t="s">
        <v>1139</v>
      </c>
      <c r="H137" t="s">
        <v>2630</v>
      </c>
      <c r="I137" t="s">
        <v>2647</v>
      </c>
      <c r="J137">
        <v>8.3000000000000007</v>
      </c>
      <c r="K137" t="str">
        <f t="shared" si="14"/>
        <v>8 and more</v>
      </c>
      <c r="L137">
        <v>0</v>
      </c>
      <c r="M137">
        <v>5.45</v>
      </c>
      <c r="N137" s="2">
        <f t="shared" si="13"/>
        <v>5450000</v>
      </c>
    </row>
    <row r="138" spans="1:14" x14ac:dyDescent="0.25">
      <c r="A138" s="3" t="s">
        <v>496</v>
      </c>
      <c r="B138" t="s">
        <v>497</v>
      </c>
      <c r="C138">
        <v>-2021</v>
      </c>
      <c r="D138">
        <f t="shared" si="11"/>
        <v>2021</v>
      </c>
      <c r="E138" t="s">
        <v>498</v>
      </c>
      <c r="F138">
        <f t="shared" si="12"/>
        <v>135</v>
      </c>
      <c r="G138" t="s">
        <v>2631</v>
      </c>
      <c r="H138" t="s">
        <v>2652</v>
      </c>
      <c r="I138" t="s">
        <v>2630</v>
      </c>
      <c r="J138">
        <v>8.3000000000000007</v>
      </c>
      <c r="K138" t="str">
        <f t="shared" si="14"/>
        <v>8 and more</v>
      </c>
      <c r="L138">
        <v>0</v>
      </c>
      <c r="M138">
        <v>0</v>
      </c>
      <c r="N138" s="2">
        <f t="shared" si="13"/>
        <v>0</v>
      </c>
    </row>
    <row r="139" spans="1:14" x14ac:dyDescent="0.25">
      <c r="A139" s="3" t="s">
        <v>499</v>
      </c>
      <c r="B139" t="s">
        <v>500</v>
      </c>
      <c r="C139">
        <v>-2018</v>
      </c>
      <c r="D139">
        <f t="shared" si="11"/>
        <v>2018</v>
      </c>
      <c r="E139" t="s">
        <v>308</v>
      </c>
      <c r="F139">
        <f t="shared" si="12"/>
        <v>170</v>
      </c>
      <c r="G139" t="s">
        <v>2631</v>
      </c>
      <c r="H139" t="s">
        <v>2632</v>
      </c>
      <c r="I139" t="s">
        <v>2630</v>
      </c>
      <c r="J139">
        <v>8.3000000000000007</v>
      </c>
      <c r="K139" t="str">
        <f t="shared" si="14"/>
        <v>8 and more</v>
      </c>
      <c r="L139">
        <v>0</v>
      </c>
      <c r="M139">
        <v>0</v>
      </c>
      <c r="N139" s="2">
        <f t="shared" si="13"/>
        <v>0</v>
      </c>
    </row>
    <row r="140" spans="1:14" x14ac:dyDescent="0.25">
      <c r="A140" s="3" t="s">
        <v>501</v>
      </c>
      <c r="B140" t="s">
        <v>346</v>
      </c>
      <c r="C140">
        <v>-2013</v>
      </c>
      <c r="D140">
        <f t="shared" ref="D140:D171" si="15">VALUE(SUBSTITUTE(C140,"-",""))</f>
        <v>2013</v>
      </c>
      <c r="E140" t="s">
        <v>288</v>
      </c>
      <c r="F140">
        <f t="shared" si="12"/>
        <v>160</v>
      </c>
      <c r="G140" t="s">
        <v>2629</v>
      </c>
      <c r="H140" t="s">
        <v>2630</v>
      </c>
      <c r="I140" t="s">
        <v>2646</v>
      </c>
      <c r="J140">
        <v>8.3000000000000007</v>
      </c>
      <c r="K140" t="str">
        <f t="shared" si="14"/>
        <v>8 and more</v>
      </c>
      <c r="L140">
        <v>0</v>
      </c>
      <c r="M140">
        <v>0</v>
      </c>
      <c r="N140" s="2">
        <f t="shared" si="13"/>
        <v>0</v>
      </c>
    </row>
    <row r="141" spans="1:14" x14ac:dyDescent="0.25">
      <c r="A141" s="3" t="s">
        <v>502</v>
      </c>
      <c r="B141" t="s">
        <v>503</v>
      </c>
      <c r="C141">
        <v>-2023</v>
      </c>
      <c r="D141">
        <f t="shared" si="15"/>
        <v>2023</v>
      </c>
      <c r="E141" t="s">
        <v>213</v>
      </c>
      <c r="F141">
        <f t="shared" si="12"/>
        <v>150</v>
      </c>
      <c r="G141" t="s">
        <v>2631</v>
      </c>
      <c r="H141" t="s">
        <v>2635</v>
      </c>
      <c r="I141" t="s">
        <v>2643</v>
      </c>
      <c r="J141">
        <v>8.1999999999999993</v>
      </c>
      <c r="K141" t="str">
        <f t="shared" si="14"/>
        <v>8 and more</v>
      </c>
      <c r="L141">
        <v>64</v>
      </c>
      <c r="M141">
        <v>0</v>
      </c>
      <c r="N141" s="2">
        <f t="shared" si="13"/>
        <v>0</v>
      </c>
    </row>
    <row r="142" spans="1:14" x14ac:dyDescent="0.25">
      <c r="A142" s="3" t="s">
        <v>505</v>
      </c>
      <c r="B142" t="s">
        <v>24</v>
      </c>
      <c r="C142">
        <v>-1989</v>
      </c>
      <c r="D142">
        <f t="shared" si="15"/>
        <v>1989</v>
      </c>
      <c r="E142" t="s">
        <v>117</v>
      </c>
      <c r="F142">
        <f t="shared" si="12"/>
        <v>127</v>
      </c>
      <c r="G142" t="s">
        <v>2631</v>
      </c>
      <c r="H142" t="s">
        <v>2635</v>
      </c>
      <c r="J142">
        <v>8.1999999999999993</v>
      </c>
      <c r="K142" t="str">
        <f t="shared" si="14"/>
        <v>8 and more</v>
      </c>
      <c r="L142">
        <v>65</v>
      </c>
      <c r="M142">
        <v>197.17</v>
      </c>
      <c r="N142" s="2">
        <f t="shared" si="13"/>
        <v>197170000</v>
      </c>
    </row>
    <row r="143" spans="1:14" x14ac:dyDescent="0.25">
      <c r="A143" s="3" t="s">
        <v>507</v>
      </c>
      <c r="B143" t="s">
        <v>82</v>
      </c>
      <c r="C143">
        <v>-2013</v>
      </c>
      <c r="D143">
        <f t="shared" si="15"/>
        <v>2013</v>
      </c>
      <c r="E143" t="s">
        <v>508</v>
      </c>
      <c r="F143">
        <f t="shared" si="12"/>
        <v>180</v>
      </c>
      <c r="G143" t="s">
        <v>2633</v>
      </c>
      <c r="H143" t="s">
        <v>2643</v>
      </c>
      <c r="I143" t="s">
        <v>2632</v>
      </c>
      <c r="J143">
        <v>8.1999999999999993</v>
      </c>
      <c r="K143" t="str">
        <f t="shared" si="14"/>
        <v>8 and more</v>
      </c>
      <c r="L143">
        <v>75</v>
      </c>
      <c r="M143">
        <v>116.9</v>
      </c>
      <c r="N143" s="2">
        <f t="shared" si="13"/>
        <v>116900000</v>
      </c>
    </row>
    <row r="144" spans="1:14" x14ac:dyDescent="0.25">
      <c r="A144" s="3" t="s">
        <v>511</v>
      </c>
      <c r="B144" t="s">
        <v>512</v>
      </c>
      <c r="C144">
        <v>-2021</v>
      </c>
      <c r="D144">
        <f t="shared" si="15"/>
        <v>2021</v>
      </c>
      <c r="E144" t="s">
        <v>49</v>
      </c>
      <c r="F144">
        <f t="shared" si="12"/>
        <v>148</v>
      </c>
      <c r="G144" t="s">
        <v>2631</v>
      </c>
      <c r="H144" t="s">
        <v>2635</v>
      </c>
      <c r="I144" t="s">
        <v>2644</v>
      </c>
      <c r="J144">
        <v>8.1999999999999993</v>
      </c>
      <c r="K144" t="str">
        <f t="shared" si="14"/>
        <v>8 and more</v>
      </c>
      <c r="L144">
        <v>71</v>
      </c>
      <c r="M144">
        <v>804.75</v>
      </c>
      <c r="N144" s="2">
        <f t="shared" si="13"/>
        <v>804750000</v>
      </c>
    </row>
    <row r="145" spans="1:14" x14ac:dyDescent="0.25">
      <c r="A145" s="3" t="s">
        <v>514</v>
      </c>
      <c r="B145" t="s">
        <v>515</v>
      </c>
      <c r="C145">
        <v>-2007</v>
      </c>
      <c r="D145">
        <f t="shared" si="15"/>
        <v>2007</v>
      </c>
      <c r="E145" t="s">
        <v>243</v>
      </c>
      <c r="F145">
        <f t="shared" si="12"/>
        <v>158</v>
      </c>
      <c r="G145" t="s">
        <v>11</v>
      </c>
      <c r="J145">
        <v>8.1999999999999993</v>
      </c>
      <c r="K145" t="str">
        <f t="shared" si="14"/>
        <v>8 and more</v>
      </c>
      <c r="L145">
        <v>93</v>
      </c>
      <c r="M145">
        <v>40.22</v>
      </c>
      <c r="N145" s="2">
        <f t="shared" si="13"/>
        <v>40220000</v>
      </c>
    </row>
    <row r="146" spans="1:14" x14ac:dyDescent="0.25">
      <c r="A146" s="3" t="s">
        <v>517</v>
      </c>
      <c r="B146" t="s">
        <v>24</v>
      </c>
      <c r="C146">
        <v>-1993</v>
      </c>
      <c r="D146">
        <f t="shared" si="15"/>
        <v>1993</v>
      </c>
      <c r="E146" t="s">
        <v>117</v>
      </c>
      <c r="F146">
        <f t="shared" si="12"/>
        <v>127</v>
      </c>
      <c r="G146" t="s">
        <v>2631</v>
      </c>
      <c r="H146" t="s">
        <v>2635</v>
      </c>
      <c r="I146" t="s">
        <v>2638</v>
      </c>
      <c r="J146">
        <v>8.1999999999999993</v>
      </c>
      <c r="K146" t="str">
        <f t="shared" si="14"/>
        <v>8 and more</v>
      </c>
      <c r="L146">
        <v>68</v>
      </c>
      <c r="M146">
        <v>402.45</v>
      </c>
      <c r="N146" s="2">
        <f t="shared" si="13"/>
        <v>402450000</v>
      </c>
    </row>
    <row r="147" spans="1:14" x14ac:dyDescent="0.25">
      <c r="A147" s="3" t="s">
        <v>519</v>
      </c>
      <c r="B147" t="s">
        <v>82</v>
      </c>
      <c r="C147">
        <v>-2010</v>
      </c>
      <c r="D147">
        <f t="shared" si="15"/>
        <v>2010</v>
      </c>
      <c r="E147" t="s">
        <v>520</v>
      </c>
      <c r="F147">
        <f t="shared" si="12"/>
        <v>138</v>
      </c>
      <c r="G147" t="s">
        <v>2649</v>
      </c>
      <c r="H147" t="s">
        <v>2646</v>
      </c>
      <c r="J147">
        <v>8.1999999999999993</v>
      </c>
      <c r="K147" t="str">
        <f t="shared" si="14"/>
        <v>8 and more</v>
      </c>
      <c r="L147">
        <v>63</v>
      </c>
      <c r="M147">
        <v>128.01</v>
      </c>
      <c r="N147" s="2">
        <f t="shared" si="13"/>
        <v>128009999.99999999</v>
      </c>
    </row>
    <row r="148" spans="1:14" x14ac:dyDescent="0.25">
      <c r="A148" s="3" t="s">
        <v>522</v>
      </c>
      <c r="B148" t="s">
        <v>523</v>
      </c>
      <c r="C148">
        <v>-2007</v>
      </c>
      <c r="D148">
        <f t="shared" si="15"/>
        <v>2007</v>
      </c>
      <c r="E148" t="s">
        <v>267</v>
      </c>
      <c r="F148">
        <f t="shared" si="12"/>
        <v>122</v>
      </c>
      <c r="G148" t="s">
        <v>2629</v>
      </c>
      <c r="H148" t="s">
        <v>2630</v>
      </c>
      <c r="I148" t="s">
        <v>2646</v>
      </c>
      <c r="J148">
        <v>8.1999999999999993</v>
      </c>
      <c r="K148" t="str">
        <f t="shared" si="14"/>
        <v>8 and more</v>
      </c>
      <c r="L148">
        <v>92</v>
      </c>
      <c r="M148">
        <v>74.28</v>
      </c>
      <c r="N148" s="2">
        <f t="shared" si="13"/>
        <v>74280000</v>
      </c>
    </row>
    <row r="149" spans="1:14" x14ac:dyDescent="0.25">
      <c r="A149" s="3" t="s">
        <v>525</v>
      </c>
      <c r="B149" t="s">
        <v>526</v>
      </c>
      <c r="C149">
        <v>-1982</v>
      </c>
      <c r="D149">
        <f t="shared" si="15"/>
        <v>1982</v>
      </c>
      <c r="E149" t="s">
        <v>208</v>
      </c>
      <c r="F149">
        <f t="shared" si="12"/>
        <v>109</v>
      </c>
      <c r="G149" t="s">
        <v>759</v>
      </c>
      <c r="H149" t="s">
        <v>2642</v>
      </c>
      <c r="I149" t="s">
        <v>2638</v>
      </c>
      <c r="J149">
        <v>8.1999999999999993</v>
      </c>
      <c r="K149" t="str">
        <f t="shared" si="14"/>
        <v>8 and more</v>
      </c>
      <c r="L149">
        <v>57</v>
      </c>
      <c r="M149">
        <v>13.78</v>
      </c>
      <c r="N149" s="2">
        <f t="shared" si="13"/>
        <v>13780000</v>
      </c>
    </row>
    <row r="150" spans="1:14" x14ac:dyDescent="0.25">
      <c r="A150" s="3" t="s">
        <v>529</v>
      </c>
      <c r="B150" t="s">
        <v>19</v>
      </c>
      <c r="C150">
        <v>-2005</v>
      </c>
      <c r="D150">
        <f t="shared" si="15"/>
        <v>2005</v>
      </c>
      <c r="E150" t="s">
        <v>42</v>
      </c>
      <c r="F150">
        <f t="shared" si="12"/>
        <v>140</v>
      </c>
      <c r="G150" t="s">
        <v>2631</v>
      </c>
      <c r="H150" t="s">
        <v>2632</v>
      </c>
      <c r="I150" t="s">
        <v>2630</v>
      </c>
      <c r="J150">
        <v>8.1999999999999993</v>
      </c>
      <c r="K150" t="str">
        <f t="shared" si="14"/>
        <v>8 and more</v>
      </c>
      <c r="L150">
        <v>70</v>
      </c>
      <c r="M150">
        <v>206.85</v>
      </c>
      <c r="N150" s="2">
        <f t="shared" si="13"/>
        <v>206850000</v>
      </c>
    </row>
    <row r="151" spans="1:14" x14ac:dyDescent="0.25">
      <c r="A151" s="3" t="s">
        <v>531</v>
      </c>
      <c r="B151" t="s">
        <v>82</v>
      </c>
      <c r="C151">
        <v>-1976</v>
      </c>
      <c r="D151">
        <f t="shared" si="15"/>
        <v>1976</v>
      </c>
      <c r="E151" t="s">
        <v>532</v>
      </c>
      <c r="F151">
        <f t="shared" si="12"/>
        <v>114</v>
      </c>
      <c r="G151" t="s">
        <v>2629</v>
      </c>
      <c r="H151" t="s">
        <v>2630</v>
      </c>
      <c r="J151">
        <v>8.1999999999999993</v>
      </c>
      <c r="K151" t="str">
        <f t="shared" si="14"/>
        <v>8 and more</v>
      </c>
      <c r="L151">
        <v>94</v>
      </c>
      <c r="M151">
        <v>28.26</v>
      </c>
      <c r="N151" s="2">
        <f t="shared" si="13"/>
        <v>28260000</v>
      </c>
    </row>
    <row r="152" spans="1:14" x14ac:dyDescent="0.25">
      <c r="A152" s="3">
        <v>1917</v>
      </c>
      <c r="B152" t="s">
        <v>362</v>
      </c>
      <c r="C152">
        <v>-2019</v>
      </c>
      <c r="D152">
        <f t="shared" si="15"/>
        <v>2019</v>
      </c>
      <c r="E152" t="s">
        <v>204</v>
      </c>
      <c r="F152">
        <f t="shared" si="12"/>
        <v>119</v>
      </c>
      <c r="G152" t="s">
        <v>2631</v>
      </c>
      <c r="H152" t="s">
        <v>2630</v>
      </c>
      <c r="I152" t="s">
        <v>2645</v>
      </c>
      <c r="J152">
        <v>8.1999999999999993</v>
      </c>
      <c r="K152" t="str">
        <f t="shared" si="14"/>
        <v>8 and more</v>
      </c>
      <c r="L152">
        <v>78</v>
      </c>
      <c r="M152">
        <v>159.22999999999999</v>
      </c>
      <c r="N152" s="2">
        <f t="shared" si="13"/>
        <v>159230000</v>
      </c>
    </row>
    <row r="153" spans="1:14" x14ac:dyDescent="0.25">
      <c r="A153" s="3" t="s">
        <v>536</v>
      </c>
      <c r="B153" t="s">
        <v>82</v>
      </c>
      <c r="C153">
        <v>-1995</v>
      </c>
      <c r="D153">
        <f t="shared" si="15"/>
        <v>1995</v>
      </c>
      <c r="E153" t="s">
        <v>53</v>
      </c>
      <c r="F153">
        <f t="shared" si="12"/>
        <v>178</v>
      </c>
      <c r="G153" t="s">
        <v>2629</v>
      </c>
      <c r="H153" t="s">
        <v>2630</v>
      </c>
      <c r="J153">
        <v>8.1999999999999993</v>
      </c>
      <c r="K153" t="str">
        <f t="shared" si="14"/>
        <v>8 and more</v>
      </c>
      <c r="L153">
        <v>73</v>
      </c>
      <c r="M153">
        <v>42.44</v>
      </c>
      <c r="N153" s="2">
        <f t="shared" si="13"/>
        <v>42440000</v>
      </c>
    </row>
    <row r="154" spans="1:14" x14ac:dyDescent="0.25">
      <c r="A154" s="3" t="s">
        <v>538</v>
      </c>
      <c r="B154" t="s">
        <v>539</v>
      </c>
      <c r="C154">
        <v>-2000</v>
      </c>
      <c r="D154">
        <f t="shared" si="15"/>
        <v>2000</v>
      </c>
      <c r="E154" t="s">
        <v>199</v>
      </c>
      <c r="F154">
        <f t="shared" si="12"/>
        <v>102</v>
      </c>
      <c r="G154" t="s">
        <v>1139</v>
      </c>
      <c r="H154" t="s">
        <v>2632</v>
      </c>
      <c r="J154">
        <v>8.1999999999999993</v>
      </c>
      <c r="K154" t="str">
        <f t="shared" si="14"/>
        <v>8 and more</v>
      </c>
      <c r="L154">
        <v>55</v>
      </c>
      <c r="M154">
        <v>30.33</v>
      </c>
      <c r="N154" s="2">
        <f t="shared" si="13"/>
        <v>30330000</v>
      </c>
    </row>
    <row r="155" spans="1:14" x14ac:dyDescent="0.25">
      <c r="A155" s="3" t="s">
        <v>542</v>
      </c>
      <c r="B155" t="s">
        <v>132</v>
      </c>
      <c r="C155">
        <v>-2004</v>
      </c>
      <c r="D155">
        <f t="shared" si="15"/>
        <v>2004</v>
      </c>
      <c r="E155" t="s">
        <v>204</v>
      </c>
      <c r="F155">
        <f t="shared" si="12"/>
        <v>119</v>
      </c>
      <c r="G155" t="s">
        <v>2636</v>
      </c>
      <c r="H155" t="s">
        <v>2635</v>
      </c>
      <c r="I155" t="s">
        <v>2647</v>
      </c>
      <c r="J155">
        <v>8.1999999999999993</v>
      </c>
      <c r="K155" t="str">
        <f t="shared" si="14"/>
        <v>8 and more</v>
      </c>
      <c r="L155">
        <v>82</v>
      </c>
      <c r="M155">
        <v>4.71</v>
      </c>
      <c r="N155" s="2">
        <f t="shared" si="13"/>
        <v>4710000</v>
      </c>
    </row>
    <row r="156" spans="1:14" x14ac:dyDescent="0.25">
      <c r="A156" s="3" t="s">
        <v>544</v>
      </c>
      <c r="B156" t="s">
        <v>545</v>
      </c>
      <c r="C156">
        <v>-1992</v>
      </c>
      <c r="D156">
        <f t="shared" si="15"/>
        <v>1992</v>
      </c>
      <c r="E156" t="s">
        <v>138</v>
      </c>
      <c r="F156">
        <f t="shared" si="12"/>
        <v>130</v>
      </c>
      <c r="G156" t="s">
        <v>11</v>
      </c>
      <c r="H156" t="s">
        <v>2641</v>
      </c>
      <c r="J156">
        <v>8.1999999999999993</v>
      </c>
      <c r="K156" t="str">
        <f t="shared" si="14"/>
        <v>8 and more</v>
      </c>
      <c r="L156">
        <v>85</v>
      </c>
      <c r="M156">
        <v>101.16</v>
      </c>
      <c r="N156" s="2">
        <f t="shared" si="13"/>
        <v>101160000</v>
      </c>
    </row>
    <row r="157" spans="1:14" x14ac:dyDescent="0.25">
      <c r="A157" s="3" t="s">
        <v>547</v>
      </c>
      <c r="B157" t="s">
        <v>548</v>
      </c>
      <c r="C157">
        <v>-1998</v>
      </c>
      <c r="D157">
        <f t="shared" si="15"/>
        <v>1998</v>
      </c>
      <c r="E157" t="s">
        <v>425</v>
      </c>
      <c r="F157">
        <f t="shared" si="12"/>
        <v>103</v>
      </c>
      <c r="G157" t="s">
        <v>1139</v>
      </c>
      <c r="H157" t="s">
        <v>2630</v>
      </c>
      <c r="J157">
        <v>8.1999999999999993</v>
      </c>
      <c r="K157" t="str">
        <f t="shared" si="14"/>
        <v>8 and more</v>
      </c>
      <c r="L157">
        <v>90</v>
      </c>
      <c r="M157">
        <v>125.62</v>
      </c>
      <c r="N157" s="2">
        <f t="shared" si="13"/>
        <v>125620000</v>
      </c>
    </row>
    <row r="158" spans="1:14" x14ac:dyDescent="0.25">
      <c r="A158" s="3" t="s">
        <v>550</v>
      </c>
      <c r="B158" t="s">
        <v>551</v>
      </c>
      <c r="C158">
        <v>-2018</v>
      </c>
      <c r="D158">
        <f t="shared" si="15"/>
        <v>2018</v>
      </c>
      <c r="E158" t="s">
        <v>138</v>
      </c>
      <c r="F158">
        <f t="shared" si="12"/>
        <v>130</v>
      </c>
      <c r="G158" t="s">
        <v>2633</v>
      </c>
      <c r="H158" t="s">
        <v>2643</v>
      </c>
      <c r="I158" t="s">
        <v>2630</v>
      </c>
      <c r="J158">
        <v>8.1999999999999993</v>
      </c>
      <c r="K158" t="str">
        <f t="shared" si="14"/>
        <v>8 and more</v>
      </c>
      <c r="L158">
        <v>69</v>
      </c>
      <c r="M158">
        <v>85.08</v>
      </c>
      <c r="N158" s="2">
        <f t="shared" si="13"/>
        <v>85080000</v>
      </c>
    </row>
    <row r="159" spans="1:14" x14ac:dyDescent="0.25">
      <c r="A159" s="3" t="s">
        <v>553</v>
      </c>
      <c r="B159" t="s">
        <v>45</v>
      </c>
      <c r="C159">
        <v>-2003</v>
      </c>
      <c r="D159">
        <f t="shared" si="15"/>
        <v>2003</v>
      </c>
      <c r="E159" t="s">
        <v>554</v>
      </c>
      <c r="F159">
        <f t="shared" si="12"/>
        <v>111</v>
      </c>
      <c r="G159" t="s">
        <v>2631</v>
      </c>
      <c r="H159" t="s">
        <v>2632</v>
      </c>
      <c r="I159" t="s">
        <v>2646</v>
      </c>
      <c r="J159">
        <v>8.1999999999999993</v>
      </c>
      <c r="K159" t="str">
        <f t="shared" si="14"/>
        <v>8 and more</v>
      </c>
      <c r="L159">
        <v>69</v>
      </c>
      <c r="M159">
        <v>70.099999999999994</v>
      </c>
      <c r="N159" s="2">
        <f t="shared" si="13"/>
        <v>70100000</v>
      </c>
    </row>
    <row r="160" spans="1:14" x14ac:dyDescent="0.25">
      <c r="A160" s="3" t="s">
        <v>556</v>
      </c>
      <c r="B160" t="s">
        <v>557</v>
      </c>
      <c r="C160">
        <v>-1997</v>
      </c>
      <c r="D160">
        <f t="shared" si="15"/>
        <v>1997</v>
      </c>
      <c r="E160" t="s">
        <v>520</v>
      </c>
      <c r="F160">
        <f t="shared" si="12"/>
        <v>138</v>
      </c>
      <c r="G160" t="s">
        <v>2629</v>
      </c>
      <c r="H160" t="s">
        <v>2630</v>
      </c>
      <c r="I160" t="s">
        <v>2642</v>
      </c>
      <c r="J160">
        <v>8.1999999999999993</v>
      </c>
      <c r="K160" t="str">
        <f t="shared" si="14"/>
        <v>8 and more</v>
      </c>
      <c r="L160">
        <v>91</v>
      </c>
      <c r="M160">
        <v>64.62</v>
      </c>
      <c r="N160" s="2">
        <f t="shared" si="13"/>
        <v>64620000.000000007</v>
      </c>
    </row>
    <row r="161" spans="1:14" x14ac:dyDescent="0.25">
      <c r="A161" s="3" t="s">
        <v>559</v>
      </c>
      <c r="B161" t="s">
        <v>560</v>
      </c>
      <c r="C161">
        <v>-1999</v>
      </c>
      <c r="D161">
        <f t="shared" si="15"/>
        <v>1999</v>
      </c>
      <c r="E161" t="s">
        <v>472</v>
      </c>
      <c r="F161">
        <f t="shared" si="12"/>
        <v>107</v>
      </c>
      <c r="G161" t="s">
        <v>11</v>
      </c>
      <c r="H161" t="s">
        <v>2642</v>
      </c>
      <c r="I161" t="s">
        <v>2646</v>
      </c>
      <c r="J161">
        <v>8.1999999999999993</v>
      </c>
      <c r="K161" t="str">
        <f t="shared" si="14"/>
        <v>8 and more</v>
      </c>
      <c r="L161">
        <v>64</v>
      </c>
      <c r="M161">
        <v>293.51</v>
      </c>
      <c r="N161" s="2">
        <f t="shared" si="13"/>
        <v>293510000</v>
      </c>
    </row>
    <row r="162" spans="1:14" x14ac:dyDescent="0.25">
      <c r="A162" s="3" t="s">
        <v>562</v>
      </c>
      <c r="B162" t="s">
        <v>303</v>
      </c>
      <c r="C162">
        <v>-2003</v>
      </c>
      <c r="D162">
        <f t="shared" si="15"/>
        <v>2003</v>
      </c>
      <c r="E162" t="s">
        <v>563</v>
      </c>
      <c r="F162">
        <f t="shared" si="12"/>
        <v>100</v>
      </c>
      <c r="G162" t="s">
        <v>2636</v>
      </c>
      <c r="H162" t="s">
        <v>2635</v>
      </c>
      <c r="I162" t="s">
        <v>2643</v>
      </c>
      <c r="J162">
        <v>8.1999999999999993</v>
      </c>
      <c r="K162" t="str">
        <f t="shared" si="14"/>
        <v>8 and more</v>
      </c>
      <c r="L162">
        <v>90</v>
      </c>
      <c r="M162">
        <v>380.84</v>
      </c>
      <c r="N162" s="2">
        <f t="shared" si="13"/>
        <v>380840000</v>
      </c>
    </row>
    <row r="163" spans="1:14" x14ac:dyDescent="0.25">
      <c r="A163" s="3" t="s">
        <v>565</v>
      </c>
      <c r="B163" t="s">
        <v>566</v>
      </c>
      <c r="C163">
        <v>-1988</v>
      </c>
      <c r="D163">
        <f t="shared" si="15"/>
        <v>1988</v>
      </c>
      <c r="E163" t="s">
        <v>174</v>
      </c>
      <c r="F163">
        <f t="shared" si="12"/>
        <v>132</v>
      </c>
      <c r="G163" t="s">
        <v>2631</v>
      </c>
      <c r="H163" t="s">
        <v>2646</v>
      </c>
      <c r="J163">
        <v>8.1999999999999993</v>
      </c>
      <c r="K163" t="str">
        <f t="shared" si="14"/>
        <v>8 and more</v>
      </c>
      <c r="L163">
        <v>72</v>
      </c>
      <c r="M163">
        <v>83.01</v>
      </c>
      <c r="N163" s="2">
        <f t="shared" si="13"/>
        <v>83010000</v>
      </c>
    </row>
    <row r="164" spans="1:14" x14ac:dyDescent="0.25">
      <c r="A164" s="3" t="s">
        <v>569</v>
      </c>
      <c r="B164" t="s">
        <v>570</v>
      </c>
      <c r="C164">
        <v>-2001</v>
      </c>
      <c r="D164">
        <f t="shared" si="15"/>
        <v>2001</v>
      </c>
      <c r="E164" t="s">
        <v>498</v>
      </c>
      <c r="F164">
        <f t="shared" si="12"/>
        <v>135</v>
      </c>
      <c r="G164" t="s">
        <v>2633</v>
      </c>
      <c r="H164" t="s">
        <v>2630</v>
      </c>
      <c r="J164">
        <v>8.1999999999999993</v>
      </c>
      <c r="K164" t="str">
        <f t="shared" si="14"/>
        <v>8 and more</v>
      </c>
      <c r="L164">
        <v>72</v>
      </c>
      <c r="M164">
        <v>170.74</v>
      </c>
      <c r="N164" s="2">
        <f t="shared" si="13"/>
        <v>170740000</v>
      </c>
    </row>
    <row r="165" spans="1:14" x14ac:dyDescent="0.25">
      <c r="A165" s="3" t="s">
        <v>572</v>
      </c>
      <c r="B165" t="s">
        <v>573</v>
      </c>
      <c r="C165" t="s">
        <v>574</v>
      </c>
      <c r="D165">
        <f>VALUE(SUBSTITUTE(RIGHT(C165,5),")",""))</f>
        <v>2020</v>
      </c>
      <c r="E165" t="s">
        <v>575</v>
      </c>
      <c r="F165">
        <f t="shared" si="12"/>
        <v>97</v>
      </c>
      <c r="G165" t="s">
        <v>11</v>
      </c>
      <c r="H165" t="s">
        <v>2642</v>
      </c>
      <c r="J165">
        <v>8.1999999999999993</v>
      </c>
      <c r="K165" t="str">
        <f t="shared" si="14"/>
        <v>8 and more</v>
      </c>
      <c r="L165">
        <v>88</v>
      </c>
      <c r="M165">
        <v>0</v>
      </c>
      <c r="N165" s="2">
        <f t="shared" si="13"/>
        <v>0</v>
      </c>
    </row>
    <row r="166" spans="1:14" x14ac:dyDescent="0.25">
      <c r="A166" s="3" t="s">
        <v>576</v>
      </c>
      <c r="B166" t="s">
        <v>577</v>
      </c>
      <c r="C166">
        <v>-2004</v>
      </c>
      <c r="D166">
        <f t="shared" ref="D166:D197" si="16">VALUE(SUBSTITUTE(C166,"-",""))</f>
        <v>2004</v>
      </c>
      <c r="E166" t="s">
        <v>578</v>
      </c>
      <c r="F166">
        <f t="shared" si="12"/>
        <v>156</v>
      </c>
      <c r="G166" t="s">
        <v>2633</v>
      </c>
      <c r="H166" t="s">
        <v>2630</v>
      </c>
      <c r="I166" t="s">
        <v>2634</v>
      </c>
      <c r="J166">
        <v>8.1999999999999993</v>
      </c>
      <c r="K166" t="str">
        <f t="shared" si="14"/>
        <v>8 and more</v>
      </c>
      <c r="L166">
        <v>82</v>
      </c>
      <c r="M166">
        <v>5.51</v>
      </c>
      <c r="N166" s="2">
        <f t="shared" si="13"/>
        <v>5510000</v>
      </c>
    </row>
    <row r="167" spans="1:14" x14ac:dyDescent="0.25">
      <c r="A167" s="3" t="s">
        <v>580</v>
      </c>
      <c r="B167" t="s">
        <v>581</v>
      </c>
      <c r="C167">
        <v>-1939</v>
      </c>
      <c r="D167">
        <f t="shared" si="16"/>
        <v>1939</v>
      </c>
      <c r="E167" t="s">
        <v>582</v>
      </c>
      <c r="F167">
        <f t="shared" si="12"/>
        <v>238</v>
      </c>
      <c r="G167" t="s">
        <v>11</v>
      </c>
      <c r="H167" t="s">
        <v>2639</v>
      </c>
      <c r="I167" t="s">
        <v>2645</v>
      </c>
      <c r="J167">
        <v>8.1999999999999993</v>
      </c>
      <c r="K167" t="str">
        <f t="shared" si="14"/>
        <v>8 and more</v>
      </c>
      <c r="L167">
        <v>97</v>
      </c>
      <c r="M167">
        <v>198.68</v>
      </c>
      <c r="N167" s="2">
        <f t="shared" si="13"/>
        <v>198680000</v>
      </c>
    </row>
    <row r="168" spans="1:14" x14ac:dyDescent="0.25">
      <c r="A168" s="3" t="s">
        <v>584</v>
      </c>
      <c r="B168" t="s">
        <v>212</v>
      </c>
      <c r="C168">
        <v>-1974</v>
      </c>
      <c r="D168">
        <f t="shared" si="16"/>
        <v>1974</v>
      </c>
      <c r="E168" t="s">
        <v>138</v>
      </c>
      <c r="F168">
        <f t="shared" si="12"/>
        <v>130</v>
      </c>
      <c r="G168" t="s">
        <v>11</v>
      </c>
      <c r="H168" t="s">
        <v>2642</v>
      </c>
      <c r="I168" t="s">
        <v>2646</v>
      </c>
      <c r="J168">
        <v>8.1999999999999993</v>
      </c>
      <c r="K168" t="str">
        <f t="shared" si="14"/>
        <v>8 and more</v>
      </c>
      <c r="L168">
        <v>92</v>
      </c>
      <c r="M168">
        <v>8.49</v>
      </c>
      <c r="N168" s="2">
        <f t="shared" si="13"/>
        <v>8490000</v>
      </c>
    </row>
    <row r="169" spans="1:14" x14ac:dyDescent="0.25">
      <c r="A169" s="3" t="s">
        <v>586</v>
      </c>
      <c r="B169" t="s">
        <v>587</v>
      </c>
      <c r="C169">
        <v>-2005</v>
      </c>
      <c r="D169">
        <f t="shared" si="16"/>
        <v>2005</v>
      </c>
      <c r="E169" t="s">
        <v>174</v>
      </c>
      <c r="F169">
        <f t="shared" si="12"/>
        <v>132</v>
      </c>
      <c r="G169" t="s">
        <v>2631</v>
      </c>
      <c r="H169" t="s">
        <v>2630</v>
      </c>
      <c r="I169" t="s">
        <v>2638</v>
      </c>
      <c r="J169">
        <v>8.1999999999999993</v>
      </c>
      <c r="K169" t="str">
        <f t="shared" si="14"/>
        <v>8 and more</v>
      </c>
      <c r="L169">
        <v>62</v>
      </c>
      <c r="M169">
        <v>70.510000000000005</v>
      </c>
      <c r="N169" s="2">
        <f t="shared" si="13"/>
        <v>70510000</v>
      </c>
    </row>
    <row r="170" spans="1:14" x14ac:dyDescent="0.25">
      <c r="A170" s="3" t="s">
        <v>590</v>
      </c>
      <c r="B170" t="s">
        <v>591</v>
      </c>
      <c r="C170">
        <v>-2006</v>
      </c>
      <c r="D170">
        <f t="shared" si="16"/>
        <v>2006</v>
      </c>
      <c r="E170" t="s">
        <v>124</v>
      </c>
      <c r="F170">
        <f t="shared" si="12"/>
        <v>118</v>
      </c>
      <c r="G170" t="s">
        <v>11</v>
      </c>
      <c r="H170" t="s">
        <v>2644</v>
      </c>
      <c r="I170" t="s">
        <v>2645</v>
      </c>
      <c r="J170">
        <v>8.1999999999999993</v>
      </c>
      <c r="K170" t="str">
        <f t="shared" si="14"/>
        <v>8 and more</v>
      </c>
      <c r="L170">
        <v>98</v>
      </c>
      <c r="M170">
        <v>37.630000000000003</v>
      </c>
      <c r="N170" s="2">
        <f t="shared" si="13"/>
        <v>37630000</v>
      </c>
    </row>
    <row r="171" spans="1:14" x14ac:dyDescent="0.25">
      <c r="A171" s="3" t="s">
        <v>594</v>
      </c>
      <c r="B171" t="s">
        <v>595</v>
      </c>
      <c r="C171">
        <v>-1963</v>
      </c>
      <c r="D171">
        <f t="shared" si="16"/>
        <v>1963</v>
      </c>
      <c r="E171" t="s">
        <v>596</v>
      </c>
      <c r="F171">
        <f t="shared" si="12"/>
        <v>172</v>
      </c>
      <c r="G171" t="s">
        <v>2640</v>
      </c>
      <c r="H171" t="s">
        <v>2630</v>
      </c>
      <c r="I171" t="s">
        <v>2634</v>
      </c>
      <c r="J171">
        <v>8.1999999999999993</v>
      </c>
      <c r="K171" t="str">
        <f t="shared" si="14"/>
        <v>8 and more</v>
      </c>
      <c r="L171">
        <v>86</v>
      </c>
      <c r="M171">
        <v>12.1</v>
      </c>
      <c r="N171" s="2">
        <f t="shared" si="13"/>
        <v>12100000</v>
      </c>
    </row>
    <row r="172" spans="1:14" x14ac:dyDescent="0.25">
      <c r="A172" s="3" t="s">
        <v>599</v>
      </c>
      <c r="B172" t="s">
        <v>327</v>
      </c>
      <c r="C172">
        <v>-1959</v>
      </c>
      <c r="D172">
        <f t="shared" si="16"/>
        <v>1959</v>
      </c>
      <c r="E172" t="s">
        <v>129</v>
      </c>
      <c r="F172">
        <f t="shared" si="12"/>
        <v>121</v>
      </c>
      <c r="G172" t="s">
        <v>1139</v>
      </c>
      <c r="H172" t="s">
        <v>2648</v>
      </c>
      <c r="I172" t="s">
        <v>2639</v>
      </c>
      <c r="J172">
        <v>8.1999999999999993</v>
      </c>
      <c r="K172" t="str">
        <f t="shared" si="14"/>
        <v>8 and more</v>
      </c>
      <c r="L172">
        <v>98</v>
      </c>
      <c r="M172">
        <v>25</v>
      </c>
      <c r="N172" s="2">
        <f t="shared" si="13"/>
        <v>25000000</v>
      </c>
    </row>
    <row r="173" spans="1:14" x14ac:dyDescent="0.25">
      <c r="A173" s="3" t="s">
        <v>602</v>
      </c>
      <c r="B173" t="s">
        <v>603</v>
      </c>
      <c r="C173">
        <v>-1975</v>
      </c>
      <c r="D173">
        <f t="shared" si="16"/>
        <v>1975</v>
      </c>
      <c r="E173" t="s">
        <v>604</v>
      </c>
      <c r="F173">
        <f t="shared" si="12"/>
        <v>91</v>
      </c>
      <c r="G173" t="s">
        <v>2640</v>
      </c>
      <c r="H173" t="s">
        <v>2643</v>
      </c>
      <c r="I173" t="s">
        <v>2644</v>
      </c>
      <c r="J173">
        <v>8.1999999999999993</v>
      </c>
      <c r="K173" t="str">
        <f t="shared" si="14"/>
        <v>8 and more</v>
      </c>
      <c r="L173">
        <v>91</v>
      </c>
      <c r="M173">
        <v>1.23</v>
      </c>
      <c r="N173" s="2">
        <f t="shared" si="13"/>
        <v>1230000</v>
      </c>
    </row>
    <row r="174" spans="1:14" x14ac:dyDescent="0.25">
      <c r="A174" s="3" t="s">
        <v>607</v>
      </c>
      <c r="B174" t="s">
        <v>608</v>
      </c>
      <c r="C174">
        <v>-1980</v>
      </c>
      <c r="D174">
        <f t="shared" si="16"/>
        <v>1980</v>
      </c>
      <c r="E174" t="s">
        <v>97</v>
      </c>
      <c r="F174">
        <f t="shared" si="12"/>
        <v>124</v>
      </c>
      <c r="G174" t="s">
        <v>2633</v>
      </c>
      <c r="H174" t="s">
        <v>2630</v>
      </c>
      <c r="J174">
        <v>8.1999999999999993</v>
      </c>
      <c r="K174" t="str">
        <f t="shared" si="14"/>
        <v>8 and more</v>
      </c>
      <c r="L174">
        <v>78</v>
      </c>
      <c r="M174">
        <v>0</v>
      </c>
      <c r="N174" s="2">
        <f t="shared" si="13"/>
        <v>0</v>
      </c>
    </row>
    <row r="175" spans="1:14" x14ac:dyDescent="0.25">
      <c r="A175" s="3" t="s">
        <v>609</v>
      </c>
      <c r="B175" t="s">
        <v>610</v>
      </c>
      <c r="C175">
        <v>-2020</v>
      </c>
      <c r="D175">
        <f t="shared" si="16"/>
        <v>2020</v>
      </c>
      <c r="E175" t="s">
        <v>169</v>
      </c>
      <c r="F175">
        <f t="shared" si="12"/>
        <v>117</v>
      </c>
      <c r="G175" t="s">
        <v>2636</v>
      </c>
      <c r="H175" t="s">
        <v>2637</v>
      </c>
      <c r="I175" t="s">
        <v>2635</v>
      </c>
      <c r="J175">
        <v>8.1999999999999993</v>
      </c>
      <c r="K175" t="str">
        <f t="shared" si="14"/>
        <v>8 and more</v>
      </c>
      <c r="L175">
        <v>72</v>
      </c>
      <c r="M175">
        <v>47.7</v>
      </c>
      <c r="N175" s="2">
        <f t="shared" si="13"/>
        <v>47700000</v>
      </c>
    </row>
    <row r="176" spans="1:14" x14ac:dyDescent="0.25">
      <c r="A176" s="3" t="s">
        <v>612</v>
      </c>
      <c r="B176" t="s">
        <v>613</v>
      </c>
      <c r="C176">
        <v>-2009</v>
      </c>
      <c r="D176">
        <f t="shared" si="16"/>
        <v>2009</v>
      </c>
      <c r="E176" t="s">
        <v>435</v>
      </c>
      <c r="F176">
        <f t="shared" si="12"/>
        <v>129</v>
      </c>
      <c r="G176" t="s">
        <v>11</v>
      </c>
      <c r="H176" t="s">
        <v>2642</v>
      </c>
      <c r="I176" t="s">
        <v>2639</v>
      </c>
      <c r="J176">
        <v>8.1999999999999993</v>
      </c>
      <c r="K176" t="str">
        <f t="shared" si="14"/>
        <v>8 and more</v>
      </c>
      <c r="L176">
        <v>80</v>
      </c>
      <c r="M176">
        <v>6.39</v>
      </c>
      <c r="N176" s="2">
        <f t="shared" si="13"/>
        <v>6390000</v>
      </c>
    </row>
    <row r="177" spans="1:14" x14ac:dyDescent="0.25">
      <c r="A177" s="3" t="s">
        <v>616</v>
      </c>
      <c r="B177" t="s">
        <v>64</v>
      </c>
      <c r="C177">
        <v>-1965</v>
      </c>
      <c r="D177">
        <f t="shared" si="16"/>
        <v>1965</v>
      </c>
      <c r="E177" t="s">
        <v>174</v>
      </c>
      <c r="F177">
        <f t="shared" si="12"/>
        <v>132</v>
      </c>
      <c r="G177" t="s">
        <v>11</v>
      </c>
      <c r="H177" t="s">
        <v>2641</v>
      </c>
      <c r="J177">
        <v>8.1999999999999993</v>
      </c>
      <c r="K177" t="str">
        <f t="shared" si="14"/>
        <v>8 and more</v>
      </c>
      <c r="L177">
        <v>74</v>
      </c>
      <c r="M177">
        <v>15</v>
      </c>
      <c r="N177" s="2">
        <f t="shared" si="13"/>
        <v>15000000</v>
      </c>
    </row>
    <row r="178" spans="1:14" x14ac:dyDescent="0.25">
      <c r="A178" s="3" t="s">
        <v>618</v>
      </c>
      <c r="B178" t="s">
        <v>146</v>
      </c>
      <c r="C178">
        <v>-1985</v>
      </c>
      <c r="D178">
        <f t="shared" si="16"/>
        <v>1985</v>
      </c>
      <c r="E178" t="s">
        <v>619</v>
      </c>
      <c r="F178">
        <f t="shared" si="12"/>
        <v>162</v>
      </c>
      <c r="G178" t="s">
        <v>2631</v>
      </c>
      <c r="H178" t="s">
        <v>2630</v>
      </c>
      <c r="I178" t="s">
        <v>2645</v>
      </c>
      <c r="J178">
        <v>8.1999999999999993</v>
      </c>
      <c r="K178" t="str">
        <f t="shared" si="14"/>
        <v>8 and more</v>
      </c>
      <c r="L178">
        <v>97</v>
      </c>
      <c r="M178">
        <v>4.1399999999999997</v>
      </c>
      <c r="N178" s="2">
        <f t="shared" si="13"/>
        <v>4139999.9999999995</v>
      </c>
    </row>
    <row r="179" spans="1:14" x14ac:dyDescent="0.25">
      <c r="A179" s="3" t="s">
        <v>621</v>
      </c>
      <c r="B179" t="s">
        <v>622</v>
      </c>
      <c r="C179">
        <v>-2019</v>
      </c>
      <c r="D179">
        <f t="shared" si="16"/>
        <v>2019</v>
      </c>
      <c r="E179" t="s">
        <v>30</v>
      </c>
      <c r="F179">
        <f t="shared" si="12"/>
        <v>96</v>
      </c>
      <c r="G179" t="s">
        <v>2636</v>
      </c>
      <c r="H179" t="s">
        <v>2635</v>
      </c>
      <c r="I179" t="s">
        <v>2643</v>
      </c>
      <c r="J179">
        <v>8.1999999999999993</v>
      </c>
      <c r="K179" t="str">
        <f t="shared" si="14"/>
        <v>8 and more</v>
      </c>
      <c r="L179">
        <v>65</v>
      </c>
      <c r="M179">
        <v>0</v>
      </c>
      <c r="N179" s="2">
        <f t="shared" si="13"/>
        <v>0</v>
      </c>
    </row>
    <row r="180" spans="1:14" x14ac:dyDescent="0.25">
      <c r="A180" s="3" t="s">
        <v>345</v>
      </c>
      <c r="B180" t="s">
        <v>623</v>
      </c>
      <c r="C180">
        <v>-2022</v>
      </c>
      <c r="D180">
        <f t="shared" si="16"/>
        <v>2022</v>
      </c>
      <c r="E180" t="s">
        <v>42</v>
      </c>
      <c r="F180">
        <f t="shared" si="12"/>
        <v>140</v>
      </c>
      <c r="G180" t="s">
        <v>2629</v>
      </c>
      <c r="H180" t="s">
        <v>2630</v>
      </c>
      <c r="I180" t="s">
        <v>2642</v>
      </c>
      <c r="J180">
        <v>8.1999999999999993</v>
      </c>
      <c r="K180" t="str">
        <f t="shared" si="14"/>
        <v>8 and more</v>
      </c>
      <c r="L180">
        <v>0</v>
      </c>
      <c r="M180">
        <v>0</v>
      </c>
      <c r="N180" s="2">
        <f t="shared" si="13"/>
        <v>0</v>
      </c>
    </row>
    <row r="181" spans="1:14" x14ac:dyDescent="0.25">
      <c r="A181" s="3" t="s">
        <v>624</v>
      </c>
      <c r="B181" t="s">
        <v>207</v>
      </c>
      <c r="C181">
        <v>-1954</v>
      </c>
      <c r="D181">
        <f t="shared" si="16"/>
        <v>1954</v>
      </c>
      <c r="E181" t="s">
        <v>296</v>
      </c>
      <c r="F181">
        <f t="shared" si="12"/>
        <v>105</v>
      </c>
      <c r="G181" t="s">
        <v>2629</v>
      </c>
      <c r="H181" t="s">
        <v>2646</v>
      </c>
      <c r="J181">
        <v>8.1999999999999993</v>
      </c>
      <c r="K181" t="str">
        <f t="shared" si="14"/>
        <v>8 and more</v>
      </c>
      <c r="L181">
        <v>75</v>
      </c>
      <c r="M181">
        <v>0.01</v>
      </c>
      <c r="N181" s="2">
        <f t="shared" si="13"/>
        <v>10000</v>
      </c>
    </row>
    <row r="182" spans="1:14" x14ac:dyDescent="0.25">
      <c r="A182" s="3" t="s">
        <v>626</v>
      </c>
      <c r="B182" t="s">
        <v>627</v>
      </c>
      <c r="C182">
        <v>-1950</v>
      </c>
      <c r="D182">
        <f t="shared" si="16"/>
        <v>1950</v>
      </c>
      <c r="E182" t="s">
        <v>520</v>
      </c>
      <c r="F182">
        <f t="shared" si="12"/>
        <v>138</v>
      </c>
      <c r="G182" t="s">
        <v>11</v>
      </c>
      <c r="J182">
        <v>8.1999999999999993</v>
      </c>
      <c r="K182" t="str">
        <f t="shared" si="14"/>
        <v>8 and more</v>
      </c>
      <c r="L182">
        <v>98</v>
      </c>
      <c r="M182">
        <v>0.01</v>
      </c>
      <c r="N182" s="2">
        <f t="shared" si="13"/>
        <v>10000</v>
      </c>
    </row>
    <row r="183" spans="1:14" x14ac:dyDescent="0.25">
      <c r="A183" s="3" t="s">
        <v>628</v>
      </c>
      <c r="B183" t="s">
        <v>629</v>
      </c>
      <c r="C183">
        <v>-2017</v>
      </c>
      <c r="D183">
        <f t="shared" si="16"/>
        <v>2017</v>
      </c>
      <c r="E183" t="s">
        <v>630</v>
      </c>
      <c r="F183">
        <f t="shared" si="12"/>
        <v>167</v>
      </c>
      <c r="G183" t="s">
        <v>2631</v>
      </c>
      <c r="H183" t="s">
        <v>2630</v>
      </c>
      <c r="J183">
        <v>8.1999999999999993</v>
      </c>
      <c r="K183" t="str">
        <f t="shared" si="14"/>
        <v>8 and more</v>
      </c>
      <c r="L183">
        <v>0</v>
      </c>
      <c r="M183">
        <v>20.190000000000001</v>
      </c>
      <c r="N183" s="2">
        <f t="shared" si="13"/>
        <v>20190000</v>
      </c>
    </row>
    <row r="184" spans="1:14" x14ac:dyDescent="0.25">
      <c r="A184" s="3" t="s">
        <v>632</v>
      </c>
      <c r="B184" t="s">
        <v>633</v>
      </c>
      <c r="C184">
        <v>-2018</v>
      </c>
      <c r="D184">
        <f t="shared" si="16"/>
        <v>2018</v>
      </c>
      <c r="E184" t="s">
        <v>57</v>
      </c>
      <c r="F184">
        <f t="shared" si="12"/>
        <v>139</v>
      </c>
      <c r="G184" t="s">
        <v>2629</v>
      </c>
      <c r="H184" t="s">
        <v>2642</v>
      </c>
      <c r="I184" t="s">
        <v>2646</v>
      </c>
      <c r="J184">
        <v>8.1999999999999993</v>
      </c>
      <c r="K184" t="str">
        <f t="shared" si="14"/>
        <v>8 and more</v>
      </c>
      <c r="L184">
        <v>0</v>
      </c>
      <c r="M184">
        <v>1.37</v>
      </c>
      <c r="N184" s="2">
        <f t="shared" si="13"/>
        <v>1370000</v>
      </c>
    </row>
    <row r="185" spans="1:14" x14ac:dyDescent="0.25">
      <c r="A185" s="3" t="s">
        <v>635</v>
      </c>
      <c r="B185" t="s">
        <v>636</v>
      </c>
      <c r="C185">
        <v>-2012</v>
      </c>
      <c r="D185">
        <f t="shared" si="16"/>
        <v>2012</v>
      </c>
      <c r="E185" t="s">
        <v>637</v>
      </c>
      <c r="F185">
        <f t="shared" si="12"/>
        <v>321</v>
      </c>
      <c r="G185" t="s">
        <v>2631</v>
      </c>
      <c r="H185" t="s">
        <v>2643</v>
      </c>
      <c r="I185" t="s">
        <v>2632</v>
      </c>
      <c r="J185">
        <v>8.1999999999999993</v>
      </c>
      <c r="K185" t="str">
        <f t="shared" si="14"/>
        <v>8 and more</v>
      </c>
      <c r="L185">
        <v>89</v>
      </c>
      <c r="M185">
        <v>0</v>
      </c>
      <c r="N185" s="2">
        <f t="shared" si="13"/>
        <v>0</v>
      </c>
    </row>
    <row r="186" spans="1:14" x14ac:dyDescent="0.25">
      <c r="A186" s="3" t="s">
        <v>639</v>
      </c>
      <c r="B186" t="s">
        <v>146</v>
      </c>
      <c r="C186">
        <v>-1950</v>
      </c>
      <c r="D186">
        <f t="shared" si="16"/>
        <v>1950</v>
      </c>
      <c r="E186" t="s">
        <v>191</v>
      </c>
      <c r="F186">
        <f t="shared" si="12"/>
        <v>88</v>
      </c>
      <c r="G186" t="s">
        <v>2629</v>
      </c>
      <c r="H186" t="s">
        <v>2630</v>
      </c>
      <c r="I186" t="s">
        <v>2642</v>
      </c>
      <c r="J186">
        <v>8.1999999999999993</v>
      </c>
      <c r="K186" t="str">
        <f t="shared" si="14"/>
        <v>8 and more</v>
      </c>
      <c r="L186">
        <v>98</v>
      </c>
      <c r="M186">
        <v>0.1</v>
      </c>
      <c r="N186" s="2">
        <f t="shared" si="13"/>
        <v>100000</v>
      </c>
    </row>
    <row r="187" spans="1:14" x14ac:dyDescent="0.25">
      <c r="A187" s="3" t="s">
        <v>641</v>
      </c>
      <c r="B187" t="s">
        <v>642</v>
      </c>
      <c r="C187">
        <v>-1948</v>
      </c>
      <c r="D187">
        <f t="shared" si="16"/>
        <v>1948</v>
      </c>
      <c r="E187" t="s">
        <v>324</v>
      </c>
      <c r="F187">
        <f t="shared" si="12"/>
        <v>126</v>
      </c>
      <c r="G187" t="s">
        <v>2640</v>
      </c>
      <c r="H187" t="s">
        <v>2630</v>
      </c>
      <c r="I187" t="s">
        <v>2641</v>
      </c>
      <c r="J187">
        <v>8.1999999999999993</v>
      </c>
      <c r="K187" t="str">
        <f t="shared" si="14"/>
        <v>8 and more</v>
      </c>
      <c r="L187">
        <v>98</v>
      </c>
      <c r="M187">
        <v>5.01</v>
      </c>
      <c r="N187" s="2">
        <f t="shared" si="13"/>
        <v>5010000</v>
      </c>
    </row>
    <row r="188" spans="1:14" x14ac:dyDescent="0.25">
      <c r="A188" s="3" t="s">
        <v>645</v>
      </c>
      <c r="B188" t="s">
        <v>146</v>
      </c>
      <c r="C188">
        <v>-1961</v>
      </c>
      <c r="D188">
        <f t="shared" si="16"/>
        <v>1961</v>
      </c>
      <c r="E188" t="s">
        <v>187</v>
      </c>
      <c r="F188">
        <f t="shared" si="12"/>
        <v>110</v>
      </c>
      <c r="G188" t="s">
        <v>2631</v>
      </c>
      <c r="H188" t="s">
        <v>2630</v>
      </c>
      <c r="I188" t="s">
        <v>2646</v>
      </c>
      <c r="J188">
        <v>8.1999999999999993</v>
      </c>
      <c r="K188" t="str">
        <f t="shared" si="14"/>
        <v>8 and more</v>
      </c>
      <c r="L188">
        <v>93</v>
      </c>
      <c r="M188">
        <v>0</v>
      </c>
      <c r="N188" s="2">
        <f t="shared" si="13"/>
        <v>0</v>
      </c>
    </row>
    <row r="189" spans="1:14" x14ac:dyDescent="0.25">
      <c r="A189" s="3" t="s">
        <v>646</v>
      </c>
      <c r="B189" t="s">
        <v>647</v>
      </c>
      <c r="C189">
        <v>-1942</v>
      </c>
      <c r="D189">
        <f t="shared" si="16"/>
        <v>1942</v>
      </c>
      <c r="E189" t="s">
        <v>389</v>
      </c>
      <c r="F189">
        <f t="shared" si="12"/>
        <v>99</v>
      </c>
      <c r="G189" t="s">
        <v>1139</v>
      </c>
      <c r="H189" t="s">
        <v>2639</v>
      </c>
      <c r="I189" t="s">
        <v>2645</v>
      </c>
      <c r="J189">
        <v>8.1999999999999993</v>
      </c>
      <c r="K189" t="str">
        <f t="shared" si="14"/>
        <v>8 and more</v>
      </c>
      <c r="L189">
        <v>86</v>
      </c>
      <c r="M189">
        <v>0</v>
      </c>
      <c r="N189" s="2">
        <f t="shared" si="13"/>
        <v>0</v>
      </c>
    </row>
    <row r="190" spans="1:14" x14ac:dyDescent="0.25">
      <c r="A190" s="3" t="s">
        <v>501</v>
      </c>
      <c r="B190" t="s">
        <v>649</v>
      </c>
      <c r="C190">
        <v>-2015</v>
      </c>
      <c r="D190">
        <f t="shared" si="16"/>
        <v>2015</v>
      </c>
      <c r="E190" t="s">
        <v>157</v>
      </c>
      <c r="F190">
        <f t="shared" si="12"/>
        <v>163</v>
      </c>
      <c r="G190" t="s">
        <v>2629</v>
      </c>
      <c r="H190" t="s">
        <v>2630</v>
      </c>
      <c r="I190" t="s">
        <v>2642</v>
      </c>
      <c r="J190">
        <v>8.1999999999999993</v>
      </c>
      <c r="K190" t="str">
        <f t="shared" si="14"/>
        <v>8 and more</v>
      </c>
      <c r="L190">
        <v>0</v>
      </c>
      <c r="M190">
        <v>0.74</v>
      </c>
      <c r="N190" s="2">
        <f t="shared" si="13"/>
        <v>740000</v>
      </c>
    </row>
    <row r="191" spans="1:14" x14ac:dyDescent="0.25">
      <c r="A191" s="3" t="s">
        <v>651</v>
      </c>
      <c r="B191" t="s">
        <v>652</v>
      </c>
      <c r="C191">
        <v>-2018</v>
      </c>
      <c r="D191">
        <f t="shared" si="16"/>
        <v>2018</v>
      </c>
      <c r="E191" t="s">
        <v>653</v>
      </c>
      <c r="F191">
        <f t="shared" si="12"/>
        <v>104</v>
      </c>
      <c r="G191" t="s">
        <v>11</v>
      </c>
      <c r="H191" t="s">
        <v>2644</v>
      </c>
      <c r="I191" t="s">
        <v>2650</v>
      </c>
      <c r="J191">
        <v>8.1999999999999993</v>
      </c>
      <c r="K191" t="str">
        <f t="shared" si="14"/>
        <v>8 and more</v>
      </c>
      <c r="L191">
        <v>0</v>
      </c>
      <c r="M191">
        <v>0</v>
      </c>
      <c r="N191" s="2">
        <f t="shared" si="13"/>
        <v>0</v>
      </c>
    </row>
    <row r="192" spans="1:14" x14ac:dyDescent="0.25">
      <c r="A192" s="3" t="s">
        <v>655</v>
      </c>
      <c r="B192" t="s">
        <v>656</v>
      </c>
      <c r="C192">
        <v>-2011</v>
      </c>
      <c r="D192">
        <f t="shared" si="16"/>
        <v>2011</v>
      </c>
      <c r="E192" t="s">
        <v>166</v>
      </c>
      <c r="F192">
        <f t="shared" si="12"/>
        <v>155</v>
      </c>
      <c r="G192" t="s">
        <v>1139</v>
      </c>
      <c r="H192" t="s">
        <v>2630</v>
      </c>
      <c r="I192" t="s">
        <v>2653</v>
      </c>
      <c r="J192">
        <v>8.1999999999999993</v>
      </c>
      <c r="K192" t="str">
        <f t="shared" si="14"/>
        <v>8 and more</v>
      </c>
      <c r="L192">
        <v>0</v>
      </c>
      <c r="M192">
        <v>3.11</v>
      </c>
      <c r="N192" s="2">
        <f t="shared" si="13"/>
        <v>3110000</v>
      </c>
    </row>
    <row r="193" spans="1:14" x14ac:dyDescent="0.25">
      <c r="A193" s="3" t="s">
        <v>659</v>
      </c>
      <c r="B193" t="s">
        <v>660</v>
      </c>
      <c r="C193">
        <v>-2019</v>
      </c>
      <c r="D193">
        <f t="shared" si="16"/>
        <v>2019</v>
      </c>
      <c r="E193" t="s">
        <v>174</v>
      </c>
      <c r="F193">
        <f t="shared" si="12"/>
        <v>132</v>
      </c>
      <c r="G193" t="s">
        <v>11</v>
      </c>
      <c r="J193">
        <v>8.1999999999999993</v>
      </c>
      <c r="K193" t="str">
        <f t="shared" si="14"/>
        <v>8 and more</v>
      </c>
      <c r="L193">
        <v>0</v>
      </c>
      <c r="M193">
        <v>0</v>
      </c>
      <c r="N193" s="2">
        <f t="shared" si="13"/>
        <v>0</v>
      </c>
    </row>
    <row r="194" spans="1:14" x14ac:dyDescent="0.25">
      <c r="A194" s="3" t="s">
        <v>661</v>
      </c>
      <c r="B194" t="s">
        <v>662</v>
      </c>
      <c r="C194">
        <v>-1955</v>
      </c>
      <c r="D194">
        <f t="shared" si="16"/>
        <v>1955</v>
      </c>
      <c r="E194" t="s">
        <v>133</v>
      </c>
      <c r="F194">
        <f t="shared" ref="F194:F257" si="17">VALUE(SUBSTITUTE(E194,"min",""))</f>
        <v>125</v>
      </c>
      <c r="G194" t="s">
        <v>11</v>
      </c>
      <c r="J194">
        <v>8.1999999999999993</v>
      </c>
      <c r="K194" t="str">
        <f t="shared" si="14"/>
        <v>8 and more</v>
      </c>
      <c r="L194">
        <v>0</v>
      </c>
      <c r="M194">
        <v>0.54</v>
      </c>
      <c r="N194" s="2">
        <f t="shared" ref="N194:N257" si="18">IF(M194&gt;0,M194*1000000,0)</f>
        <v>540000</v>
      </c>
    </row>
    <row r="195" spans="1:14" x14ac:dyDescent="0.25">
      <c r="A195" s="3" t="s">
        <v>664</v>
      </c>
      <c r="B195" t="s">
        <v>665</v>
      </c>
      <c r="C195">
        <v>-1969</v>
      </c>
      <c r="D195">
        <f t="shared" si="16"/>
        <v>1969</v>
      </c>
      <c r="E195" t="s">
        <v>117</v>
      </c>
      <c r="F195">
        <f t="shared" si="17"/>
        <v>127</v>
      </c>
      <c r="G195" t="s">
        <v>2629</v>
      </c>
      <c r="H195" t="s">
        <v>2630</v>
      </c>
      <c r="I195" t="s">
        <v>2646</v>
      </c>
      <c r="J195">
        <v>8.1999999999999993</v>
      </c>
      <c r="K195" t="str">
        <f t="shared" ref="K195:K258" si="19">IF(J195&gt;=9,"9 and more",IF(J195&gt;=8,"8 and more",IF(J195&gt;=7,"7 and more")))</f>
        <v>8 and more</v>
      </c>
      <c r="L195">
        <v>86</v>
      </c>
      <c r="M195">
        <v>0.08</v>
      </c>
      <c r="N195" s="2">
        <f t="shared" si="18"/>
        <v>80000</v>
      </c>
    </row>
    <row r="196" spans="1:14" x14ac:dyDescent="0.25">
      <c r="A196" s="3" t="s">
        <v>667</v>
      </c>
      <c r="B196" t="s">
        <v>668</v>
      </c>
      <c r="C196">
        <v>-1953</v>
      </c>
      <c r="D196">
        <f t="shared" si="16"/>
        <v>1953</v>
      </c>
      <c r="E196" t="s">
        <v>88</v>
      </c>
      <c r="F196">
        <f t="shared" si="17"/>
        <v>136</v>
      </c>
      <c r="G196" t="s">
        <v>11</v>
      </c>
      <c r="J196">
        <v>8.1999999999999993</v>
      </c>
      <c r="K196" t="str">
        <f t="shared" si="19"/>
        <v>8 and more</v>
      </c>
      <c r="L196">
        <v>100</v>
      </c>
      <c r="M196">
        <v>0</v>
      </c>
      <c r="N196" s="2">
        <f t="shared" si="18"/>
        <v>0</v>
      </c>
    </row>
    <row r="197" spans="1:14" x14ac:dyDescent="0.25">
      <c r="A197" s="3" t="s">
        <v>669</v>
      </c>
      <c r="B197" t="s">
        <v>670</v>
      </c>
      <c r="C197">
        <v>-1997</v>
      </c>
      <c r="D197">
        <f t="shared" si="16"/>
        <v>1997</v>
      </c>
      <c r="E197" t="s">
        <v>227</v>
      </c>
      <c r="F197">
        <f t="shared" si="17"/>
        <v>89</v>
      </c>
      <c r="G197" t="s">
        <v>11</v>
      </c>
      <c r="H197" t="s">
        <v>2647</v>
      </c>
      <c r="I197" t="s">
        <v>2654</v>
      </c>
      <c r="J197">
        <v>8.1999999999999993</v>
      </c>
      <c r="K197" t="str">
        <f t="shared" si="19"/>
        <v>8 and more</v>
      </c>
      <c r="L197">
        <v>77</v>
      </c>
      <c r="M197">
        <v>0.93</v>
      </c>
      <c r="N197" s="2">
        <f t="shared" si="18"/>
        <v>930000</v>
      </c>
    </row>
    <row r="198" spans="1:14" x14ac:dyDescent="0.25">
      <c r="A198" s="3" t="s">
        <v>673</v>
      </c>
      <c r="B198" t="s">
        <v>674</v>
      </c>
      <c r="C198">
        <v>-2019</v>
      </c>
      <c r="D198">
        <f t="shared" ref="D198:D229" si="20">VALUE(SUBSTITUTE(C198,"-",""))</f>
        <v>2019</v>
      </c>
      <c r="E198" t="s">
        <v>520</v>
      </c>
      <c r="F198">
        <f t="shared" si="17"/>
        <v>138</v>
      </c>
      <c r="G198" t="s">
        <v>2631</v>
      </c>
      <c r="H198" t="s">
        <v>2630</v>
      </c>
      <c r="I198" t="s">
        <v>2634</v>
      </c>
      <c r="J198">
        <v>8.1999999999999993</v>
      </c>
      <c r="K198" t="str">
        <f t="shared" si="19"/>
        <v>8 and more</v>
      </c>
      <c r="L198">
        <v>0</v>
      </c>
      <c r="M198">
        <v>4.1900000000000004</v>
      </c>
      <c r="N198" s="2">
        <f t="shared" si="18"/>
        <v>4190000.0000000005</v>
      </c>
    </row>
    <row r="199" spans="1:14" x14ac:dyDescent="0.25">
      <c r="A199" s="3" t="s">
        <v>677</v>
      </c>
      <c r="B199" t="s">
        <v>678</v>
      </c>
      <c r="C199">
        <v>-2004</v>
      </c>
      <c r="D199">
        <f t="shared" si="20"/>
        <v>2004</v>
      </c>
      <c r="E199" t="s">
        <v>109</v>
      </c>
      <c r="F199">
        <f t="shared" si="17"/>
        <v>189</v>
      </c>
      <c r="G199" t="s">
        <v>11</v>
      </c>
      <c r="H199" t="s">
        <v>2653</v>
      </c>
      <c r="J199">
        <v>8.1999999999999993</v>
      </c>
      <c r="K199" t="str">
        <f t="shared" si="19"/>
        <v>8 and more</v>
      </c>
      <c r="L199">
        <v>0</v>
      </c>
      <c r="M199">
        <v>1.22</v>
      </c>
      <c r="N199" s="2">
        <f t="shared" si="18"/>
        <v>1220000</v>
      </c>
    </row>
    <row r="200" spans="1:14" x14ac:dyDescent="0.25">
      <c r="A200" s="3" t="s">
        <v>680</v>
      </c>
      <c r="B200" t="s">
        <v>681</v>
      </c>
      <c r="C200">
        <v>-1953</v>
      </c>
      <c r="D200">
        <f t="shared" si="20"/>
        <v>1953</v>
      </c>
      <c r="E200" t="s">
        <v>409</v>
      </c>
      <c r="F200">
        <f t="shared" si="17"/>
        <v>131</v>
      </c>
      <c r="G200" t="s">
        <v>2640</v>
      </c>
      <c r="H200" t="s">
        <v>2630</v>
      </c>
      <c r="I200" t="s">
        <v>2646</v>
      </c>
      <c r="J200">
        <v>8.1999999999999993</v>
      </c>
      <c r="K200" t="str">
        <f t="shared" si="19"/>
        <v>8 and more</v>
      </c>
      <c r="L200">
        <v>85</v>
      </c>
      <c r="M200">
        <v>0</v>
      </c>
      <c r="N200" s="2">
        <f t="shared" si="18"/>
        <v>0</v>
      </c>
    </row>
    <row r="201" spans="1:14" x14ac:dyDescent="0.25">
      <c r="A201" s="3" t="s">
        <v>683</v>
      </c>
      <c r="B201" t="s">
        <v>485</v>
      </c>
      <c r="C201">
        <v>-2018</v>
      </c>
      <c r="D201">
        <f t="shared" si="20"/>
        <v>2018</v>
      </c>
      <c r="E201" t="s">
        <v>578</v>
      </c>
      <c r="F201">
        <f t="shared" si="17"/>
        <v>156</v>
      </c>
      <c r="G201" t="s">
        <v>2631</v>
      </c>
      <c r="H201" t="s">
        <v>2632</v>
      </c>
      <c r="I201" t="s">
        <v>2630</v>
      </c>
      <c r="J201">
        <v>8.1999999999999993</v>
      </c>
      <c r="K201" t="str">
        <f t="shared" si="19"/>
        <v>8 and more</v>
      </c>
      <c r="L201">
        <v>0</v>
      </c>
      <c r="M201">
        <v>0</v>
      </c>
      <c r="N201" s="2">
        <f t="shared" si="18"/>
        <v>0</v>
      </c>
    </row>
    <row r="202" spans="1:14" x14ac:dyDescent="0.25">
      <c r="A202" s="3" t="s">
        <v>684</v>
      </c>
      <c r="B202" t="s">
        <v>685</v>
      </c>
      <c r="C202">
        <v>-1928</v>
      </c>
      <c r="D202">
        <f t="shared" si="20"/>
        <v>1928</v>
      </c>
      <c r="E202" t="s">
        <v>532</v>
      </c>
      <c r="F202">
        <f t="shared" si="17"/>
        <v>114</v>
      </c>
      <c r="G202" t="s">
        <v>2633</v>
      </c>
      <c r="H202" t="s">
        <v>2630</v>
      </c>
      <c r="I202" t="s">
        <v>2634</v>
      </c>
      <c r="J202">
        <v>8.1999999999999993</v>
      </c>
      <c r="K202" t="str">
        <f t="shared" si="19"/>
        <v>8 and more</v>
      </c>
      <c r="L202">
        <v>98</v>
      </c>
      <c r="M202">
        <v>0.02</v>
      </c>
      <c r="N202" s="2">
        <f t="shared" si="18"/>
        <v>20000</v>
      </c>
    </row>
    <row r="203" spans="1:14" x14ac:dyDescent="0.25">
      <c r="A203" s="3" t="s">
        <v>686</v>
      </c>
      <c r="B203" t="s">
        <v>687</v>
      </c>
      <c r="C203">
        <v>-2005</v>
      </c>
      <c r="D203">
        <f t="shared" si="20"/>
        <v>2005</v>
      </c>
      <c r="E203" t="s">
        <v>218</v>
      </c>
      <c r="F203">
        <f t="shared" si="17"/>
        <v>112</v>
      </c>
      <c r="G203" t="s">
        <v>11</v>
      </c>
      <c r="H203" t="s">
        <v>2647</v>
      </c>
      <c r="J203">
        <v>8.1999999999999993</v>
      </c>
      <c r="K203" t="str">
        <f t="shared" si="19"/>
        <v>8 and more</v>
      </c>
      <c r="L203">
        <v>0</v>
      </c>
      <c r="M203">
        <v>0</v>
      </c>
      <c r="N203" s="2">
        <f t="shared" si="18"/>
        <v>0</v>
      </c>
    </row>
    <row r="204" spans="1:14" x14ac:dyDescent="0.25">
      <c r="A204" s="3" t="s">
        <v>688</v>
      </c>
      <c r="B204" t="s">
        <v>689</v>
      </c>
      <c r="C204">
        <v>-1924</v>
      </c>
      <c r="D204">
        <f t="shared" si="20"/>
        <v>1924</v>
      </c>
      <c r="E204" t="s">
        <v>690</v>
      </c>
      <c r="F204">
        <f t="shared" si="17"/>
        <v>45</v>
      </c>
      <c r="G204" t="s">
        <v>2631</v>
      </c>
      <c r="H204" t="s">
        <v>2643</v>
      </c>
      <c r="I204" t="s">
        <v>2639</v>
      </c>
      <c r="J204">
        <v>8.1999999999999993</v>
      </c>
      <c r="K204" t="str">
        <f t="shared" si="19"/>
        <v>8 and more</v>
      </c>
      <c r="L204">
        <v>0</v>
      </c>
      <c r="M204">
        <v>0.98</v>
      </c>
      <c r="N204" s="2">
        <f t="shared" si="18"/>
        <v>980000</v>
      </c>
    </row>
    <row r="205" spans="1:14" x14ac:dyDescent="0.25">
      <c r="A205" s="3" t="s">
        <v>693</v>
      </c>
      <c r="B205" t="s">
        <v>146</v>
      </c>
      <c r="C205">
        <v>-1975</v>
      </c>
      <c r="D205">
        <f t="shared" si="20"/>
        <v>1975</v>
      </c>
      <c r="E205" t="s">
        <v>10</v>
      </c>
      <c r="F205">
        <f t="shared" si="17"/>
        <v>142</v>
      </c>
      <c r="G205" t="s">
        <v>2640</v>
      </c>
      <c r="H205" t="s">
        <v>2652</v>
      </c>
      <c r="I205" t="s">
        <v>2630</v>
      </c>
      <c r="J205">
        <v>8.1999999999999993</v>
      </c>
      <c r="K205" t="str">
        <f t="shared" si="19"/>
        <v>8 and more</v>
      </c>
      <c r="L205">
        <v>0</v>
      </c>
      <c r="M205">
        <v>0</v>
      </c>
      <c r="N205" s="2">
        <f t="shared" si="18"/>
        <v>0</v>
      </c>
    </row>
    <row r="206" spans="1:14" x14ac:dyDescent="0.25">
      <c r="A206" s="3" t="s">
        <v>694</v>
      </c>
      <c r="B206" t="s">
        <v>480</v>
      </c>
      <c r="C206">
        <v>-1952</v>
      </c>
      <c r="D206">
        <f t="shared" si="20"/>
        <v>1952</v>
      </c>
      <c r="E206" t="s">
        <v>227</v>
      </c>
      <c r="F206">
        <f t="shared" si="17"/>
        <v>89</v>
      </c>
      <c r="G206" t="s">
        <v>11</v>
      </c>
      <c r="J206">
        <v>8.1999999999999993</v>
      </c>
      <c r="K206" t="str">
        <f t="shared" si="19"/>
        <v>8 and more</v>
      </c>
      <c r="L206">
        <v>92</v>
      </c>
      <c r="M206">
        <v>7.0000000000000007E-2</v>
      </c>
      <c r="N206" s="2">
        <f t="shared" si="18"/>
        <v>70000</v>
      </c>
    </row>
    <row r="207" spans="1:14" x14ac:dyDescent="0.25">
      <c r="A207" s="3" t="s">
        <v>696</v>
      </c>
      <c r="B207" t="s">
        <v>697</v>
      </c>
      <c r="C207">
        <v>-2017</v>
      </c>
      <c r="D207">
        <f t="shared" si="20"/>
        <v>2017</v>
      </c>
      <c r="E207" t="s">
        <v>259</v>
      </c>
      <c r="F207">
        <f t="shared" si="17"/>
        <v>147</v>
      </c>
      <c r="G207" t="s">
        <v>2631</v>
      </c>
      <c r="H207" t="s">
        <v>2632</v>
      </c>
      <c r="I207" t="s">
        <v>2630</v>
      </c>
      <c r="J207">
        <v>8.1999999999999993</v>
      </c>
      <c r="K207" t="str">
        <f t="shared" si="19"/>
        <v>8 and more</v>
      </c>
      <c r="L207">
        <v>0</v>
      </c>
      <c r="M207">
        <v>0</v>
      </c>
      <c r="N207" s="2">
        <f t="shared" si="18"/>
        <v>0</v>
      </c>
    </row>
    <row r="208" spans="1:14" x14ac:dyDescent="0.25">
      <c r="A208" s="3" t="s">
        <v>698</v>
      </c>
      <c r="B208" t="s">
        <v>699</v>
      </c>
      <c r="C208">
        <v>-2012</v>
      </c>
      <c r="D208">
        <f t="shared" si="20"/>
        <v>2012</v>
      </c>
      <c r="E208" t="s">
        <v>498</v>
      </c>
      <c r="F208">
        <f t="shared" si="17"/>
        <v>135</v>
      </c>
      <c r="G208" t="s">
        <v>2631</v>
      </c>
      <c r="H208" t="s">
        <v>2652</v>
      </c>
      <c r="I208" t="s">
        <v>2632</v>
      </c>
      <c r="J208">
        <v>8.1999999999999993</v>
      </c>
      <c r="K208" t="str">
        <f t="shared" si="19"/>
        <v>8 and more</v>
      </c>
      <c r="L208">
        <v>0</v>
      </c>
      <c r="M208">
        <v>0.04</v>
      </c>
      <c r="N208" s="2">
        <f t="shared" si="18"/>
        <v>40000</v>
      </c>
    </row>
    <row r="209" spans="1:14" x14ac:dyDescent="0.25">
      <c r="A209" s="3" t="s">
        <v>702</v>
      </c>
      <c r="B209" t="s">
        <v>703</v>
      </c>
      <c r="C209">
        <v>-2018</v>
      </c>
      <c r="D209">
        <f t="shared" si="20"/>
        <v>2018</v>
      </c>
      <c r="E209" t="s">
        <v>308</v>
      </c>
      <c r="F209">
        <f t="shared" si="17"/>
        <v>170</v>
      </c>
      <c r="G209" t="s">
        <v>2631</v>
      </c>
      <c r="H209" t="s">
        <v>2630</v>
      </c>
      <c r="J209">
        <v>8.1999999999999993</v>
      </c>
      <c r="K209" t="str">
        <f t="shared" si="19"/>
        <v>8 and more</v>
      </c>
      <c r="L209">
        <v>0</v>
      </c>
      <c r="M209">
        <v>3.51</v>
      </c>
      <c r="N209" s="2">
        <f t="shared" si="18"/>
        <v>3510000</v>
      </c>
    </row>
    <row r="210" spans="1:14" x14ac:dyDescent="0.25">
      <c r="A210" s="3" t="s">
        <v>705</v>
      </c>
      <c r="B210" t="s">
        <v>706</v>
      </c>
      <c r="C210">
        <v>-2013</v>
      </c>
      <c r="D210">
        <f t="shared" si="20"/>
        <v>2013</v>
      </c>
      <c r="E210" t="s">
        <v>707</v>
      </c>
      <c r="F210">
        <f t="shared" si="17"/>
        <v>186</v>
      </c>
      <c r="G210" t="s">
        <v>2633</v>
      </c>
      <c r="H210" t="s">
        <v>2630</v>
      </c>
      <c r="I210" t="s">
        <v>2654</v>
      </c>
      <c r="J210">
        <v>8.1999999999999993</v>
      </c>
      <c r="K210" t="str">
        <f t="shared" si="19"/>
        <v>8 and more</v>
      </c>
      <c r="L210">
        <v>0</v>
      </c>
      <c r="M210">
        <v>1.63</v>
      </c>
      <c r="N210" s="2">
        <f t="shared" si="18"/>
        <v>1630000</v>
      </c>
    </row>
    <row r="211" spans="1:14" x14ac:dyDescent="0.25">
      <c r="A211" s="3" t="s">
        <v>710</v>
      </c>
      <c r="B211" t="s">
        <v>24</v>
      </c>
      <c r="C211">
        <v>-1975</v>
      </c>
      <c r="D211">
        <f t="shared" si="20"/>
        <v>1975</v>
      </c>
      <c r="E211" t="s">
        <v>97</v>
      </c>
      <c r="F211">
        <f t="shared" si="17"/>
        <v>124</v>
      </c>
      <c r="G211" t="s">
        <v>2640</v>
      </c>
      <c r="H211" t="s">
        <v>2642</v>
      </c>
      <c r="I211" t="s">
        <v>2646</v>
      </c>
      <c r="J211">
        <v>8.1</v>
      </c>
      <c r="K211" t="str">
        <f t="shared" si="19"/>
        <v>8 and more</v>
      </c>
      <c r="L211">
        <v>87</v>
      </c>
      <c r="M211">
        <v>260</v>
      </c>
      <c r="N211" s="2">
        <f t="shared" si="18"/>
        <v>260000000</v>
      </c>
    </row>
    <row r="212" spans="1:14" x14ac:dyDescent="0.25">
      <c r="A212" s="3" t="s">
        <v>713</v>
      </c>
      <c r="B212" t="s">
        <v>714</v>
      </c>
      <c r="C212">
        <v>-2014</v>
      </c>
      <c r="D212">
        <f t="shared" si="20"/>
        <v>2014</v>
      </c>
      <c r="E212" t="s">
        <v>389</v>
      </c>
      <c r="F212">
        <f t="shared" si="17"/>
        <v>99</v>
      </c>
      <c r="G212" t="s">
        <v>2640</v>
      </c>
      <c r="H212" t="s">
        <v>2643</v>
      </c>
      <c r="I212" t="s">
        <v>2632</v>
      </c>
      <c r="J212">
        <v>8.1</v>
      </c>
      <c r="K212" t="str">
        <f t="shared" si="19"/>
        <v>8 and more</v>
      </c>
      <c r="L212">
        <v>88</v>
      </c>
      <c r="M212">
        <v>59.1</v>
      </c>
      <c r="N212" s="2">
        <f t="shared" si="18"/>
        <v>59100000</v>
      </c>
    </row>
    <row r="213" spans="1:14" x14ac:dyDescent="0.25">
      <c r="A213" s="3" t="s">
        <v>717</v>
      </c>
      <c r="B213" t="s">
        <v>416</v>
      </c>
      <c r="C213">
        <v>-2013</v>
      </c>
      <c r="D213">
        <f t="shared" si="20"/>
        <v>2013</v>
      </c>
      <c r="E213" t="s">
        <v>106</v>
      </c>
      <c r="F213">
        <f t="shared" si="17"/>
        <v>153</v>
      </c>
      <c r="G213" t="s">
        <v>2629</v>
      </c>
      <c r="H213" t="s">
        <v>2630</v>
      </c>
      <c r="I213" t="s">
        <v>2642</v>
      </c>
      <c r="J213">
        <v>8.1</v>
      </c>
      <c r="K213" t="str">
        <f t="shared" si="19"/>
        <v>8 and more</v>
      </c>
      <c r="L213">
        <v>70</v>
      </c>
      <c r="M213">
        <v>61</v>
      </c>
      <c r="N213" s="2">
        <f t="shared" si="18"/>
        <v>61000000</v>
      </c>
    </row>
    <row r="214" spans="1:14" x14ac:dyDescent="0.25">
      <c r="A214" s="3" t="s">
        <v>719</v>
      </c>
      <c r="B214" t="s">
        <v>720</v>
      </c>
      <c r="C214">
        <v>-2003</v>
      </c>
      <c r="D214">
        <f t="shared" si="20"/>
        <v>2003</v>
      </c>
      <c r="E214" t="s">
        <v>336</v>
      </c>
      <c r="F214">
        <f t="shared" si="17"/>
        <v>143</v>
      </c>
      <c r="G214" t="s">
        <v>2631</v>
      </c>
      <c r="H214" t="s">
        <v>2635</v>
      </c>
      <c r="I214" t="s">
        <v>2644</v>
      </c>
      <c r="J214">
        <v>8.1</v>
      </c>
      <c r="K214" t="str">
        <f t="shared" si="19"/>
        <v>8 and more</v>
      </c>
      <c r="L214">
        <v>63</v>
      </c>
      <c r="M214">
        <v>305.41000000000003</v>
      </c>
      <c r="N214" s="2">
        <f t="shared" si="18"/>
        <v>305410000</v>
      </c>
    </row>
    <row r="215" spans="1:14" x14ac:dyDescent="0.25">
      <c r="A215" s="3" t="s">
        <v>722</v>
      </c>
      <c r="B215" t="s">
        <v>165</v>
      </c>
      <c r="C215">
        <v>-1982</v>
      </c>
      <c r="D215">
        <f t="shared" si="20"/>
        <v>1982</v>
      </c>
      <c r="E215" t="s">
        <v>169</v>
      </c>
      <c r="F215">
        <f t="shared" si="17"/>
        <v>117</v>
      </c>
      <c r="G215" t="s">
        <v>2631</v>
      </c>
      <c r="H215" t="s">
        <v>2630</v>
      </c>
      <c r="I215" t="s">
        <v>2638</v>
      </c>
      <c r="J215">
        <v>8.1</v>
      </c>
      <c r="K215" t="str">
        <f t="shared" si="19"/>
        <v>8 and more</v>
      </c>
      <c r="L215">
        <v>84</v>
      </c>
      <c r="M215">
        <v>32.869999999999997</v>
      </c>
      <c r="N215" s="2">
        <f t="shared" si="18"/>
        <v>32869999.999999996</v>
      </c>
    </row>
    <row r="216" spans="1:14" x14ac:dyDescent="0.25">
      <c r="A216" s="3" t="s">
        <v>724</v>
      </c>
      <c r="B216" t="s">
        <v>113</v>
      </c>
      <c r="C216">
        <v>-1984</v>
      </c>
      <c r="D216">
        <f t="shared" si="20"/>
        <v>1984</v>
      </c>
      <c r="E216" t="s">
        <v>472</v>
      </c>
      <c r="F216">
        <f t="shared" si="17"/>
        <v>107</v>
      </c>
      <c r="G216" t="s">
        <v>2631</v>
      </c>
      <c r="H216" t="s">
        <v>2638</v>
      </c>
      <c r="J216">
        <v>8.1</v>
      </c>
      <c r="K216" t="str">
        <f t="shared" si="19"/>
        <v>8 and more</v>
      </c>
      <c r="L216">
        <v>84</v>
      </c>
      <c r="M216">
        <v>38.4</v>
      </c>
      <c r="N216" s="2">
        <f t="shared" si="18"/>
        <v>38400000</v>
      </c>
    </row>
    <row r="217" spans="1:14" x14ac:dyDescent="0.25">
      <c r="A217" s="3" t="s">
        <v>726</v>
      </c>
      <c r="B217" t="s">
        <v>727</v>
      </c>
      <c r="C217">
        <v>-2015</v>
      </c>
      <c r="D217">
        <f t="shared" si="20"/>
        <v>2015</v>
      </c>
      <c r="E217" t="s">
        <v>282</v>
      </c>
      <c r="F217">
        <f t="shared" si="17"/>
        <v>120</v>
      </c>
      <c r="G217" t="s">
        <v>2631</v>
      </c>
      <c r="H217" t="s">
        <v>2635</v>
      </c>
      <c r="I217" t="s">
        <v>2638</v>
      </c>
      <c r="J217">
        <v>8.1</v>
      </c>
      <c r="K217" t="str">
        <f t="shared" si="19"/>
        <v>8 and more</v>
      </c>
      <c r="L217">
        <v>90</v>
      </c>
      <c r="M217">
        <v>154.06</v>
      </c>
      <c r="N217" s="2">
        <f t="shared" si="18"/>
        <v>154060000</v>
      </c>
    </row>
    <row r="218" spans="1:14" x14ac:dyDescent="0.25">
      <c r="A218" s="3" t="s">
        <v>729</v>
      </c>
      <c r="B218" t="s">
        <v>56</v>
      </c>
      <c r="C218">
        <v>-2014</v>
      </c>
      <c r="D218">
        <f t="shared" si="20"/>
        <v>2014</v>
      </c>
      <c r="E218" t="s">
        <v>273</v>
      </c>
      <c r="F218">
        <f t="shared" si="17"/>
        <v>149</v>
      </c>
      <c r="G218" t="s">
        <v>11</v>
      </c>
      <c r="H218" t="s">
        <v>2642</v>
      </c>
      <c r="I218" t="s">
        <v>2646</v>
      </c>
      <c r="J218">
        <v>8.1</v>
      </c>
      <c r="K218" t="str">
        <f t="shared" si="19"/>
        <v>8 and more</v>
      </c>
      <c r="L218">
        <v>79</v>
      </c>
      <c r="M218">
        <v>167.77</v>
      </c>
      <c r="N218" s="2">
        <f t="shared" si="18"/>
        <v>167770000</v>
      </c>
    </row>
    <row r="219" spans="1:14" x14ac:dyDescent="0.25">
      <c r="A219" s="3" t="s">
        <v>731</v>
      </c>
      <c r="B219" t="s">
        <v>732</v>
      </c>
      <c r="C219">
        <v>-2019</v>
      </c>
      <c r="D219">
        <f t="shared" si="20"/>
        <v>2019</v>
      </c>
      <c r="E219" t="s">
        <v>20</v>
      </c>
      <c r="F219">
        <f t="shared" si="17"/>
        <v>152</v>
      </c>
      <c r="G219" t="s">
        <v>2631</v>
      </c>
      <c r="H219" t="s">
        <v>2652</v>
      </c>
      <c r="I219" t="s">
        <v>2630</v>
      </c>
      <c r="J219">
        <v>8.1</v>
      </c>
      <c r="K219" t="str">
        <f t="shared" si="19"/>
        <v>8 and more</v>
      </c>
      <c r="L219">
        <v>81</v>
      </c>
      <c r="M219">
        <v>117.62</v>
      </c>
      <c r="N219" s="2">
        <f t="shared" si="18"/>
        <v>117620000</v>
      </c>
    </row>
    <row r="220" spans="1:14" x14ac:dyDescent="0.25">
      <c r="A220" s="3" t="s">
        <v>734</v>
      </c>
      <c r="B220" t="s">
        <v>735</v>
      </c>
      <c r="C220">
        <v>-2011</v>
      </c>
      <c r="D220">
        <f t="shared" si="20"/>
        <v>2011</v>
      </c>
      <c r="E220" t="s">
        <v>277</v>
      </c>
      <c r="F220">
        <f t="shared" si="17"/>
        <v>146</v>
      </c>
      <c r="G220" t="s">
        <v>11</v>
      </c>
      <c r="J220">
        <v>8.1</v>
      </c>
      <c r="K220" t="str">
        <f t="shared" si="19"/>
        <v>8 and more</v>
      </c>
      <c r="L220">
        <v>62</v>
      </c>
      <c r="M220">
        <v>169.71</v>
      </c>
      <c r="N220" s="2">
        <f t="shared" si="18"/>
        <v>169710000</v>
      </c>
    </row>
    <row r="221" spans="1:14" x14ac:dyDescent="0.25">
      <c r="A221" s="3" t="s">
        <v>737</v>
      </c>
      <c r="B221" t="s">
        <v>732</v>
      </c>
      <c r="C221">
        <v>-2017</v>
      </c>
      <c r="D221">
        <f t="shared" si="20"/>
        <v>2017</v>
      </c>
      <c r="E221" t="s">
        <v>114</v>
      </c>
      <c r="F221">
        <f t="shared" si="17"/>
        <v>137</v>
      </c>
      <c r="G221" t="s">
        <v>2631</v>
      </c>
      <c r="H221" t="s">
        <v>2630</v>
      </c>
      <c r="I221" t="s">
        <v>2638</v>
      </c>
      <c r="J221">
        <v>8.1</v>
      </c>
      <c r="K221" t="str">
        <f t="shared" si="19"/>
        <v>8 and more</v>
      </c>
      <c r="L221">
        <v>77</v>
      </c>
      <c r="M221">
        <v>226.28</v>
      </c>
      <c r="N221" s="2">
        <f t="shared" si="18"/>
        <v>226280000</v>
      </c>
    </row>
    <row r="222" spans="1:14" x14ac:dyDescent="0.25">
      <c r="A222" s="3" t="s">
        <v>739</v>
      </c>
      <c r="B222" t="s">
        <v>24</v>
      </c>
      <c r="C222">
        <v>-2002</v>
      </c>
      <c r="D222">
        <f t="shared" si="20"/>
        <v>2002</v>
      </c>
      <c r="E222" t="s">
        <v>344</v>
      </c>
      <c r="F222">
        <f t="shared" si="17"/>
        <v>141</v>
      </c>
      <c r="G222" t="s">
        <v>2633</v>
      </c>
      <c r="H222" t="s">
        <v>2632</v>
      </c>
      <c r="I222" t="s">
        <v>2630</v>
      </c>
      <c r="J222">
        <v>8.1</v>
      </c>
      <c r="K222" t="str">
        <f t="shared" si="19"/>
        <v>8 and more</v>
      </c>
      <c r="L222">
        <v>75</v>
      </c>
      <c r="M222">
        <v>164.62</v>
      </c>
      <c r="N222" s="2">
        <f t="shared" si="18"/>
        <v>164620000</v>
      </c>
    </row>
    <row r="223" spans="1:14" x14ac:dyDescent="0.25">
      <c r="A223" s="3" t="s">
        <v>741</v>
      </c>
      <c r="B223" t="s">
        <v>742</v>
      </c>
      <c r="C223">
        <v>-1998</v>
      </c>
      <c r="D223">
        <f t="shared" si="20"/>
        <v>1998</v>
      </c>
      <c r="E223" t="s">
        <v>169</v>
      </c>
      <c r="F223">
        <f t="shared" si="17"/>
        <v>117</v>
      </c>
      <c r="G223" t="s">
        <v>1139</v>
      </c>
      <c r="H223" t="s">
        <v>2632</v>
      </c>
      <c r="J223">
        <v>8.1</v>
      </c>
      <c r="K223" t="str">
        <f t="shared" si="19"/>
        <v>8 and more</v>
      </c>
      <c r="L223">
        <v>71</v>
      </c>
      <c r="M223">
        <v>17.5</v>
      </c>
      <c r="N223" s="2">
        <f t="shared" si="18"/>
        <v>17500000</v>
      </c>
    </row>
    <row r="224" spans="1:14" x14ac:dyDescent="0.25">
      <c r="A224" s="3" t="s">
        <v>744</v>
      </c>
      <c r="B224" t="s">
        <v>383</v>
      </c>
      <c r="C224">
        <v>-2016</v>
      </c>
      <c r="D224">
        <f t="shared" si="20"/>
        <v>2016</v>
      </c>
      <c r="E224" t="s">
        <v>57</v>
      </c>
      <c r="F224">
        <f t="shared" si="17"/>
        <v>139</v>
      </c>
      <c r="G224" t="s">
        <v>2633</v>
      </c>
      <c r="H224" t="s">
        <v>2630</v>
      </c>
      <c r="I224" t="s">
        <v>2634</v>
      </c>
      <c r="J224">
        <v>8.1</v>
      </c>
      <c r="K224" t="str">
        <f t="shared" si="19"/>
        <v>8 and more</v>
      </c>
      <c r="L224">
        <v>71</v>
      </c>
      <c r="M224">
        <v>67.209999999999994</v>
      </c>
      <c r="N224" s="2">
        <f t="shared" si="18"/>
        <v>67210000</v>
      </c>
    </row>
    <row r="225" spans="1:14" x14ac:dyDescent="0.25">
      <c r="A225" s="3" t="s">
        <v>746</v>
      </c>
      <c r="B225" t="s">
        <v>747</v>
      </c>
      <c r="C225">
        <v>-1986</v>
      </c>
      <c r="D225">
        <f t="shared" si="20"/>
        <v>1986</v>
      </c>
      <c r="E225" t="s">
        <v>227</v>
      </c>
      <c r="F225">
        <f t="shared" si="17"/>
        <v>89</v>
      </c>
      <c r="G225" t="s">
        <v>2640</v>
      </c>
      <c r="H225" t="s">
        <v>2630</v>
      </c>
      <c r="J225">
        <v>8.1</v>
      </c>
      <c r="K225" t="str">
        <f t="shared" si="19"/>
        <v>8 and more</v>
      </c>
      <c r="L225">
        <v>75</v>
      </c>
      <c r="M225">
        <v>52.29</v>
      </c>
      <c r="N225" s="2">
        <f t="shared" si="18"/>
        <v>52290000</v>
      </c>
    </row>
    <row r="226" spans="1:14" x14ac:dyDescent="0.25">
      <c r="A226" s="3" t="s">
        <v>750</v>
      </c>
      <c r="B226" t="s">
        <v>751</v>
      </c>
      <c r="C226">
        <v>-2007</v>
      </c>
      <c r="D226">
        <f t="shared" si="20"/>
        <v>2007</v>
      </c>
      <c r="E226" t="s">
        <v>554</v>
      </c>
      <c r="F226">
        <f t="shared" si="17"/>
        <v>111</v>
      </c>
      <c r="G226" t="s">
        <v>2636</v>
      </c>
      <c r="H226" t="s">
        <v>2635</v>
      </c>
      <c r="I226" t="s">
        <v>2643</v>
      </c>
      <c r="J226">
        <v>8.1</v>
      </c>
      <c r="K226" t="str">
        <f t="shared" si="19"/>
        <v>8 and more</v>
      </c>
      <c r="L226">
        <v>96</v>
      </c>
      <c r="M226">
        <v>206.45</v>
      </c>
      <c r="N226" s="2">
        <f t="shared" si="18"/>
        <v>206450000</v>
      </c>
    </row>
    <row r="227" spans="1:14" x14ac:dyDescent="0.25">
      <c r="A227" s="3" t="s">
        <v>753</v>
      </c>
      <c r="B227" t="s">
        <v>754</v>
      </c>
      <c r="C227">
        <v>-2011</v>
      </c>
      <c r="D227">
        <f t="shared" si="20"/>
        <v>2011</v>
      </c>
      <c r="E227" t="s">
        <v>138</v>
      </c>
      <c r="F227">
        <f t="shared" si="17"/>
        <v>130</v>
      </c>
      <c r="G227" t="s">
        <v>2640</v>
      </c>
      <c r="H227" t="s">
        <v>2647</v>
      </c>
      <c r="I227" t="s">
        <v>2644</v>
      </c>
      <c r="J227">
        <v>8.1</v>
      </c>
      <c r="K227" t="str">
        <f t="shared" si="19"/>
        <v>8 and more</v>
      </c>
      <c r="L227">
        <v>85</v>
      </c>
      <c r="M227">
        <v>381.01</v>
      </c>
      <c r="N227" s="2">
        <f t="shared" si="18"/>
        <v>381010000</v>
      </c>
    </row>
    <row r="228" spans="1:14" x14ac:dyDescent="0.25">
      <c r="A228" s="3" t="s">
        <v>757</v>
      </c>
      <c r="B228" t="s">
        <v>758</v>
      </c>
      <c r="C228">
        <v>-1973</v>
      </c>
      <c r="D228">
        <f t="shared" si="20"/>
        <v>1973</v>
      </c>
      <c r="E228" t="s">
        <v>267</v>
      </c>
      <c r="F228">
        <f t="shared" si="17"/>
        <v>122</v>
      </c>
      <c r="G228" t="s">
        <v>759</v>
      </c>
      <c r="J228">
        <v>8.1</v>
      </c>
      <c r="K228" t="str">
        <f t="shared" si="19"/>
        <v>8 and more</v>
      </c>
      <c r="L228">
        <v>81</v>
      </c>
      <c r="M228">
        <v>232.91</v>
      </c>
      <c r="N228" s="2">
        <f t="shared" si="18"/>
        <v>232910000</v>
      </c>
    </row>
    <row r="229" spans="1:14" x14ac:dyDescent="0.25">
      <c r="A229" s="3" t="s">
        <v>761</v>
      </c>
      <c r="B229" t="s">
        <v>405</v>
      </c>
      <c r="C229" t="s">
        <v>762</v>
      </c>
      <c r="D229">
        <f>VALUE(SUBSTITUTE(RIGHT(C229,5),")",""))</f>
        <v>2015</v>
      </c>
      <c r="E229" t="s">
        <v>316</v>
      </c>
      <c r="F229">
        <f t="shared" si="17"/>
        <v>95</v>
      </c>
      <c r="G229" t="s">
        <v>2636</v>
      </c>
      <c r="H229" t="s">
        <v>2635</v>
      </c>
      <c r="I229" t="s">
        <v>2643</v>
      </c>
      <c r="J229">
        <v>8.1</v>
      </c>
      <c r="K229" t="str">
        <f t="shared" si="19"/>
        <v>8 and more</v>
      </c>
      <c r="L229">
        <v>94</v>
      </c>
      <c r="M229">
        <v>356.46</v>
      </c>
      <c r="N229" s="2">
        <f t="shared" si="18"/>
        <v>356460000</v>
      </c>
    </row>
    <row r="230" spans="1:14" x14ac:dyDescent="0.25">
      <c r="A230" s="3" t="s">
        <v>764</v>
      </c>
      <c r="B230" t="s">
        <v>281</v>
      </c>
      <c r="C230">
        <v>-2016</v>
      </c>
      <c r="D230">
        <f t="shared" ref="D230:D241" si="21">VALUE(SUBSTITUTE(C230,"-",""))</f>
        <v>2016</v>
      </c>
      <c r="E230" t="s">
        <v>83</v>
      </c>
      <c r="F230">
        <f t="shared" si="17"/>
        <v>145</v>
      </c>
      <c r="G230" t="s">
        <v>11</v>
      </c>
      <c r="H230" t="s">
        <v>2639</v>
      </c>
      <c r="I230" t="s">
        <v>2646</v>
      </c>
      <c r="J230">
        <v>8.1</v>
      </c>
      <c r="K230" t="str">
        <f t="shared" si="19"/>
        <v>8 and more</v>
      </c>
      <c r="L230">
        <v>85</v>
      </c>
      <c r="M230">
        <v>2.0099999999999998</v>
      </c>
      <c r="N230" s="2">
        <f t="shared" si="18"/>
        <v>2009999.9999999998</v>
      </c>
    </row>
    <row r="231" spans="1:14" x14ac:dyDescent="0.25">
      <c r="A231" s="3" t="s">
        <v>767</v>
      </c>
      <c r="B231" t="s">
        <v>768</v>
      </c>
      <c r="C231">
        <v>-1976</v>
      </c>
      <c r="D231">
        <f t="shared" si="21"/>
        <v>1976</v>
      </c>
      <c r="E231" t="s">
        <v>282</v>
      </c>
      <c r="F231">
        <f t="shared" si="17"/>
        <v>120</v>
      </c>
      <c r="G231" t="s">
        <v>11</v>
      </c>
      <c r="H231" t="s">
        <v>2654</v>
      </c>
      <c r="J231">
        <v>8.1</v>
      </c>
      <c r="K231" t="str">
        <f t="shared" si="19"/>
        <v>8 and more</v>
      </c>
      <c r="L231">
        <v>70</v>
      </c>
      <c r="M231">
        <v>117.24</v>
      </c>
      <c r="N231" s="2">
        <f t="shared" si="18"/>
        <v>117240000</v>
      </c>
    </row>
    <row r="232" spans="1:14" x14ac:dyDescent="0.25">
      <c r="A232" s="3" t="s">
        <v>771</v>
      </c>
      <c r="B232" t="s">
        <v>772</v>
      </c>
      <c r="C232">
        <v>-1954</v>
      </c>
      <c r="D232">
        <f t="shared" si="21"/>
        <v>1954</v>
      </c>
      <c r="E232" t="s">
        <v>372</v>
      </c>
      <c r="F232">
        <f t="shared" si="17"/>
        <v>108</v>
      </c>
      <c r="G232" t="s">
        <v>2629</v>
      </c>
      <c r="H232" t="s">
        <v>2630</v>
      </c>
      <c r="I232" t="s">
        <v>2646</v>
      </c>
      <c r="J232">
        <v>8.1</v>
      </c>
      <c r="K232" t="str">
        <f t="shared" si="19"/>
        <v>8 and more</v>
      </c>
      <c r="L232">
        <v>91</v>
      </c>
      <c r="M232">
        <v>9.6</v>
      </c>
      <c r="N232" s="2">
        <f t="shared" si="18"/>
        <v>9600000</v>
      </c>
    </row>
    <row r="233" spans="1:14" x14ac:dyDescent="0.25">
      <c r="A233" s="3" t="s">
        <v>774</v>
      </c>
      <c r="B233" t="s">
        <v>742</v>
      </c>
      <c r="C233">
        <v>-1996</v>
      </c>
      <c r="D233">
        <f t="shared" si="21"/>
        <v>1996</v>
      </c>
      <c r="E233" t="s">
        <v>304</v>
      </c>
      <c r="F233">
        <f t="shared" si="17"/>
        <v>98</v>
      </c>
      <c r="G233" t="s">
        <v>2629</v>
      </c>
      <c r="H233" t="s">
        <v>2646</v>
      </c>
      <c r="J233">
        <v>8.1</v>
      </c>
      <c r="K233" t="str">
        <f t="shared" si="19"/>
        <v>8 and more</v>
      </c>
      <c r="L233">
        <v>86</v>
      </c>
      <c r="M233">
        <v>24.61</v>
      </c>
      <c r="N233" s="2">
        <f t="shared" si="18"/>
        <v>24610000</v>
      </c>
    </row>
    <row r="234" spans="1:14" x14ac:dyDescent="0.25">
      <c r="A234" s="3" t="s">
        <v>776</v>
      </c>
      <c r="B234" t="s">
        <v>777</v>
      </c>
      <c r="C234">
        <v>-1996</v>
      </c>
      <c r="D234">
        <f t="shared" si="21"/>
        <v>1996</v>
      </c>
      <c r="E234" t="s">
        <v>778</v>
      </c>
      <c r="F234">
        <f t="shared" si="17"/>
        <v>93</v>
      </c>
      <c r="G234" t="s">
        <v>11</v>
      </c>
      <c r="J234">
        <v>8.1</v>
      </c>
      <c r="K234" t="str">
        <f t="shared" si="19"/>
        <v>8 and more</v>
      </c>
      <c r="L234">
        <v>83</v>
      </c>
      <c r="M234">
        <v>16.5</v>
      </c>
      <c r="N234" s="2">
        <f t="shared" si="18"/>
        <v>16500000</v>
      </c>
    </row>
    <row r="235" spans="1:14" x14ac:dyDescent="0.25">
      <c r="A235" s="3" t="s">
        <v>780</v>
      </c>
      <c r="B235" t="s">
        <v>581</v>
      </c>
      <c r="C235">
        <v>-1939</v>
      </c>
      <c r="D235">
        <f t="shared" si="21"/>
        <v>1939</v>
      </c>
      <c r="E235" t="s">
        <v>199</v>
      </c>
      <c r="F235">
        <f t="shared" si="17"/>
        <v>102</v>
      </c>
      <c r="G235" t="s">
        <v>2640</v>
      </c>
      <c r="H235" t="s">
        <v>2647</v>
      </c>
      <c r="I235" t="s">
        <v>2644</v>
      </c>
      <c r="J235">
        <v>8.1</v>
      </c>
      <c r="K235" t="str">
        <f t="shared" si="19"/>
        <v>8 and more</v>
      </c>
      <c r="L235">
        <v>92</v>
      </c>
      <c r="M235">
        <v>2.08</v>
      </c>
      <c r="N235" s="2">
        <f t="shared" si="18"/>
        <v>2080000</v>
      </c>
    </row>
    <row r="236" spans="1:14" x14ac:dyDescent="0.25">
      <c r="A236" s="3" t="s">
        <v>782</v>
      </c>
      <c r="B236" t="s">
        <v>783</v>
      </c>
      <c r="C236">
        <v>-2017</v>
      </c>
      <c r="D236">
        <f t="shared" si="21"/>
        <v>2017</v>
      </c>
      <c r="E236" t="s">
        <v>245</v>
      </c>
      <c r="F236">
        <f t="shared" si="17"/>
        <v>115</v>
      </c>
      <c r="G236" t="s">
        <v>1139</v>
      </c>
      <c r="H236" t="s">
        <v>2632</v>
      </c>
      <c r="I236" t="s">
        <v>2630</v>
      </c>
      <c r="J236">
        <v>8.1</v>
      </c>
      <c r="K236" t="str">
        <f t="shared" si="19"/>
        <v>8 and more</v>
      </c>
      <c r="L236">
        <v>88</v>
      </c>
      <c r="M236">
        <v>54.51</v>
      </c>
      <c r="N236" s="2">
        <f t="shared" si="18"/>
        <v>54510000</v>
      </c>
    </row>
    <row r="237" spans="1:14" x14ac:dyDescent="0.25">
      <c r="A237" s="3" t="s">
        <v>785</v>
      </c>
      <c r="B237" t="s">
        <v>548</v>
      </c>
      <c r="C237">
        <v>-1989</v>
      </c>
      <c r="D237">
        <f t="shared" si="21"/>
        <v>1989</v>
      </c>
      <c r="E237" t="s">
        <v>379</v>
      </c>
      <c r="F237">
        <f t="shared" si="17"/>
        <v>128</v>
      </c>
      <c r="G237" t="s">
        <v>1139</v>
      </c>
      <c r="H237" t="s">
        <v>2630</v>
      </c>
      <c r="J237">
        <v>8.1</v>
      </c>
      <c r="K237" t="str">
        <f t="shared" si="19"/>
        <v>8 and more</v>
      </c>
      <c r="L237">
        <v>79</v>
      </c>
      <c r="M237">
        <v>95.86</v>
      </c>
      <c r="N237" s="2">
        <f t="shared" si="18"/>
        <v>95860000</v>
      </c>
    </row>
    <row r="238" spans="1:14" x14ac:dyDescent="0.25">
      <c r="A238" s="3" t="s">
        <v>787</v>
      </c>
      <c r="B238" t="s">
        <v>788</v>
      </c>
      <c r="C238">
        <v>-2007</v>
      </c>
      <c r="D238">
        <f t="shared" si="21"/>
        <v>2007</v>
      </c>
      <c r="E238" t="s">
        <v>49</v>
      </c>
      <c r="F238">
        <f t="shared" si="17"/>
        <v>148</v>
      </c>
      <c r="G238" t="s">
        <v>2640</v>
      </c>
      <c r="H238" t="s">
        <v>2652</v>
      </c>
      <c r="I238" t="s">
        <v>2630</v>
      </c>
      <c r="J238">
        <v>8.1</v>
      </c>
      <c r="K238" t="str">
        <f t="shared" si="19"/>
        <v>8 and more</v>
      </c>
      <c r="L238">
        <v>73</v>
      </c>
      <c r="M238">
        <v>18.350000000000001</v>
      </c>
      <c r="N238" s="2">
        <f t="shared" si="18"/>
        <v>18350000</v>
      </c>
    </row>
    <row r="239" spans="1:14" x14ac:dyDescent="0.25">
      <c r="A239" s="3" t="s">
        <v>790</v>
      </c>
      <c r="B239" t="s">
        <v>791</v>
      </c>
      <c r="C239">
        <v>-1978</v>
      </c>
      <c r="D239">
        <f t="shared" si="21"/>
        <v>1978</v>
      </c>
      <c r="E239" t="s">
        <v>792</v>
      </c>
      <c r="F239">
        <f t="shared" si="17"/>
        <v>183</v>
      </c>
      <c r="G239" t="s">
        <v>11</v>
      </c>
      <c r="H239" t="s">
        <v>2645</v>
      </c>
      <c r="J239">
        <v>8.1</v>
      </c>
      <c r="K239" t="str">
        <f t="shared" si="19"/>
        <v>8 and more</v>
      </c>
      <c r="L239">
        <v>86</v>
      </c>
      <c r="M239">
        <v>48.98</v>
      </c>
      <c r="N239" s="2">
        <f t="shared" si="18"/>
        <v>48980000</v>
      </c>
    </row>
    <row r="240" spans="1:14" x14ac:dyDescent="0.25">
      <c r="A240" s="3" t="s">
        <v>794</v>
      </c>
      <c r="B240" t="s">
        <v>405</v>
      </c>
      <c r="C240">
        <v>-2001</v>
      </c>
      <c r="D240">
        <f t="shared" si="21"/>
        <v>2001</v>
      </c>
      <c r="E240" t="s">
        <v>795</v>
      </c>
      <c r="F240">
        <f t="shared" si="17"/>
        <v>92</v>
      </c>
      <c r="G240" t="s">
        <v>2636</v>
      </c>
      <c r="H240" t="s">
        <v>2635</v>
      </c>
      <c r="I240" t="s">
        <v>2643</v>
      </c>
      <c r="J240">
        <v>8.1</v>
      </c>
      <c r="K240" t="str">
        <f t="shared" si="19"/>
        <v>8 and more</v>
      </c>
      <c r="L240">
        <v>79</v>
      </c>
      <c r="M240">
        <v>289.92</v>
      </c>
      <c r="N240" s="2">
        <f t="shared" si="18"/>
        <v>289920000</v>
      </c>
    </row>
    <row r="241" spans="1:14" x14ac:dyDescent="0.25">
      <c r="A241" s="3" t="s">
        <v>797</v>
      </c>
      <c r="B241" t="s">
        <v>173</v>
      </c>
      <c r="C241">
        <v>-2003</v>
      </c>
      <c r="D241">
        <f t="shared" si="21"/>
        <v>2003</v>
      </c>
      <c r="E241" t="s">
        <v>174</v>
      </c>
      <c r="F241">
        <f t="shared" si="17"/>
        <v>132</v>
      </c>
      <c r="G241" t="s">
        <v>2629</v>
      </c>
      <c r="H241" t="s">
        <v>2630</v>
      </c>
      <c r="I241" t="s">
        <v>2642</v>
      </c>
      <c r="J241">
        <v>8.1</v>
      </c>
      <c r="K241" t="str">
        <f t="shared" si="19"/>
        <v>8 and more</v>
      </c>
      <c r="L241">
        <v>82</v>
      </c>
      <c r="M241">
        <v>0.01</v>
      </c>
      <c r="N241" s="2">
        <f t="shared" si="18"/>
        <v>10000</v>
      </c>
    </row>
    <row r="242" spans="1:14" x14ac:dyDescent="0.25">
      <c r="A242" s="3" t="s">
        <v>798</v>
      </c>
      <c r="B242" t="s">
        <v>799</v>
      </c>
      <c r="C242" t="s">
        <v>762</v>
      </c>
      <c r="D242">
        <f>VALUE(SUBSTITUTE(RIGHT(C242,5),")",""))</f>
        <v>2015</v>
      </c>
      <c r="E242" t="s">
        <v>124</v>
      </c>
      <c r="F242">
        <f t="shared" si="17"/>
        <v>118</v>
      </c>
      <c r="G242" t="s">
        <v>11</v>
      </c>
      <c r="H242" t="s">
        <v>2646</v>
      </c>
      <c r="J242">
        <v>8.1</v>
      </c>
      <c r="K242" t="str">
        <f t="shared" si="19"/>
        <v>8 and more</v>
      </c>
      <c r="L242">
        <v>86</v>
      </c>
      <c r="M242">
        <v>14.68</v>
      </c>
      <c r="N242" s="2">
        <f t="shared" si="18"/>
        <v>14680000</v>
      </c>
    </row>
    <row r="243" spans="1:14" x14ac:dyDescent="0.25">
      <c r="A243" s="3" t="s">
        <v>801</v>
      </c>
      <c r="B243" t="s">
        <v>802</v>
      </c>
      <c r="C243">
        <v>-1995</v>
      </c>
      <c r="D243">
        <f>VALUE(SUBSTITUTE(C243,"-",""))</f>
        <v>1995</v>
      </c>
      <c r="E243" t="s">
        <v>803</v>
      </c>
      <c r="F243">
        <f t="shared" si="17"/>
        <v>101</v>
      </c>
      <c r="G243" t="s">
        <v>11</v>
      </c>
      <c r="H243" t="s">
        <v>2639</v>
      </c>
      <c r="J243">
        <v>8.1</v>
      </c>
      <c r="K243" t="str">
        <f t="shared" si="19"/>
        <v>8 and more</v>
      </c>
      <c r="L243">
        <v>77</v>
      </c>
      <c r="M243">
        <v>5.54</v>
      </c>
      <c r="N243" s="2">
        <f t="shared" si="18"/>
        <v>5540000</v>
      </c>
    </row>
    <row r="244" spans="1:14" x14ac:dyDescent="0.25">
      <c r="A244" s="3" t="s">
        <v>805</v>
      </c>
      <c r="B244" t="s">
        <v>570</v>
      </c>
      <c r="C244" t="s">
        <v>806</v>
      </c>
      <c r="D244">
        <f>VALUE(SUBSTITUTE(RIGHT(C244,5),")",""))</f>
        <v>2013</v>
      </c>
      <c r="E244" t="s">
        <v>453</v>
      </c>
      <c r="F244">
        <f t="shared" si="17"/>
        <v>123</v>
      </c>
      <c r="G244" t="s">
        <v>2631</v>
      </c>
      <c r="H244" t="s">
        <v>2652</v>
      </c>
      <c r="I244" t="s">
        <v>2630</v>
      </c>
      <c r="J244">
        <v>8.1</v>
      </c>
      <c r="K244" t="str">
        <f t="shared" si="19"/>
        <v>8 and more</v>
      </c>
      <c r="L244">
        <v>74</v>
      </c>
      <c r="M244">
        <v>26.95</v>
      </c>
      <c r="N244" s="2">
        <f t="shared" si="18"/>
        <v>26950000</v>
      </c>
    </row>
    <row r="245" spans="1:14" x14ac:dyDescent="0.25">
      <c r="A245" s="3" t="s">
        <v>808</v>
      </c>
      <c r="B245" t="s">
        <v>809</v>
      </c>
      <c r="C245">
        <v>-2013</v>
      </c>
      <c r="D245">
        <f>VALUE(SUBSTITUTE(C245,"-",""))</f>
        <v>2013</v>
      </c>
      <c r="E245" t="s">
        <v>428</v>
      </c>
      <c r="F245">
        <f t="shared" si="17"/>
        <v>134</v>
      </c>
      <c r="G245" t="s">
        <v>2633</v>
      </c>
      <c r="H245" t="s">
        <v>2630</v>
      </c>
      <c r="I245" t="s">
        <v>2634</v>
      </c>
      <c r="J245">
        <v>8.1</v>
      </c>
      <c r="K245" t="str">
        <f t="shared" si="19"/>
        <v>8 and more</v>
      </c>
      <c r="L245">
        <v>96</v>
      </c>
      <c r="M245">
        <v>56.67</v>
      </c>
      <c r="N245" s="2">
        <f t="shared" si="18"/>
        <v>56670000</v>
      </c>
    </row>
    <row r="246" spans="1:14" x14ac:dyDescent="0.25">
      <c r="A246" s="3" t="s">
        <v>811</v>
      </c>
      <c r="B246" t="s">
        <v>812</v>
      </c>
      <c r="C246" t="s">
        <v>762</v>
      </c>
      <c r="D246">
        <f>VALUE(SUBSTITUTE(RIGHT(C246,5),")",""))</f>
        <v>2015</v>
      </c>
      <c r="E246" t="s">
        <v>435</v>
      </c>
      <c r="F246">
        <f t="shared" si="17"/>
        <v>129</v>
      </c>
      <c r="G246" t="s">
        <v>2633</v>
      </c>
      <c r="H246" t="s">
        <v>2632</v>
      </c>
      <c r="I246" t="s">
        <v>2630</v>
      </c>
      <c r="J246">
        <v>8.1</v>
      </c>
      <c r="K246" t="str">
        <f t="shared" si="19"/>
        <v>8 and more</v>
      </c>
      <c r="L246">
        <v>93</v>
      </c>
      <c r="M246">
        <v>45.06</v>
      </c>
      <c r="N246" s="2">
        <f t="shared" si="18"/>
        <v>45060000</v>
      </c>
    </row>
    <row r="247" spans="1:14" x14ac:dyDescent="0.25">
      <c r="A247" s="3" t="s">
        <v>814</v>
      </c>
      <c r="B247" t="s">
        <v>815</v>
      </c>
      <c r="C247">
        <v>-1965</v>
      </c>
      <c r="D247">
        <f t="shared" ref="D247:D278" si="22">VALUE(SUBSTITUTE(C247,"-",""))</f>
        <v>1965</v>
      </c>
      <c r="E247" t="s">
        <v>596</v>
      </c>
      <c r="F247">
        <f t="shared" si="17"/>
        <v>172</v>
      </c>
      <c r="G247" t="s">
        <v>2633</v>
      </c>
      <c r="H247" t="s">
        <v>2630</v>
      </c>
      <c r="I247" t="s">
        <v>2647</v>
      </c>
      <c r="J247">
        <v>8.1</v>
      </c>
      <c r="K247" t="str">
        <f t="shared" si="19"/>
        <v>8 and more</v>
      </c>
      <c r="L247">
        <v>63</v>
      </c>
      <c r="M247">
        <v>163.21</v>
      </c>
      <c r="N247" s="2">
        <f t="shared" si="18"/>
        <v>163210000</v>
      </c>
    </row>
    <row r="248" spans="1:14" x14ac:dyDescent="0.25">
      <c r="A248" s="3" t="s">
        <v>818</v>
      </c>
      <c r="B248" t="s">
        <v>819</v>
      </c>
      <c r="C248">
        <v>-1986</v>
      </c>
      <c r="D248">
        <f t="shared" si="22"/>
        <v>1986</v>
      </c>
      <c r="E248" t="s">
        <v>282</v>
      </c>
      <c r="F248">
        <f t="shared" si="17"/>
        <v>120</v>
      </c>
      <c r="G248" t="s">
        <v>11</v>
      </c>
      <c r="H248" t="s">
        <v>2645</v>
      </c>
      <c r="J248">
        <v>8.1</v>
      </c>
      <c r="K248" t="str">
        <f t="shared" si="19"/>
        <v>8 and more</v>
      </c>
      <c r="L248">
        <v>92</v>
      </c>
      <c r="M248">
        <v>138.53</v>
      </c>
      <c r="N248" s="2">
        <f t="shared" si="18"/>
        <v>138530000</v>
      </c>
    </row>
    <row r="249" spans="1:14" x14ac:dyDescent="0.25">
      <c r="A249" s="3" t="s">
        <v>821</v>
      </c>
      <c r="B249" t="s">
        <v>822</v>
      </c>
      <c r="C249">
        <v>-2010</v>
      </c>
      <c r="D249">
        <f t="shared" si="22"/>
        <v>2010</v>
      </c>
      <c r="E249" t="s">
        <v>304</v>
      </c>
      <c r="F249">
        <f t="shared" si="17"/>
        <v>98</v>
      </c>
      <c r="G249" t="s">
        <v>2636</v>
      </c>
      <c r="H249" t="s">
        <v>2637</v>
      </c>
      <c r="I249" t="s">
        <v>2635</v>
      </c>
      <c r="J249">
        <v>8.1</v>
      </c>
      <c r="K249" t="str">
        <f t="shared" si="19"/>
        <v>8 and more</v>
      </c>
      <c r="L249">
        <v>75</v>
      </c>
      <c r="M249">
        <v>217.58</v>
      </c>
      <c r="N249" s="2">
        <f t="shared" si="18"/>
        <v>217580000</v>
      </c>
    </row>
    <row r="250" spans="1:14" x14ac:dyDescent="0.25">
      <c r="A250" s="3" t="s">
        <v>824</v>
      </c>
      <c r="B250" t="s">
        <v>539</v>
      </c>
      <c r="C250">
        <v>-1998</v>
      </c>
      <c r="D250">
        <f t="shared" si="22"/>
        <v>1998</v>
      </c>
      <c r="E250" t="s">
        <v>472</v>
      </c>
      <c r="F250">
        <f t="shared" si="17"/>
        <v>107</v>
      </c>
      <c r="G250" t="s">
        <v>2631</v>
      </c>
      <c r="H250" t="s">
        <v>2643</v>
      </c>
      <c r="I250" t="s">
        <v>2632</v>
      </c>
      <c r="J250">
        <v>8.1</v>
      </c>
      <c r="K250" t="str">
        <f t="shared" si="19"/>
        <v>8 and more</v>
      </c>
      <c r="L250">
        <v>66</v>
      </c>
      <c r="M250">
        <v>3.9</v>
      </c>
      <c r="N250" s="2">
        <f t="shared" si="18"/>
        <v>3900000</v>
      </c>
    </row>
    <row r="251" spans="1:14" x14ac:dyDescent="0.25">
      <c r="A251" s="3" t="s">
        <v>826</v>
      </c>
      <c r="B251" t="s">
        <v>827</v>
      </c>
      <c r="C251">
        <v>-2011</v>
      </c>
      <c r="D251">
        <f t="shared" si="22"/>
        <v>2011</v>
      </c>
      <c r="E251" t="s">
        <v>42</v>
      </c>
      <c r="F251">
        <f t="shared" si="17"/>
        <v>140</v>
      </c>
      <c r="G251" t="s">
        <v>2631</v>
      </c>
      <c r="H251" t="s">
        <v>2630</v>
      </c>
      <c r="I251" t="s">
        <v>2654</v>
      </c>
      <c r="J251">
        <v>8.1</v>
      </c>
      <c r="K251" t="str">
        <f t="shared" si="19"/>
        <v>8 and more</v>
      </c>
      <c r="L251">
        <v>71</v>
      </c>
      <c r="M251">
        <v>13.66</v>
      </c>
      <c r="N251" s="2">
        <f t="shared" si="18"/>
        <v>13660000</v>
      </c>
    </row>
    <row r="252" spans="1:14" x14ac:dyDescent="0.25">
      <c r="A252" s="3" t="s">
        <v>830</v>
      </c>
      <c r="B252" t="s">
        <v>831</v>
      </c>
      <c r="C252">
        <v>-2019</v>
      </c>
      <c r="D252">
        <f t="shared" si="22"/>
        <v>2019</v>
      </c>
      <c r="E252" t="s">
        <v>267</v>
      </c>
      <c r="F252">
        <f t="shared" si="17"/>
        <v>122</v>
      </c>
      <c r="G252" t="s">
        <v>11</v>
      </c>
      <c r="J252">
        <v>8.1</v>
      </c>
      <c r="K252" t="str">
        <f t="shared" si="19"/>
        <v>8 and more</v>
      </c>
      <c r="L252">
        <v>95</v>
      </c>
      <c r="M252">
        <v>3.76</v>
      </c>
      <c r="N252" s="2">
        <f t="shared" si="18"/>
        <v>3760000</v>
      </c>
    </row>
    <row r="253" spans="1:14" x14ac:dyDescent="0.25">
      <c r="A253" s="3" t="s">
        <v>833</v>
      </c>
      <c r="B253" t="s">
        <v>545</v>
      </c>
      <c r="C253">
        <v>-2008</v>
      </c>
      <c r="D253">
        <f t="shared" si="22"/>
        <v>2008</v>
      </c>
      <c r="E253" t="s">
        <v>142</v>
      </c>
      <c r="F253">
        <f t="shared" si="17"/>
        <v>116</v>
      </c>
      <c r="G253" t="s">
        <v>11</v>
      </c>
      <c r="J253">
        <v>8.1</v>
      </c>
      <c r="K253" t="str">
        <f t="shared" si="19"/>
        <v>8 and more</v>
      </c>
      <c r="L253">
        <v>72</v>
      </c>
      <c r="M253">
        <v>148.1</v>
      </c>
      <c r="N253" s="2">
        <f t="shared" si="18"/>
        <v>148100000</v>
      </c>
    </row>
    <row r="254" spans="1:14" x14ac:dyDescent="0.25">
      <c r="A254" s="3" t="s">
        <v>835</v>
      </c>
      <c r="B254" t="s">
        <v>545</v>
      </c>
      <c r="C254">
        <v>-2004</v>
      </c>
      <c r="D254">
        <f t="shared" si="22"/>
        <v>2004</v>
      </c>
      <c r="E254" t="s">
        <v>174</v>
      </c>
      <c r="F254">
        <f t="shared" si="17"/>
        <v>132</v>
      </c>
      <c r="G254" t="s">
        <v>11</v>
      </c>
      <c r="H254" t="s">
        <v>2654</v>
      </c>
      <c r="J254">
        <v>8.1</v>
      </c>
      <c r="K254" t="str">
        <f t="shared" si="19"/>
        <v>8 and more</v>
      </c>
      <c r="L254">
        <v>86</v>
      </c>
      <c r="M254">
        <v>100.49</v>
      </c>
      <c r="N254" s="2">
        <f t="shared" si="18"/>
        <v>100490000</v>
      </c>
    </row>
    <row r="255" spans="1:14" x14ac:dyDescent="0.25">
      <c r="A255" s="3" t="s">
        <v>837</v>
      </c>
      <c r="B255" t="s">
        <v>276</v>
      </c>
      <c r="C255">
        <v>-1975</v>
      </c>
      <c r="D255">
        <f t="shared" si="22"/>
        <v>1975</v>
      </c>
      <c r="E255" t="s">
        <v>838</v>
      </c>
      <c r="F255">
        <f t="shared" si="17"/>
        <v>185</v>
      </c>
      <c r="G255" t="s">
        <v>2640</v>
      </c>
      <c r="H255" t="s">
        <v>2630</v>
      </c>
      <c r="I255" t="s">
        <v>2645</v>
      </c>
      <c r="J255">
        <v>8.1</v>
      </c>
      <c r="K255" t="str">
        <f t="shared" si="19"/>
        <v>8 and more</v>
      </c>
      <c r="L255">
        <v>89</v>
      </c>
      <c r="M255">
        <v>0</v>
      </c>
      <c r="N255" s="2">
        <f t="shared" si="18"/>
        <v>0</v>
      </c>
    </row>
    <row r="256" spans="1:14" x14ac:dyDescent="0.25">
      <c r="A256" s="3" t="s">
        <v>839</v>
      </c>
      <c r="B256" t="s">
        <v>840</v>
      </c>
      <c r="C256">
        <v>-2000</v>
      </c>
      <c r="D256">
        <f t="shared" si="22"/>
        <v>2000</v>
      </c>
      <c r="E256" t="s">
        <v>304</v>
      </c>
      <c r="F256">
        <f t="shared" si="17"/>
        <v>98</v>
      </c>
      <c r="G256" t="s">
        <v>11</v>
      </c>
      <c r="H256" t="s">
        <v>2639</v>
      </c>
      <c r="J256">
        <v>8.1</v>
      </c>
      <c r="K256" t="str">
        <f t="shared" si="19"/>
        <v>8 and more</v>
      </c>
      <c r="L256">
        <v>87</v>
      </c>
      <c r="M256">
        <v>2.73</v>
      </c>
      <c r="N256" s="2">
        <f t="shared" si="18"/>
        <v>2730000</v>
      </c>
    </row>
    <row r="257" spans="1:14" x14ac:dyDescent="0.25">
      <c r="A257" s="3" t="s">
        <v>842</v>
      </c>
      <c r="B257" t="s">
        <v>843</v>
      </c>
      <c r="C257">
        <v>-1995</v>
      </c>
      <c r="D257">
        <f t="shared" si="22"/>
        <v>1995</v>
      </c>
      <c r="E257" t="s">
        <v>304</v>
      </c>
      <c r="F257">
        <f t="shared" si="17"/>
        <v>98</v>
      </c>
      <c r="G257" t="s">
        <v>2629</v>
      </c>
      <c r="H257" t="s">
        <v>2630</v>
      </c>
      <c r="J257">
        <v>8.1</v>
      </c>
      <c r="K257" t="str">
        <f t="shared" si="19"/>
        <v>8 and more</v>
      </c>
      <c r="L257">
        <v>0</v>
      </c>
      <c r="M257">
        <v>0.31</v>
      </c>
      <c r="N257" s="2">
        <f t="shared" si="18"/>
        <v>310000</v>
      </c>
    </row>
    <row r="258" spans="1:14" x14ac:dyDescent="0.25">
      <c r="A258" s="3" t="s">
        <v>845</v>
      </c>
      <c r="B258" t="s">
        <v>846</v>
      </c>
      <c r="C258">
        <v>-2009</v>
      </c>
      <c r="D258">
        <f t="shared" si="22"/>
        <v>2009</v>
      </c>
      <c r="E258" t="s">
        <v>778</v>
      </c>
      <c r="F258">
        <f t="shared" ref="F258:F321" si="23">VALUE(SUBSTITUTE(E258,"min",""))</f>
        <v>93</v>
      </c>
      <c r="G258" t="s">
        <v>2633</v>
      </c>
      <c r="H258" t="s">
        <v>2630</v>
      </c>
      <c r="I258" t="s">
        <v>2647</v>
      </c>
      <c r="J258">
        <v>8.1</v>
      </c>
      <c r="K258" t="str">
        <f t="shared" si="19"/>
        <v>8 and more</v>
      </c>
      <c r="L258">
        <v>0</v>
      </c>
      <c r="M258">
        <v>0</v>
      </c>
      <c r="N258" s="2">
        <f t="shared" ref="N258:N321" si="24">IF(M258&gt;0,M258*1000000,0)</f>
        <v>0</v>
      </c>
    </row>
    <row r="259" spans="1:14" x14ac:dyDescent="0.25">
      <c r="A259" s="3" t="s">
        <v>847</v>
      </c>
      <c r="B259" t="s">
        <v>132</v>
      </c>
      <c r="C259">
        <v>-1988</v>
      </c>
      <c r="D259">
        <f t="shared" si="22"/>
        <v>1988</v>
      </c>
      <c r="E259" t="s">
        <v>848</v>
      </c>
      <c r="F259">
        <f t="shared" si="23"/>
        <v>86</v>
      </c>
      <c r="G259" t="s">
        <v>2636</v>
      </c>
      <c r="H259" t="s">
        <v>2643</v>
      </c>
      <c r="I259" t="s">
        <v>2647</v>
      </c>
      <c r="J259">
        <v>8.1</v>
      </c>
      <c r="K259" t="str">
        <f t="shared" ref="K259:K322" si="25">IF(J259&gt;=9,"9 and more",IF(J259&gt;=8,"8 and more",IF(J259&gt;=7,"7 and more")))</f>
        <v>8 and more</v>
      </c>
      <c r="L259">
        <v>86</v>
      </c>
      <c r="M259">
        <v>1.1100000000000001</v>
      </c>
      <c r="N259" s="2">
        <f t="shared" si="24"/>
        <v>1110000</v>
      </c>
    </row>
    <row r="260" spans="1:14" x14ac:dyDescent="0.25">
      <c r="A260" s="3" t="s">
        <v>851</v>
      </c>
      <c r="B260" t="s">
        <v>82</v>
      </c>
      <c r="C260">
        <v>-1980</v>
      </c>
      <c r="D260">
        <f t="shared" si="22"/>
        <v>1980</v>
      </c>
      <c r="E260" t="s">
        <v>435</v>
      </c>
      <c r="F260">
        <f t="shared" si="23"/>
        <v>129</v>
      </c>
      <c r="G260" t="s">
        <v>2633</v>
      </c>
      <c r="H260" t="s">
        <v>2630</v>
      </c>
      <c r="I260" t="s">
        <v>2654</v>
      </c>
      <c r="J260">
        <v>8.1</v>
      </c>
      <c r="K260" t="str">
        <f t="shared" si="25"/>
        <v>8 and more</v>
      </c>
      <c r="L260">
        <v>90</v>
      </c>
      <c r="M260">
        <v>23.38</v>
      </c>
      <c r="N260" s="2">
        <f t="shared" si="24"/>
        <v>23380000</v>
      </c>
    </row>
    <row r="261" spans="1:14" x14ac:dyDescent="0.25">
      <c r="A261" s="3" t="s">
        <v>853</v>
      </c>
      <c r="B261" t="s">
        <v>854</v>
      </c>
      <c r="C261">
        <v>-1967</v>
      </c>
      <c r="D261">
        <f t="shared" si="22"/>
        <v>1967</v>
      </c>
      <c r="E261" t="s">
        <v>117</v>
      </c>
      <c r="F261">
        <f t="shared" si="23"/>
        <v>127</v>
      </c>
      <c r="G261" t="s">
        <v>2629</v>
      </c>
      <c r="H261" t="s">
        <v>2630</v>
      </c>
      <c r="J261">
        <v>8.1</v>
      </c>
      <c r="K261" t="str">
        <f t="shared" si="25"/>
        <v>8 and more</v>
      </c>
      <c r="L261">
        <v>92</v>
      </c>
      <c r="M261">
        <v>16.22</v>
      </c>
      <c r="N261" s="2">
        <f t="shared" si="24"/>
        <v>16219999.999999998</v>
      </c>
    </row>
    <row r="262" spans="1:14" x14ac:dyDescent="0.25">
      <c r="A262" s="3" t="s">
        <v>856</v>
      </c>
      <c r="B262" t="s">
        <v>751</v>
      </c>
      <c r="C262">
        <v>-1999</v>
      </c>
      <c r="D262">
        <f t="shared" si="22"/>
        <v>1999</v>
      </c>
      <c r="E262" t="s">
        <v>848</v>
      </c>
      <c r="F262">
        <f t="shared" si="23"/>
        <v>86</v>
      </c>
      <c r="G262" t="s">
        <v>2636</v>
      </c>
      <c r="H262" t="s">
        <v>2637</v>
      </c>
      <c r="I262" t="s">
        <v>2635</v>
      </c>
      <c r="J262">
        <v>8.1</v>
      </c>
      <c r="K262" t="str">
        <f t="shared" si="25"/>
        <v>8 and more</v>
      </c>
      <c r="L262">
        <v>85</v>
      </c>
      <c r="M262">
        <v>23.16</v>
      </c>
      <c r="N262" s="2">
        <f t="shared" si="24"/>
        <v>23160000</v>
      </c>
    </row>
    <row r="263" spans="1:14" x14ac:dyDescent="0.25">
      <c r="A263" s="3" t="s">
        <v>858</v>
      </c>
      <c r="B263" t="s">
        <v>859</v>
      </c>
      <c r="C263">
        <v>-2014</v>
      </c>
      <c r="D263">
        <f t="shared" si="22"/>
        <v>2014</v>
      </c>
      <c r="E263" t="s">
        <v>267</v>
      </c>
      <c r="F263">
        <f t="shared" si="23"/>
        <v>122</v>
      </c>
      <c r="G263" t="s">
        <v>1139</v>
      </c>
      <c r="H263" t="s">
        <v>2630</v>
      </c>
      <c r="I263" t="s">
        <v>2646</v>
      </c>
      <c r="J263">
        <v>8.1</v>
      </c>
      <c r="K263" t="str">
        <f t="shared" si="25"/>
        <v>8 and more</v>
      </c>
      <c r="L263">
        <v>77</v>
      </c>
      <c r="M263">
        <v>3.11</v>
      </c>
      <c r="N263" s="2">
        <f t="shared" si="24"/>
        <v>3110000</v>
      </c>
    </row>
    <row r="264" spans="1:14" x14ac:dyDescent="0.25">
      <c r="A264" s="3" t="s">
        <v>861</v>
      </c>
      <c r="B264" t="s">
        <v>802</v>
      </c>
      <c r="C264">
        <v>-2004</v>
      </c>
      <c r="D264">
        <f t="shared" si="22"/>
        <v>2004</v>
      </c>
      <c r="E264" t="s">
        <v>862</v>
      </c>
      <c r="F264">
        <f t="shared" si="23"/>
        <v>80</v>
      </c>
      <c r="G264" t="s">
        <v>11</v>
      </c>
      <c r="H264" t="s">
        <v>2639</v>
      </c>
      <c r="J264">
        <v>8.1</v>
      </c>
      <c r="K264" t="str">
        <f t="shared" si="25"/>
        <v>8 and more</v>
      </c>
      <c r="L264">
        <v>91</v>
      </c>
      <c r="M264">
        <v>5.82</v>
      </c>
      <c r="N264" s="2">
        <f t="shared" si="24"/>
        <v>5820000</v>
      </c>
    </row>
    <row r="265" spans="1:14" x14ac:dyDescent="0.25">
      <c r="A265" s="3" t="s">
        <v>864</v>
      </c>
      <c r="B265" t="s">
        <v>865</v>
      </c>
      <c r="C265">
        <v>-1979</v>
      </c>
      <c r="D265">
        <f t="shared" si="22"/>
        <v>1979</v>
      </c>
      <c r="E265" t="s">
        <v>619</v>
      </c>
      <c r="F265">
        <f t="shared" si="23"/>
        <v>162</v>
      </c>
      <c r="G265" t="s">
        <v>11</v>
      </c>
      <c r="H265" t="s">
        <v>2638</v>
      </c>
      <c r="J265">
        <v>8.1</v>
      </c>
      <c r="K265" t="str">
        <f t="shared" si="25"/>
        <v>8 and more</v>
      </c>
      <c r="L265">
        <v>85</v>
      </c>
      <c r="M265">
        <v>0.23</v>
      </c>
      <c r="N265" s="2">
        <f t="shared" si="24"/>
        <v>230000</v>
      </c>
    </row>
    <row r="266" spans="1:14" x14ac:dyDescent="0.25">
      <c r="A266" s="3" t="s">
        <v>867</v>
      </c>
      <c r="B266" t="s">
        <v>868</v>
      </c>
      <c r="C266">
        <v>-2016</v>
      </c>
      <c r="D266">
        <f t="shared" si="22"/>
        <v>2016</v>
      </c>
      <c r="E266" t="s">
        <v>138</v>
      </c>
      <c r="F266">
        <f t="shared" si="23"/>
        <v>130</v>
      </c>
      <c r="G266" t="s">
        <v>2636</v>
      </c>
      <c r="H266" t="s">
        <v>2630</v>
      </c>
      <c r="J266">
        <v>8.1</v>
      </c>
      <c r="K266" t="str">
        <f t="shared" si="25"/>
        <v>8 and more</v>
      </c>
      <c r="L266">
        <v>78</v>
      </c>
      <c r="M266">
        <v>0</v>
      </c>
      <c r="N266" s="2">
        <f t="shared" si="24"/>
        <v>0</v>
      </c>
    </row>
    <row r="267" spans="1:14" x14ac:dyDescent="0.25">
      <c r="A267" s="3" t="s">
        <v>870</v>
      </c>
      <c r="B267" t="s">
        <v>29</v>
      </c>
      <c r="C267">
        <v>-1976</v>
      </c>
      <c r="D267">
        <f t="shared" si="22"/>
        <v>1976</v>
      </c>
      <c r="E267" t="s">
        <v>129</v>
      </c>
      <c r="F267">
        <f t="shared" si="23"/>
        <v>121</v>
      </c>
      <c r="G267" t="s">
        <v>11</v>
      </c>
      <c r="J267">
        <v>8.1</v>
      </c>
      <c r="K267" t="str">
        <f t="shared" si="25"/>
        <v>8 and more</v>
      </c>
      <c r="L267">
        <v>83</v>
      </c>
      <c r="M267">
        <v>0</v>
      </c>
      <c r="N267" s="2">
        <f t="shared" si="24"/>
        <v>0</v>
      </c>
    </row>
    <row r="268" spans="1:14" x14ac:dyDescent="0.25">
      <c r="A268" s="3" t="s">
        <v>871</v>
      </c>
      <c r="B268" t="s">
        <v>872</v>
      </c>
      <c r="C268">
        <v>-1959</v>
      </c>
      <c r="D268">
        <f t="shared" si="22"/>
        <v>1959</v>
      </c>
      <c r="E268" t="s">
        <v>873</v>
      </c>
      <c r="F268">
        <f t="shared" si="23"/>
        <v>212</v>
      </c>
      <c r="G268" t="s">
        <v>2640</v>
      </c>
      <c r="H268" t="s">
        <v>2630</v>
      </c>
      <c r="J268">
        <v>8.1</v>
      </c>
      <c r="K268" t="str">
        <f t="shared" si="25"/>
        <v>8 and more</v>
      </c>
      <c r="L268">
        <v>90</v>
      </c>
      <c r="M268">
        <v>74.7</v>
      </c>
      <c r="N268" s="2">
        <f t="shared" si="24"/>
        <v>74700000</v>
      </c>
    </row>
    <row r="269" spans="1:14" x14ac:dyDescent="0.25">
      <c r="A269" s="3" t="s">
        <v>875</v>
      </c>
      <c r="B269" t="s">
        <v>876</v>
      </c>
      <c r="C269">
        <v>-1984</v>
      </c>
      <c r="D269">
        <f t="shared" si="22"/>
        <v>1984</v>
      </c>
      <c r="E269" t="s">
        <v>83</v>
      </c>
      <c r="F269">
        <f t="shared" si="23"/>
        <v>145</v>
      </c>
      <c r="G269" t="s">
        <v>11</v>
      </c>
      <c r="J269">
        <v>8.1</v>
      </c>
      <c r="K269" t="str">
        <f t="shared" si="25"/>
        <v>8 and more</v>
      </c>
      <c r="L269">
        <v>81</v>
      </c>
      <c r="M269">
        <v>2.1800000000000002</v>
      </c>
      <c r="N269" s="2">
        <f t="shared" si="24"/>
        <v>2180000</v>
      </c>
    </row>
    <row r="270" spans="1:14" x14ac:dyDescent="0.25">
      <c r="A270" s="3" t="s">
        <v>878</v>
      </c>
      <c r="B270" t="s">
        <v>879</v>
      </c>
      <c r="C270">
        <v>-1957</v>
      </c>
      <c r="D270">
        <f t="shared" si="22"/>
        <v>1957</v>
      </c>
      <c r="E270" t="s">
        <v>30</v>
      </c>
      <c r="F270">
        <f t="shared" si="23"/>
        <v>96</v>
      </c>
      <c r="G270" t="s">
        <v>11</v>
      </c>
      <c r="H270" t="s">
        <v>2644</v>
      </c>
      <c r="J270">
        <v>8.1</v>
      </c>
      <c r="K270" t="str">
        <f t="shared" si="25"/>
        <v>8 and more</v>
      </c>
      <c r="L270">
        <v>88</v>
      </c>
      <c r="M270">
        <v>0</v>
      </c>
      <c r="N270" s="2">
        <f t="shared" si="24"/>
        <v>0</v>
      </c>
    </row>
    <row r="271" spans="1:14" x14ac:dyDescent="0.25">
      <c r="A271" s="3" t="s">
        <v>881</v>
      </c>
      <c r="B271" t="s">
        <v>420</v>
      </c>
      <c r="C271">
        <v>-1957</v>
      </c>
      <c r="D271">
        <f t="shared" si="22"/>
        <v>1957</v>
      </c>
      <c r="E271" t="s">
        <v>462</v>
      </c>
      <c r="F271">
        <f t="shared" si="23"/>
        <v>161</v>
      </c>
      <c r="G271" t="s">
        <v>2640</v>
      </c>
      <c r="H271" t="s">
        <v>2630</v>
      </c>
      <c r="I271" t="s">
        <v>2645</v>
      </c>
      <c r="J271">
        <v>8.1</v>
      </c>
      <c r="K271" t="str">
        <f t="shared" si="25"/>
        <v>8 and more</v>
      </c>
      <c r="L271">
        <v>87</v>
      </c>
      <c r="M271">
        <v>44.91</v>
      </c>
      <c r="N271" s="2">
        <f t="shared" si="24"/>
        <v>44910000</v>
      </c>
    </row>
    <row r="272" spans="1:14" x14ac:dyDescent="0.25">
      <c r="A272" s="3" t="s">
        <v>883</v>
      </c>
      <c r="B272" t="s">
        <v>879</v>
      </c>
      <c r="C272">
        <v>-1966</v>
      </c>
      <c r="D272">
        <f t="shared" si="22"/>
        <v>1966</v>
      </c>
      <c r="E272" t="s">
        <v>884</v>
      </c>
      <c r="F272">
        <f t="shared" si="23"/>
        <v>83</v>
      </c>
      <c r="G272" t="s">
        <v>11</v>
      </c>
      <c r="H272" t="s">
        <v>2646</v>
      </c>
      <c r="J272">
        <v>8.1</v>
      </c>
      <c r="K272" t="str">
        <f t="shared" si="25"/>
        <v>8 and more</v>
      </c>
      <c r="L272">
        <v>86</v>
      </c>
      <c r="M272">
        <v>0</v>
      </c>
      <c r="N272" s="2">
        <f t="shared" si="24"/>
        <v>0</v>
      </c>
    </row>
    <row r="273" spans="1:14" x14ac:dyDescent="0.25">
      <c r="A273" s="3" t="s">
        <v>885</v>
      </c>
      <c r="B273" t="s">
        <v>886</v>
      </c>
      <c r="C273">
        <v>-1993</v>
      </c>
      <c r="D273">
        <f t="shared" si="22"/>
        <v>1993</v>
      </c>
      <c r="E273" t="s">
        <v>93</v>
      </c>
      <c r="F273">
        <f t="shared" si="23"/>
        <v>133</v>
      </c>
      <c r="G273" t="s">
        <v>2633</v>
      </c>
      <c r="H273" t="s">
        <v>2632</v>
      </c>
      <c r="I273" t="s">
        <v>2630</v>
      </c>
      <c r="J273">
        <v>8.1</v>
      </c>
      <c r="K273" t="str">
        <f t="shared" si="25"/>
        <v>8 and more</v>
      </c>
      <c r="L273">
        <v>84</v>
      </c>
      <c r="M273">
        <v>25.01</v>
      </c>
      <c r="N273" s="2">
        <f t="shared" si="24"/>
        <v>25010000</v>
      </c>
    </row>
    <row r="274" spans="1:14" x14ac:dyDescent="0.25">
      <c r="A274" s="3" t="s">
        <v>888</v>
      </c>
      <c r="B274" t="s">
        <v>889</v>
      </c>
      <c r="C274">
        <v>-2004</v>
      </c>
      <c r="D274">
        <f t="shared" si="22"/>
        <v>2004</v>
      </c>
      <c r="E274" t="s">
        <v>129</v>
      </c>
      <c r="F274">
        <f t="shared" si="23"/>
        <v>121</v>
      </c>
      <c r="G274" t="s">
        <v>2633</v>
      </c>
      <c r="H274" t="s">
        <v>2630</v>
      </c>
      <c r="I274" t="s">
        <v>2634</v>
      </c>
      <c r="J274">
        <v>8.1</v>
      </c>
      <c r="K274" t="str">
        <f t="shared" si="25"/>
        <v>8 and more</v>
      </c>
      <c r="L274">
        <v>79</v>
      </c>
      <c r="M274">
        <v>23.53</v>
      </c>
      <c r="N274" s="2">
        <f t="shared" si="24"/>
        <v>23530000</v>
      </c>
    </row>
    <row r="275" spans="1:14" x14ac:dyDescent="0.25">
      <c r="A275" s="3" t="s">
        <v>891</v>
      </c>
      <c r="B275" t="s">
        <v>892</v>
      </c>
      <c r="C275">
        <v>-2000</v>
      </c>
      <c r="D275">
        <f t="shared" si="22"/>
        <v>2000</v>
      </c>
      <c r="E275" t="s">
        <v>46</v>
      </c>
      <c r="F275">
        <f t="shared" si="23"/>
        <v>154</v>
      </c>
      <c r="G275" t="s">
        <v>11</v>
      </c>
      <c r="H275" t="s">
        <v>2646</v>
      </c>
      <c r="J275">
        <v>8.1</v>
      </c>
      <c r="K275" t="str">
        <f t="shared" si="25"/>
        <v>8 and more</v>
      </c>
      <c r="L275">
        <v>83</v>
      </c>
      <c r="M275">
        <v>5.38</v>
      </c>
      <c r="N275" s="2">
        <f t="shared" si="24"/>
        <v>5380000</v>
      </c>
    </row>
    <row r="276" spans="1:14" x14ac:dyDescent="0.25">
      <c r="A276" s="3" t="s">
        <v>894</v>
      </c>
      <c r="B276" t="s">
        <v>895</v>
      </c>
      <c r="C276">
        <v>-1976</v>
      </c>
      <c r="D276">
        <f t="shared" si="22"/>
        <v>1976</v>
      </c>
      <c r="E276" t="s">
        <v>896</v>
      </c>
      <c r="F276">
        <f t="shared" si="23"/>
        <v>177</v>
      </c>
      <c r="G276" t="s">
        <v>2633</v>
      </c>
      <c r="H276" t="s">
        <v>2630</v>
      </c>
      <c r="I276" t="s">
        <v>2634</v>
      </c>
      <c r="J276">
        <v>8.1</v>
      </c>
      <c r="K276" t="str">
        <f t="shared" si="25"/>
        <v>8 and more</v>
      </c>
      <c r="L276">
        <v>0</v>
      </c>
      <c r="M276">
        <v>0</v>
      </c>
      <c r="N276" s="2">
        <f t="shared" si="24"/>
        <v>0</v>
      </c>
    </row>
    <row r="277" spans="1:14" x14ac:dyDescent="0.25">
      <c r="A277" s="3" t="s">
        <v>897</v>
      </c>
      <c r="B277" t="s">
        <v>207</v>
      </c>
      <c r="C277">
        <v>-1940</v>
      </c>
      <c r="D277">
        <f t="shared" si="22"/>
        <v>1940</v>
      </c>
      <c r="E277" t="s">
        <v>138</v>
      </c>
      <c r="F277">
        <f t="shared" si="23"/>
        <v>130</v>
      </c>
      <c r="G277" t="s">
        <v>11</v>
      </c>
      <c r="H277" t="s">
        <v>2651</v>
      </c>
      <c r="I277" t="s">
        <v>2642</v>
      </c>
      <c r="J277">
        <v>8.1</v>
      </c>
      <c r="K277" t="str">
        <f t="shared" si="25"/>
        <v>8 and more</v>
      </c>
      <c r="L277">
        <v>86</v>
      </c>
      <c r="M277">
        <v>4.3600000000000003</v>
      </c>
      <c r="N277" s="2">
        <f t="shared" si="24"/>
        <v>4360000</v>
      </c>
    </row>
    <row r="278" spans="1:14" x14ac:dyDescent="0.25">
      <c r="A278" s="3" t="s">
        <v>899</v>
      </c>
      <c r="B278" t="s">
        <v>900</v>
      </c>
      <c r="C278">
        <v>-1997</v>
      </c>
      <c r="D278">
        <f t="shared" si="22"/>
        <v>1997</v>
      </c>
      <c r="E278" t="s">
        <v>237</v>
      </c>
      <c r="F278">
        <f t="shared" si="23"/>
        <v>87</v>
      </c>
      <c r="G278" t="s">
        <v>2636</v>
      </c>
      <c r="H278" t="s">
        <v>2637</v>
      </c>
      <c r="I278" t="s">
        <v>2630</v>
      </c>
      <c r="J278">
        <v>8.1</v>
      </c>
      <c r="K278" t="str">
        <f t="shared" si="25"/>
        <v>8 and more</v>
      </c>
      <c r="L278">
        <v>0</v>
      </c>
      <c r="M278">
        <v>0</v>
      </c>
      <c r="N278" s="2">
        <f t="shared" si="24"/>
        <v>0</v>
      </c>
    </row>
    <row r="279" spans="1:14" x14ac:dyDescent="0.25">
      <c r="A279" s="3" t="s">
        <v>902</v>
      </c>
      <c r="B279" t="s">
        <v>903</v>
      </c>
      <c r="C279">
        <v>-1962</v>
      </c>
      <c r="D279">
        <f t="shared" ref="D279:D310" si="26">VALUE(SUBSTITUTE(C279,"-",""))</f>
        <v>1962</v>
      </c>
      <c r="E279" t="s">
        <v>453</v>
      </c>
      <c r="F279">
        <f t="shared" si="23"/>
        <v>123</v>
      </c>
      <c r="G279" t="s">
        <v>11</v>
      </c>
      <c r="H279" t="s">
        <v>2641</v>
      </c>
      <c r="J279">
        <v>8.1</v>
      </c>
      <c r="K279" t="str">
        <f t="shared" si="25"/>
        <v>8 and more</v>
      </c>
      <c r="L279">
        <v>94</v>
      </c>
      <c r="M279">
        <v>0</v>
      </c>
      <c r="N279" s="2">
        <f t="shared" si="24"/>
        <v>0</v>
      </c>
    </row>
    <row r="280" spans="1:14" x14ac:dyDescent="0.25">
      <c r="A280" s="3" t="s">
        <v>904</v>
      </c>
      <c r="B280" t="s">
        <v>468</v>
      </c>
      <c r="C280">
        <v>-1960</v>
      </c>
      <c r="D280">
        <f t="shared" si="26"/>
        <v>1960</v>
      </c>
      <c r="E280" t="s">
        <v>379</v>
      </c>
      <c r="F280">
        <f t="shared" si="23"/>
        <v>128</v>
      </c>
      <c r="G280" t="s">
        <v>2633</v>
      </c>
      <c r="H280" t="s">
        <v>2630</v>
      </c>
      <c r="I280" t="s">
        <v>2634</v>
      </c>
      <c r="J280">
        <v>8.1</v>
      </c>
      <c r="K280" t="str">
        <f t="shared" si="25"/>
        <v>8 and more</v>
      </c>
      <c r="L280">
        <v>75</v>
      </c>
      <c r="M280">
        <v>0</v>
      </c>
      <c r="N280" s="2">
        <f t="shared" si="24"/>
        <v>0</v>
      </c>
    </row>
    <row r="281" spans="1:14" x14ac:dyDescent="0.25">
      <c r="A281" s="3" t="s">
        <v>905</v>
      </c>
      <c r="B281" t="s">
        <v>906</v>
      </c>
      <c r="C281">
        <v>-1949</v>
      </c>
      <c r="D281">
        <f t="shared" si="26"/>
        <v>1949</v>
      </c>
      <c r="E281" t="s">
        <v>778</v>
      </c>
      <c r="F281">
        <f t="shared" si="23"/>
        <v>93</v>
      </c>
      <c r="G281" t="s">
        <v>2655</v>
      </c>
      <c r="H281" t="s">
        <v>2642</v>
      </c>
      <c r="I281" t="s">
        <v>2646</v>
      </c>
      <c r="J281">
        <v>8.1</v>
      </c>
      <c r="K281" t="str">
        <f t="shared" si="25"/>
        <v>8 and more</v>
      </c>
      <c r="L281">
        <v>97</v>
      </c>
      <c r="M281">
        <v>0.45</v>
      </c>
      <c r="N281" s="2">
        <f t="shared" si="24"/>
        <v>450000</v>
      </c>
    </row>
    <row r="282" spans="1:14" x14ac:dyDescent="0.25">
      <c r="A282" s="3" t="s">
        <v>909</v>
      </c>
      <c r="B282" t="s">
        <v>910</v>
      </c>
      <c r="C282">
        <v>-1973</v>
      </c>
      <c r="D282">
        <f t="shared" si="26"/>
        <v>1973</v>
      </c>
      <c r="E282" t="s">
        <v>199</v>
      </c>
      <c r="F282">
        <f t="shared" si="23"/>
        <v>102</v>
      </c>
      <c r="G282" t="s">
        <v>1139</v>
      </c>
      <c r="H282" t="s">
        <v>2632</v>
      </c>
      <c r="I282" t="s">
        <v>2630</v>
      </c>
      <c r="J282">
        <v>8.1</v>
      </c>
      <c r="K282" t="str">
        <f t="shared" si="25"/>
        <v>8 and more</v>
      </c>
      <c r="L282">
        <v>77</v>
      </c>
      <c r="M282">
        <v>30.93</v>
      </c>
      <c r="N282" s="2">
        <f t="shared" si="24"/>
        <v>30930000</v>
      </c>
    </row>
    <row r="283" spans="1:14" x14ac:dyDescent="0.25">
      <c r="A283" s="3" t="s">
        <v>912</v>
      </c>
      <c r="B283" t="s">
        <v>872</v>
      </c>
      <c r="C283">
        <v>-1946</v>
      </c>
      <c r="D283">
        <f t="shared" si="26"/>
        <v>1946</v>
      </c>
      <c r="E283" t="s">
        <v>308</v>
      </c>
      <c r="F283">
        <f t="shared" si="23"/>
        <v>170</v>
      </c>
      <c r="G283" t="s">
        <v>11</v>
      </c>
      <c r="H283" t="s">
        <v>2639</v>
      </c>
      <c r="I283" t="s">
        <v>2645</v>
      </c>
      <c r="J283">
        <v>8.1</v>
      </c>
      <c r="K283" t="str">
        <f t="shared" si="25"/>
        <v>8 and more</v>
      </c>
      <c r="L283">
        <v>93</v>
      </c>
      <c r="M283">
        <v>23.65</v>
      </c>
      <c r="N283" s="2">
        <f t="shared" si="24"/>
        <v>23650000</v>
      </c>
    </row>
    <row r="284" spans="1:14" x14ac:dyDescent="0.25">
      <c r="A284" s="3" t="s">
        <v>914</v>
      </c>
      <c r="B284" t="s">
        <v>903</v>
      </c>
      <c r="C284">
        <v>-1940</v>
      </c>
      <c r="D284">
        <f t="shared" si="26"/>
        <v>1940</v>
      </c>
      <c r="E284" t="s">
        <v>435</v>
      </c>
      <c r="F284">
        <f t="shared" si="23"/>
        <v>129</v>
      </c>
      <c r="G284" t="s">
        <v>11</v>
      </c>
      <c r="J284">
        <v>8.1</v>
      </c>
      <c r="K284" t="str">
        <f t="shared" si="25"/>
        <v>8 and more</v>
      </c>
      <c r="L284">
        <v>96</v>
      </c>
      <c r="M284">
        <v>0.06</v>
      </c>
      <c r="N284" s="2">
        <f t="shared" si="24"/>
        <v>60000</v>
      </c>
    </row>
    <row r="285" spans="1:14" x14ac:dyDescent="0.25">
      <c r="A285" s="3" t="s">
        <v>915</v>
      </c>
      <c r="B285" t="s">
        <v>916</v>
      </c>
      <c r="C285">
        <v>-1930</v>
      </c>
      <c r="D285">
        <f t="shared" si="26"/>
        <v>1930</v>
      </c>
      <c r="E285" t="s">
        <v>20</v>
      </c>
      <c r="F285">
        <f t="shared" si="23"/>
        <v>152</v>
      </c>
      <c r="G285" t="s">
        <v>11</v>
      </c>
      <c r="H285" t="s">
        <v>2645</v>
      </c>
      <c r="J285">
        <v>8.1</v>
      </c>
      <c r="K285" t="str">
        <f t="shared" si="25"/>
        <v>8 and more</v>
      </c>
      <c r="L285">
        <v>91</v>
      </c>
      <c r="M285">
        <v>3.27</v>
      </c>
      <c r="N285" s="2">
        <f t="shared" si="24"/>
        <v>3270000</v>
      </c>
    </row>
    <row r="286" spans="1:14" x14ac:dyDescent="0.25">
      <c r="A286" s="3" t="s">
        <v>918</v>
      </c>
      <c r="B286" t="s">
        <v>919</v>
      </c>
      <c r="C286">
        <v>-2009</v>
      </c>
      <c r="D286">
        <f t="shared" si="26"/>
        <v>2009</v>
      </c>
      <c r="E286" t="s">
        <v>795</v>
      </c>
      <c r="F286">
        <f t="shared" si="23"/>
        <v>92</v>
      </c>
      <c r="G286" t="s">
        <v>2636</v>
      </c>
      <c r="H286" t="s">
        <v>2643</v>
      </c>
      <c r="I286" t="s">
        <v>2630</v>
      </c>
      <c r="J286">
        <v>8.1</v>
      </c>
      <c r="K286" t="str">
        <f t="shared" si="25"/>
        <v>8 and more</v>
      </c>
      <c r="L286">
        <v>0</v>
      </c>
      <c r="M286">
        <v>0</v>
      </c>
      <c r="N286" s="2">
        <f t="shared" si="24"/>
        <v>0</v>
      </c>
    </row>
    <row r="287" spans="1:14" x14ac:dyDescent="0.25">
      <c r="A287" s="3" t="s">
        <v>921</v>
      </c>
      <c r="B287" t="s">
        <v>922</v>
      </c>
      <c r="C287">
        <v>-1974</v>
      </c>
      <c r="D287">
        <f t="shared" si="26"/>
        <v>1974</v>
      </c>
      <c r="E287" t="s">
        <v>166</v>
      </c>
      <c r="F287">
        <f t="shared" si="23"/>
        <v>155</v>
      </c>
      <c r="G287" t="s">
        <v>11</v>
      </c>
      <c r="H287" t="s">
        <v>2639</v>
      </c>
      <c r="J287">
        <v>8.1</v>
      </c>
      <c r="K287" t="str">
        <f t="shared" si="25"/>
        <v>8 and more</v>
      </c>
      <c r="L287">
        <v>88</v>
      </c>
      <c r="M287">
        <v>13.34</v>
      </c>
      <c r="N287" s="2">
        <f t="shared" si="24"/>
        <v>13340000</v>
      </c>
    </row>
    <row r="288" spans="1:14" x14ac:dyDescent="0.25">
      <c r="A288" s="3" t="s">
        <v>924</v>
      </c>
      <c r="B288" t="s">
        <v>925</v>
      </c>
      <c r="C288">
        <v>-1959</v>
      </c>
      <c r="D288">
        <f t="shared" si="26"/>
        <v>1959</v>
      </c>
      <c r="E288" t="s">
        <v>389</v>
      </c>
      <c r="F288">
        <f t="shared" si="23"/>
        <v>99</v>
      </c>
      <c r="G288" t="s">
        <v>2629</v>
      </c>
      <c r="H288" t="s">
        <v>2630</v>
      </c>
      <c r="J288">
        <v>8.1</v>
      </c>
      <c r="K288" t="str">
        <f t="shared" si="25"/>
        <v>8 and more</v>
      </c>
      <c r="L288">
        <v>0</v>
      </c>
      <c r="M288">
        <v>0</v>
      </c>
      <c r="N288" s="2">
        <f t="shared" si="24"/>
        <v>0</v>
      </c>
    </row>
    <row r="289" spans="1:14" x14ac:dyDescent="0.25">
      <c r="A289" s="3" t="s">
        <v>926</v>
      </c>
      <c r="B289" t="s">
        <v>927</v>
      </c>
      <c r="C289">
        <v>-1994</v>
      </c>
      <c r="D289">
        <f t="shared" si="26"/>
        <v>1994</v>
      </c>
      <c r="E289" t="s">
        <v>389</v>
      </c>
      <c r="F289">
        <f t="shared" si="23"/>
        <v>99</v>
      </c>
      <c r="G289" t="s">
        <v>11</v>
      </c>
      <c r="H289" t="s">
        <v>2642</v>
      </c>
      <c r="I289" t="s">
        <v>2639</v>
      </c>
      <c r="J289">
        <v>8.1</v>
      </c>
      <c r="K289" t="str">
        <f t="shared" si="25"/>
        <v>8 and more</v>
      </c>
      <c r="L289">
        <v>100</v>
      </c>
      <c r="M289">
        <v>4.04</v>
      </c>
      <c r="N289" s="2">
        <f t="shared" si="24"/>
        <v>4040000</v>
      </c>
    </row>
    <row r="290" spans="1:14" x14ac:dyDescent="0.25">
      <c r="A290" s="3" t="s">
        <v>929</v>
      </c>
      <c r="B290" t="s">
        <v>395</v>
      </c>
      <c r="C290">
        <v>-1998</v>
      </c>
      <c r="D290">
        <f t="shared" si="26"/>
        <v>1998</v>
      </c>
      <c r="E290" t="s">
        <v>296</v>
      </c>
      <c r="F290">
        <f t="shared" si="23"/>
        <v>105</v>
      </c>
      <c r="G290" t="s">
        <v>11</v>
      </c>
      <c r="J290">
        <v>8.1</v>
      </c>
      <c r="K290" t="str">
        <f t="shared" si="25"/>
        <v>8 and more</v>
      </c>
      <c r="L290">
        <v>82</v>
      </c>
      <c r="M290">
        <v>1.65</v>
      </c>
      <c r="N290" s="2">
        <f t="shared" si="24"/>
        <v>1650000</v>
      </c>
    </row>
    <row r="291" spans="1:14" x14ac:dyDescent="0.25">
      <c r="A291" s="3" t="s">
        <v>931</v>
      </c>
      <c r="B291" t="s">
        <v>307</v>
      </c>
      <c r="C291">
        <v>-2014</v>
      </c>
      <c r="D291">
        <f t="shared" si="26"/>
        <v>2014</v>
      </c>
      <c r="E291" t="s">
        <v>106</v>
      </c>
      <c r="F291">
        <f t="shared" si="23"/>
        <v>153</v>
      </c>
      <c r="G291" t="s">
        <v>1139</v>
      </c>
      <c r="H291" t="s">
        <v>2630</v>
      </c>
      <c r="I291" t="s">
        <v>2638</v>
      </c>
      <c r="J291">
        <v>8.1</v>
      </c>
      <c r="K291" t="str">
        <f t="shared" si="25"/>
        <v>8 and more</v>
      </c>
      <c r="L291">
        <v>0</v>
      </c>
      <c r="M291">
        <v>10.62</v>
      </c>
      <c r="N291" s="2">
        <f t="shared" si="24"/>
        <v>10620000</v>
      </c>
    </row>
    <row r="292" spans="1:14" x14ac:dyDescent="0.25">
      <c r="A292" s="3" t="s">
        <v>934</v>
      </c>
      <c r="B292" t="s">
        <v>150</v>
      </c>
      <c r="C292">
        <v>-1934</v>
      </c>
      <c r="D292">
        <f t="shared" si="26"/>
        <v>1934</v>
      </c>
      <c r="E292" t="s">
        <v>296</v>
      </c>
      <c r="F292">
        <f t="shared" si="23"/>
        <v>105</v>
      </c>
      <c r="G292" t="s">
        <v>1139</v>
      </c>
      <c r="H292" t="s">
        <v>2639</v>
      </c>
      <c r="J292">
        <v>8.1</v>
      </c>
      <c r="K292" t="str">
        <f t="shared" si="25"/>
        <v>8 and more</v>
      </c>
      <c r="L292">
        <v>87</v>
      </c>
      <c r="M292">
        <v>4.3600000000000003</v>
      </c>
      <c r="N292" s="2">
        <f t="shared" si="24"/>
        <v>4360000</v>
      </c>
    </row>
    <row r="293" spans="1:14" x14ac:dyDescent="0.25">
      <c r="A293" s="3" t="s">
        <v>935</v>
      </c>
      <c r="B293" t="s">
        <v>879</v>
      </c>
      <c r="C293">
        <v>-1982</v>
      </c>
      <c r="D293">
        <f t="shared" si="26"/>
        <v>1982</v>
      </c>
      <c r="E293" t="s">
        <v>936</v>
      </c>
      <c r="F293">
        <f t="shared" si="23"/>
        <v>188</v>
      </c>
      <c r="G293" t="s">
        <v>11</v>
      </c>
      <c r="J293">
        <v>8.1</v>
      </c>
      <c r="K293" t="str">
        <f t="shared" si="25"/>
        <v>8 and more</v>
      </c>
      <c r="L293">
        <v>100</v>
      </c>
      <c r="M293">
        <v>4.97</v>
      </c>
      <c r="N293" s="2">
        <f t="shared" si="24"/>
        <v>4970000</v>
      </c>
    </row>
    <row r="294" spans="1:14" x14ac:dyDescent="0.25">
      <c r="A294" s="3" t="s">
        <v>938</v>
      </c>
      <c r="B294" t="s">
        <v>939</v>
      </c>
      <c r="C294">
        <v>-2015</v>
      </c>
      <c r="D294">
        <f t="shared" si="26"/>
        <v>2015</v>
      </c>
      <c r="E294" t="s">
        <v>157</v>
      </c>
      <c r="F294">
        <f t="shared" si="23"/>
        <v>163</v>
      </c>
      <c r="G294" t="s">
        <v>2631</v>
      </c>
      <c r="H294" t="s">
        <v>2635</v>
      </c>
      <c r="I294" t="s">
        <v>2643</v>
      </c>
      <c r="J294">
        <v>8.1</v>
      </c>
      <c r="K294" t="str">
        <f t="shared" si="25"/>
        <v>8 and more</v>
      </c>
      <c r="L294">
        <v>0</v>
      </c>
      <c r="M294">
        <v>8.18</v>
      </c>
      <c r="N294" s="2">
        <f t="shared" si="24"/>
        <v>8180000</v>
      </c>
    </row>
    <row r="295" spans="1:14" x14ac:dyDescent="0.25">
      <c r="A295" s="3" t="s">
        <v>940</v>
      </c>
      <c r="B295" t="s">
        <v>879</v>
      </c>
      <c r="C295">
        <v>-1957</v>
      </c>
      <c r="D295">
        <f t="shared" si="26"/>
        <v>1957</v>
      </c>
      <c r="E295" t="s">
        <v>604</v>
      </c>
      <c r="F295">
        <f t="shared" si="23"/>
        <v>91</v>
      </c>
      <c r="G295" t="s">
        <v>11</v>
      </c>
      <c r="H295" t="s">
        <v>2639</v>
      </c>
      <c r="J295">
        <v>8.1</v>
      </c>
      <c r="K295" t="str">
        <f t="shared" si="25"/>
        <v>8 and more</v>
      </c>
      <c r="L295">
        <v>88</v>
      </c>
      <c r="M295">
        <v>0</v>
      </c>
      <c r="N295" s="2">
        <f t="shared" si="24"/>
        <v>0</v>
      </c>
    </row>
    <row r="296" spans="1:14" x14ac:dyDescent="0.25">
      <c r="A296" s="3" t="s">
        <v>941</v>
      </c>
      <c r="B296" t="s">
        <v>942</v>
      </c>
      <c r="C296">
        <v>-1948</v>
      </c>
      <c r="D296">
        <f t="shared" si="26"/>
        <v>1948</v>
      </c>
      <c r="E296" t="s">
        <v>498</v>
      </c>
      <c r="F296">
        <f t="shared" si="23"/>
        <v>135</v>
      </c>
      <c r="G296" t="s">
        <v>11</v>
      </c>
      <c r="H296" t="s">
        <v>2648</v>
      </c>
      <c r="I296" t="s">
        <v>2639</v>
      </c>
      <c r="J296">
        <v>8.1</v>
      </c>
      <c r="K296" t="str">
        <f t="shared" si="25"/>
        <v>8 and more</v>
      </c>
      <c r="L296">
        <v>0</v>
      </c>
      <c r="M296">
        <v>10.9</v>
      </c>
      <c r="N296" s="2">
        <f t="shared" si="24"/>
        <v>10900000</v>
      </c>
    </row>
    <row r="297" spans="1:14" x14ac:dyDescent="0.25">
      <c r="A297" s="3" t="s">
        <v>945</v>
      </c>
      <c r="B297" t="s">
        <v>678</v>
      </c>
      <c r="C297">
        <v>-2001</v>
      </c>
      <c r="D297">
        <f t="shared" si="26"/>
        <v>2001</v>
      </c>
      <c r="E297" t="s">
        <v>946</v>
      </c>
      <c r="F297">
        <f t="shared" si="23"/>
        <v>224</v>
      </c>
      <c r="G297" t="s">
        <v>11</v>
      </c>
      <c r="H297" t="s">
        <v>2653</v>
      </c>
      <c r="I297" t="s">
        <v>2654</v>
      </c>
      <c r="J297">
        <v>8.1</v>
      </c>
      <c r="K297" t="str">
        <f t="shared" si="25"/>
        <v>8 and more</v>
      </c>
      <c r="L297">
        <v>84</v>
      </c>
      <c r="M297">
        <v>7.0000000000000007E-2</v>
      </c>
      <c r="N297" s="2">
        <f t="shared" si="24"/>
        <v>70000</v>
      </c>
    </row>
    <row r="298" spans="1:14" x14ac:dyDescent="0.25">
      <c r="A298" s="3" t="s">
        <v>948</v>
      </c>
      <c r="B298" t="s">
        <v>949</v>
      </c>
      <c r="C298">
        <v>-2000</v>
      </c>
      <c r="D298">
        <f t="shared" si="26"/>
        <v>2000</v>
      </c>
      <c r="E298" t="s">
        <v>950</v>
      </c>
      <c r="F298">
        <f t="shared" si="23"/>
        <v>173</v>
      </c>
      <c r="G298" t="s">
        <v>11</v>
      </c>
      <c r="H298" t="s">
        <v>2639</v>
      </c>
      <c r="J298">
        <v>8.1</v>
      </c>
      <c r="K298" t="str">
        <f t="shared" si="25"/>
        <v>8 and more</v>
      </c>
      <c r="L298">
        <v>94</v>
      </c>
      <c r="M298">
        <v>1.1399999999999999</v>
      </c>
      <c r="N298" s="2">
        <f t="shared" si="24"/>
        <v>1140000</v>
      </c>
    </row>
    <row r="299" spans="1:14" x14ac:dyDescent="0.25">
      <c r="A299" s="3" t="s">
        <v>952</v>
      </c>
      <c r="B299" t="s">
        <v>953</v>
      </c>
      <c r="C299">
        <v>-1995</v>
      </c>
      <c r="D299">
        <f t="shared" si="26"/>
        <v>1995</v>
      </c>
      <c r="E299" t="s">
        <v>630</v>
      </c>
      <c r="F299">
        <f t="shared" si="23"/>
        <v>167</v>
      </c>
      <c r="G299" t="s">
        <v>1139</v>
      </c>
      <c r="H299" t="s">
        <v>2630</v>
      </c>
      <c r="I299" t="s">
        <v>2644</v>
      </c>
      <c r="J299">
        <v>8.1</v>
      </c>
      <c r="K299" t="str">
        <f t="shared" si="25"/>
        <v>8 and more</v>
      </c>
      <c r="L299">
        <v>79</v>
      </c>
      <c r="M299">
        <v>0.17</v>
      </c>
      <c r="N299" s="2">
        <f t="shared" si="24"/>
        <v>170000</v>
      </c>
    </row>
    <row r="300" spans="1:14" x14ac:dyDescent="0.25">
      <c r="A300" s="3" t="s">
        <v>956</v>
      </c>
      <c r="B300" t="s">
        <v>957</v>
      </c>
      <c r="C300">
        <v>-1966</v>
      </c>
      <c r="D300">
        <f t="shared" si="26"/>
        <v>1966</v>
      </c>
      <c r="E300" t="s">
        <v>129</v>
      </c>
      <c r="F300">
        <f t="shared" si="23"/>
        <v>121</v>
      </c>
      <c r="G300" t="s">
        <v>11</v>
      </c>
      <c r="H300" t="s">
        <v>2645</v>
      </c>
      <c r="J300">
        <v>8.1</v>
      </c>
      <c r="K300" t="str">
        <f t="shared" si="25"/>
        <v>8 and more</v>
      </c>
      <c r="L300">
        <v>96</v>
      </c>
      <c r="M300">
        <v>0.06</v>
      </c>
      <c r="N300" s="2">
        <f t="shared" si="24"/>
        <v>60000</v>
      </c>
    </row>
    <row r="301" spans="1:14" x14ac:dyDescent="0.25">
      <c r="A301" s="3" t="s">
        <v>958</v>
      </c>
      <c r="B301" t="s">
        <v>959</v>
      </c>
      <c r="C301">
        <v>-1993</v>
      </c>
      <c r="D301">
        <f t="shared" si="26"/>
        <v>1993</v>
      </c>
      <c r="E301" t="s">
        <v>960</v>
      </c>
      <c r="F301">
        <f t="shared" si="23"/>
        <v>171</v>
      </c>
      <c r="G301" t="s">
        <v>11</v>
      </c>
      <c r="H301" t="s">
        <v>2648</v>
      </c>
      <c r="I301" t="s">
        <v>2639</v>
      </c>
      <c r="J301">
        <v>8.1</v>
      </c>
      <c r="K301" t="str">
        <f t="shared" si="25"/>
        <v>8 and more</v>
      </c>
      <c r="L301">
        <v>83</v>
      </c>
      <c r="M301">
        <v>5.22</v>
      </c>
      <c r="N301" s="2">
        <f t="shared" si="24"/>
        <v>5220000</v>
      </c>
    </row>
    <row r="302" spans="1:14" x14ac:dyDescent="0.25">
      <c r="A302" s="3" t="s">
        <v>962</v>
      </c>
      <c r="B302" t="s">
        <v>150</v>
      </c>
      <c r="C302">
        <v>-1939</v>
      </c>
      <c r="D302">
        <f t="shared" si="26"/>
        <v>1939</v>
      </c>
      <c r="E302" t="s">
        <v>435</v>
      </c>
      <c r="F302">
        <f t="shared" si="23"/>
        <v>129</v>
      </c>
      <c r="G302" t="s">
        <v>1139</v>
      </c>
      <c r="H302" t="s">
        <v>2630</v>
      </c>
      <c r="J302">
        <v>8.1</v>
      </c>
      <c r="K302" t="str">
        <f t="shared" si="25"/>
        <v>8 and more</v>
      </c>
      <c r="L302">
        <v>73</v>
      </c>
      <c r="M302">
        <v>9.6</v>
      </c>
      <c r="N302" s="2">
        <f t="shared" si="24"/>
        <v>9600000</v>
      </c>
    </row>
    <row r="303" spans="1:14" x14ac:dyDescent="0.25">
      <c r="A303" s="3" t="s">
        <v>963</v>
      </c>
      <c r="B303" t="s">
        <v>964</v>
      </c>
      <c r="C303">
        <v>-2014</v>
      </c>
      <c r="D303">
        <f t="shared" si="26"/>
        <v>2014</v>
      </c>
      <c r="E303" t="s">
        <v>965</v>
      </c>
      <c r="F303">
        <f t="shared" si="23"/>
        <v>196</v>
      </c>
      <c r="G303" t="s">
        <v>11</v>
      </c>
      <c r="J303">
        <v>8.1</v>
      </c>
      <c r="K303" t="str">
        <f t="shared" si="25"/>
        <v>8 and more</v>
      </c>
      <c r="L303">
        <v>88</v>
      </c>
      <c r="M303">
        <v>0.17</v>
      </c>
      <c r="N303" s="2">
        <f t="shared" si="24"/>
        <v>170000</v>
      </c>
    </row>
    <row r="304" spans="1:14" x14ac:dyDescent="0.25">
      <c r="A304" s="3" t="s">
        <v>966</v>
      </c>
      <c r="B304" t="s">
        <v>681</v>
      </c>
      <c r="C304">
        <v>-1955</v>
      </c>
      <c r="D304">
        <f t="shared" si="26"/>
        <v>1955</v>
      </c>
      <c r="E304" t="s">
        <v>169</v>
      </c>
      <c r="F304">
        <f t="shared" si="23"/>
        <v>117</v>
      </c>
      <c r="G304" t="s">
        <v>2629</v>
      </c>
      <c r="H304" t="s">
        <v>2630</v>
      </c>
      <c r="I304" t="s">
        <v>2650</v>
      </c>
      <c r="J304">
        <v>8.1</v>
      </c>
      <c r="K304" t="str">
        <f t="shared" si="25"/>
        <v>8 and more</v>
      </c>
      <c r="L304">
        <v>0</v>
      </c>
      <c r="M304">
        <v>1.0900000000000001</v>
      </c>
      <c r="N304" s="2">
        <f t="shared" si="24"/>
        <v>1090000</v>
      </c>
    </row>
    <row r="305" spans="1:14" x14ac:dyDescent="0.25">
      <c r="A305" s="3" t="s">
        <v>969</v>
      </c>
      <c r="B305" t="s">
        <v>865</v>
      </c>
      <c r="C305">
        <v>-1966</v>
      </c>
      <c r="D305">
        <f t="shared" si="26"/>
        <v>1966</v>
      </c>
      <c r="E305" t="s">
        <v>970</v>
      </c>
      <c r="F305">
        <f t="shared" si="23"/>
        <v>205</v>
      </c>
      <c r="G305" t="s">
        <v>2633</v>
      </c>
      <c r="H305" t="s">
        <v>2630</v>
      </c>
      <c r="I305" t="s">
        <v>2634</v>
      </c>
      <c r="J305">
        <v>8.1</v>
      </c>
      <c r="K305" t="str">
        <f t="shared" si="25"/>
        <v>8 and more</v>
      </c>
      <c r="L305">
        <v>0</v>
      </c>
      <c r="M305">
        <v>0.1</v>
      </c>
      <c r="N305" s="2">
        <f t="shared" si="24"/>
        <v>100000</v>
      </c>
    </row>
    <row r="306" spans="1:14" x14ac:dyDescent="0.25">
      <c r="A306" s="3" t="s">
        <v>971</v>
      </c>
      <c r="B306" t="s">
        <v>972</v>
      </c>
      <c r="C306">
        <v>-2001</v>
      </c>
      <c r="D306">
        <f t="shared" si="26"/>
        <v>2001</v>
      </c>
      <c r="E306" t="s">
        <v>792</v>
      </c>
      <c r="F306">
        <f t="shared" si="23"/>
        <v>183</v>
      </c>
      <c r="G306" t="s">
        <v>1139</v>
      </c>
      <c r="H306" t="s">
        <v>2630</v>
      </c>
      <c r="I306" t="s">
        <v>2639</v>
      </c>
      <c r="J306">
        <v>8.1</v>
      </c>
      <c r="K306" t="str">
        <f t="shared" si="25"/>
        <v>8 and more</v>
      </c>
      <c r="L306">
        <v>0</v>
      </c>
      <c r="M306">
        <v>0.3</v>
      </c>
      <c r="N306" s="2">
        <f t="shared" si="24"/>
        <v>300000</v>
      </c>
    </row>
    <row r="307" spans="1:14" x14ac:dyDescent="0.25">
      <c r="A307" s="3" t="s">
        <v>974</v>
      </c>
      <c r="B307" t="s">
        <v>975</v>
      </c>
      <c r="C307">
        <v>-2012</v>
      </c>
      <c r="D307">
        <f t="shared" si="26"/>
        <v>2012</v>
      </c>
      <c r="E307" t="s">
        <v>169</v>
      </c>
      <c r="F307">
        <f t="shared" si="23"/>
        <v>117</v>
      </c>
      <c r="G307" t="s">
        <v>2636</v>
      </c>
      <c r="H307" t="s">
        <v>2630</v>
      </c>
      <c r="I307" t="s">
        <v>2647</v>
      </c>
      <c r="J307">
        <v>8.1</v>
      </c>
      <c r="K307" t="str">
        <f t="shared" si="25"/>
        <v>8 and more</v>
      </c>
      <c r="L307">
        <v>71</v>
      </c>
      <c r="M307">
        <v>0</v>
      </c>
      <c r="N307" s="2">
        <f t="shared" si="24"/>
        <v>0</v>
      </c>
    </row>
    <row r="308" spans="1:14" x14ac:dyDescent="0.25">
      <c r="A308" s="3" t="s">
        <v>977</v>
      </c>
      <c r="B308" t="s">
        <v>146</v>
      </c>
      <c r="C308">
        <v>-1958</v>
      </c>
      <c r="D308">
        <f t="shared" si="26"/>
        <v>1958</v>
      </c>
      <c r="E308" t="s">
        <v>324</v>
      </c>
      <c r="F308">
        <f t="shared" si="23"/>
        <v>126</v>
      </c>
      <c r="G308" t="s">
        <v>2631</v>
      </c>
      <c r="H308" t="s">
        <v>2635</v>
      </c>
      <c r="I308" t="s">
        <v>2630</v>
      </c>
      <c r="J308">
        <v>8.1</v>
      </c>
      <c r="K308" t="str">
        <f t="shared" si="25"/>
        <v>8 and more</v>
      </c>
      <c r="L308">
        <v>89</v>
      </c>
      <c r="M308">
        <v>0</v>
      </c>
      <c r="N308" s="2">
        <f t="shared" si="24"/>
        <v>0</v>
      </c>
    </row>
    <row r="309" spans="1:14" x14ac:dyDescent="0.25">
      <c r="A309" s="3" t="s">
        <v>978</v>
      </c>
      <c r="B309" t="s">
        <v>327</v>
      </c>
      <c r="C309">
        <v>-1951</v>
      </c>
      <c r="D309">
        <f t="shared" si="26"/>
        <v>1951</v>
      </c>
      <c r="E309" t="s">
        <v>554</v>
      </c>
      <c r="F309">
        <f t="shared" si="23"/>
        <v>111</v>
      </c>
      <c r="G309" t="s">
        <v>11</v>
      </c>
      <c r="H309" t="s">
        <v>2651</v>
      </c>
      <c r="J309">
        <v>8.1</v>
      </c>
      <c r="K309" t="str">
        <f t="shared" si="25"/>
        <v>8 and more</v>
      </c>
      <c r="L309">
        <v>72</v>
      </c>
      <c r="M309">
        <v>3.97</v>
      </c>
      <c r="N309" s="2">
        <f t="shared" si="24"/>
        <v>3970000</v>
      </c>
    </row>
    <row r="310" spans="1:14" x14ac:dyDescent="0.25">
      <c r="A310" s="3" t="s">
        <v>980</v>
      </c>
      <c r="B310" t="s">
        <v>981</v>
      </c>
      <c r="C310">
        <v>-1949</v>
      </c>
      <c r="D310">
        <f t="shared" si="26"/>
        <v>1949</v>
      </c>
      <c r="E310" t="s">
        <v>532</v>
      </c>
      <c r="F310">
        <f t="shared" si="23"/>
        <v>114</v>
      </c>
      <c r="G310" t="s">
        <v>2631</v>
      </c>
      <c r="H310" t="s">
        <v>2632</v>
      </c>
      <c r="I310" t="s">
        <v>2630</v>
      </c>
      <c r="J310">
        <v>8.1</v>
      </c>
      <c r="K310" t="str">
        <f t="shared" si="25"/>
        <v>8 and more</v>
      </c>
      <c r="L310">
        <v>0</v>
      </c>
      <c r="M310">
        <v>0</v>
      </c>
      <c r="N310" s="2">
        <f t="shared" si="24"/>
        <v>0</v>
      </c>
    </row>
    <row r="311" spans="1:14" x14ac:dyDescent="0.25">
      <c r="A311" s="3" t="s">
        <v>982</v>
      </c>
      <c r="B311" t="s">
        <v>983</v>
      </c>
      <c r="C311">
        <v>-1926</v>
      </c>
      <c r="D311">
        <f t="shared" ref="D311:D342" si="27">VALUE(SUBSTITUTE(C311,"-",""))</f>
        <v>1926</v>
      </c>
      <c r="E311" t="s">
        <v>984</v>
      </c>
      <c r="F311">
        <f t="shared" si="23"/>
        <v>78</v>
      </c>
      <c r="G311" t="s">
        <v>2631</v>
      </c>
      <c r="H311" t="s">
        <v>2635</v>
      </c>
      <c r="I311" t="s">
        <v>2643</v>
      </c>
      <c r="J311">
        <v>8.1</v>
      </c>
      <c r="K311" t="str">
        <f t="shared" si="25"/>
        <v>8 and more</v>
      </c>
      <c r="L311">
        <v>0</v>
      </c>
      <c r="M311">
        <v>1.03</v>
      </c>
      <c r="N311" s="2">
        <f t="shared" si="24"/>
        <v>1030000</v>
      </c>
    </row>
    <row r="312" spans="1:14" x14ac:dyDescent="0.25">
      <c r="A312" s="3" t="s">
        <v>986</v>
      </c>
      <c r="B312" t="s">
        <v>987</v>
      </c>
      <c r="C312">
        <v>-2015</v>
      </c>
      <c r="D312">
        <f t="shared" si="27"/>
        <v>2015</v>
      </c>
      <c r="E312" t="s">
        <v>208</v>
      </c>
      <c r="F312">
        <f t="shared" si="23"/>
        <v>109</v>
      </c>
      <c r="G312" t="s">
        <v>11</v>
      </c>
      <c r="J312">
        <v>8.1</v>
      </c>
      <c r="K312" t="str">
        <f t="shared" si="25"/>
        <v>8 and more</v>
      </c>
      <c r="L312">
        <v>0</v>
      </c>
      <c r="M312">
        <v>0</v>
      </c>
      <c r="N312" s="2">
        <f t="shared" si="24"/>
        <v>0</v>
      </c>
    </row>
    <row r="313" spans="1:14" x14ac:dyDescent="0.25">
      <c r="A313" s="3" t="s">
        <v>988</v>
      </c>
      <c r="B313" t="s">
        <v>236</v>
      </c>
      <c r="C313">
        <v>-1925</v>
      </c>
      <c r="D313">
        <f t="shared" si="27"/>
        <v>1925</v>
      </c>
      <c r="E313" t="s">
        <v>316</v>
      </c>
      <c r="F313">
        <f t="shared" si="23"/>
        <v>95</v>
      </c>
      <c r="G313" t="s">
        <v>2640</v>
      </c>
      <c r="H313" t="s">
        <v>2643</v>
      </c>
      <c r="I313" t="s">
        <v>2630</v>
      </c>
      <c r="J313">
        <v>8.1</v>
      </c>
      <c r="K313" t="str">
        <f t="shared" si="25"/>
        <v>8 and more</v>
      </c>
      <c r="L313">
        <v>0</v>
      </c>
      <c r="M313">
        <v>5.45</v>
      </c>
      <c r="N313" s="2">
        <f t="shared" si="24"/>
        <v>5450000</v>
      </c>
    </row>
    <row r="314" spans="1:14" x14ac:dyDescent="0.25">
      <c r="A314" s="3" t="s">
        <v>989</v>
      </c>
      <c r="B314" t="s">
        <v>146</v>
      </c>
      <c r="C314">
        <v>-1957</v>
      </c>
      <c r="D314">
        <f t="shared" si="27"/>
        <v>1957</v>
      </c>
      <c r="E314" t="s">
        <v>187</v>
      </c>
      <c r="F314">
        <f t="shared" si="23"/>
        <v>110</v>
      </c>
      <c r="G314" t="s">
        <v>11</v>
      </c>
      <c r="J314">
        <v>8.1</v>
      </c>
      <c r="K314" t="str">
        <f t="shared" si="25"/>
        <v>8 and more</v>
      </c>
      <c r="L314">
        <v>0</v>
      </c>
      <c r="M314">
        <v>0</v>
      </c>
      <c r="N314" s="2">
        <f t="shared" si="24"/>
        <v>0</v>
      </c>
    </row>
    <row r="315" spans="1:14" x14ac:dyDescent="0.25">
      <c r="A315" s="3" t="s">
        <v>990</v>
      </c>
      <c r="B315" t="s">
        <v>991</v>
      </c>
      <c r="C315">
        <v>-2012</v>
      </c>
      <c r="D315">
        <f t="shared" si="27"/>
        <v>2012</v>
      </c>
      <c r="E315" t="s">
        <v>162</v>
      </c>
      <c r="F315">
        <f t="shared" si="23"/>
        <v>151</v>
      </c>
      <c r="G315" t="s">
        <v>1139</v>
      </c>
      <c r="H315" t="s">
        <v>2630</v>
      </c>
      <c r="I315" t="s">
        <v>2639</v>
      </c>
      <c r="J315">
        <v>8.1</v>
      </c>
      <c r="K315" t="str">
        <f t="shared" si="25"/>
        <v>8 and more</v>
      </c>
      <c r="L315">
        <v>0</v>
      </c>
      <c r="M315">
        <v>2.8</v>
      </c>
      <c r="N315" s="2">
        <f t="shared" si="24"/>
        <v>2800000</v>
      </c>
    </row>
    <row r="316" spans="1:14" x14ac:dyDescent="0.25">
      <c r="A316" s="3" t="s">
        <v>993</v>
      </c>
      <c r="B316" t="s">
        <v>994</v>
      </c>
      <c r="C316">
        <v>-2015</v>
      </c>
      <c r="D316">
        <f t="shared" si="27"/>
        <v>2015</v>
      </c>
      <c r="E316" t="s">
        <v>174</v>
      </c>
      <c r="F316">
        <f t="shared" si="23"/>
        <v>132</v>
      </c>
      <c r="G316" t="s">
        <v>2629</v>
      </c>
      <c r="H316" t="s">
        <v>2630</v>
      </c>
      <c r="I316" t="s">
        <v>2642</v>
      </c>
      <c r="J316">
        <v>8.1</v>
      </c>
      <c r="K316" t="str">
        <f t="shared" si="25"/>
        <v>8 and more</v>
      </c>
      <c r="L316">
        <v>0</v>
      </c>
      <c r="M316">
        <v>0.34</v>
      </c>
      <c r="N316" s="2">
        <f t="shared" si="24"/>
        <v>340000</v>
      </c>
    </row>
    <row r="317" spans="1:14" x14ac:dyDescent="0.25">
      <c r="A317" s="3" t="s">
        <v>996</v>
      </c>
      <c r="B317" t="s">
        <v>997</v>
      </c>
      <c r="C317">
        <v>-1927</v>
      </c>
      <c r="D317">
        <f t="shared" si="27"/>
        <v>1927</v>
      </c>
      <c r="E317" t="s">
        <v>998</v>
      </c>
      <c r="F317">
        <f t="shared" si="23"/>
        <v>94</v>
      </c>
      <c r="G317" t="s">
        <v>11</v>
      </c>
      <c r="H317" t="s">
        <v>2639</v>
      </c>
      <c r="J317">
        <v>8.1</v>
      </c>
      <c r="K317" t="str">
        <f t="shared" si="25"/>
        <v>8 and more</v>
      </c>
      <c r="L317">
        <v>95</v>
      </c>
      <c r="M317">
        <v>0.54</v>
      </c>
      <c r="N317" s="2">
        <f t="shared" si="24"/>
        <v>540000</v>
      </c>
    </row>
    <row r="318" spans="1:14" x14ac:dyDescent="0.25">
      <c r="A318" s="3" t="s">
        <v>999</v>
      </c>
      <c r="B318" t="s">
        <v>879</v>
      </c>
      <c r="C318">
        <v>-1978</v>
      </c>
      <c r="D318">
        <f t="shared" si="27"/>
        <v>1978</v>
      </c>
      <c r="E318" t="s">
        <v>389</v>
      </c>
      <c r="F318">
        <f t="shared" si="23"/>
        <v>99</v>
      </c>
      <c r="G318" t="s">
        <v>11</v>
      </c>
      <c r="H318" t="s">
        <v>2648</v>
      </c>
      <c r="J318">
        <v>8.1</v>
      </c>
      <c r="K318" t="str">
        <f t="shared" si="25"/>
        <v>8 and more</v>
      </c>
      <c r="L318">
        <v>0</v>
      </c>
      <c r="M318">
        <v>0</v>
      </c>
      <c r="N318" s="2">
        <f t="shared" si="24"/>
        <v>0</v>
      </c>
    </row>
    <row r="319" spans="1:14" x14ac:dyDescent="0.25">
      <c r="A319" s="3" t="s">
        <v>1000</v>
      </c>
      <c r="B319" t="s">
        <v>1001</v>
      </c>
      <c r="C319">
        <v>-2008</v>
      </c>
      <c r="D319">
        <f t="shared" si="27"/>
        <v>2008</v>
      </c>
      <c r="E319" t="s">
        <v>653</v>
      </c>
      <c r="F319">
        <f t="shared" si="23"/>
        <v>104</v>
      </c>
      <c r="G319" t="s">
        <v>2631</v>
      </c>
      <c r="H319" t="s">
        <v>2632</v>
      </c>
      <c r="I319" t="s">
        <v>2630</v>
      </c>
      <c r="J319">
        <v>8.1</v>
      </c>
      <c r="K319" t="str">
        <f t="shared" si="25"/>
        <v>8 and more</v>
      </c>
      <c r="L319">
        <v>0</v>
      </c>
      <c r="M319">
        <v>0</v>
      </c>
      <c r="N319" s="2">
        <f t="shared" si="24"/>
        <v>0</v>
      </c>
    </row>
    <row r="320" spans="1:14" x14ac:dyDescent="0.25">
      <c r="A320" s="3" t="s">
        <v>1002</v>
      </c>
      <c r="B320" t="s">
        <v>1003</v>
      </c>
      <c r="C320">
        <v>-1955</v>
      </c>
      <c r="D320">
        <f t="shared" si="27"/>
        <v>1955</v>
      </c>
      <c r="E320" t="s">
        <v>124</v>
      </c>
      <c r="F320">
        <f t="shared" si="23"/>
        <v>118</v>
      </c>
      <c r="G320" t="s">
        <v>2629</v>
      </c>
      <c r="H320" t="s">
        <v>2630</v>
      </c>
      <c r="I320" t="s">
        <v>2646</v>
      </c>
      <c r="J320">
        <v>8.1</v>
      </c>
      <c r="K320" t="str">
        <f t="shared" si="25"/>
        <v>8 and more</v>
      </c>
      <c r="L320">
        <v>97</v>
      </c>
      <c r="M320">
        <v>0.06</v>
      </c>
      <c r="N320" s="2">
        <f t="shared" si="24"/>
        <v>60000</v>
      </c>
    </row>
    <row r="321" spans="1:14" x14ac:dyDescent="0.25">
      <c r="A321" s="3" t="s">
        <v>1004</v>
      </c>
      <c r="B321" t="s">
        <v>706</v>
      </c>
      <c r="C321">
        <v>-2006</v>
      </c>
      <c r="D321">
        <f t="shared" si="27"/>
        <v>2006</v>
      </c>
      <c r="E321" t="s">
        <v>630</v>
      </c>
      <c r="F321">
        <f t="shared" si="23"/>
        <v>167</v>
      </c>
      <c r="G321" t="s">
        <v>1139</v>
      </c>
      <c r="H321" t="s">
        <v>2632</v>
      </c>
      <c r="I321" t="s">
        <v>2630</v>
      </c>
      <c r="J321">
        <v>8.1</v>
      </c>
      <c r="K321" t="str">
        <f t="shared" si="25"/>
        <v>8 and more</v>
      </c>
      <c r="L321">
        <v>0</v>
      </c>
      <c r="M321">
        <v>2.2000000000000002</v>
      </c>
      <c r="N321" s="2">
        <f t="shared" si="24"/>
        <v>2200000</v>
      </c>
    </row>
    <row r="322" spans="1:14" x14ac:dyDescent="0.25">
      <c r="A322" s="3" t="s">
        <v>1006</v>
      </c>
      <c r="B322" t="s">
        <v>1007</v>
      </c>
      <c r="C322">
        <v>-1937</v>
      </c>
      <c r="D322">
        <f t="shared" si="27"/>
        <v>1937</v>
      </c>
      <c r="E322" t="s">
        <v>285</v>
      </c>
      <c r="F322">
        <f t="shared" ref="F322:F385" si="28">VALUE(SUBSTITUTE(E322,"min",""))</f>
        <v>113</v>
      </c>
      <c r="G322" t="s">
        <v>11</v>
      </c>
      <c r="H322" t="s">
        <v>2645</v>
      </c>
      <c r="J322">
        <v>8.1</v>
      </c>
      <c r="K322" t="str">
        <f t="shared" si="25"/>
        <v>8 and more</v>
      </c>
      <c r="L322">
        <v>0</v>
      </c>
      <c r="M322">
        <v>0.17</v>
      </c>
      <c r="N322" s="2">
        <f t="shared" ref="N322:N385" si="29">IF(M322&gt;0,M322*1000000,0)</f>
        <v>170000</v>
      </c>
    </row>
    <row r="323" spans="1:14" x14ac:dyDescent="0.25">
      <c r="A323" s="3" t="s">
        <v>1008</v>
      </c>
      <c r="B323" t="s">
        <v>1009</v>
      </c>
      <c r="C323">
        <v>-1991</v>
      </c>
      <c r="D323">
        <f t="shared" si="27"/>
        <v>1991</v>
      </c>
      <c r="E323" t="s">
        <v>133</v>
      </c>
      <c r="F323">
        <f t="shared" si="28"/>
        <v>125</v>
      </c>
      <c r="G323" t="s">
        <v>11</v>
      </c>
      <c r="H323" t="s">
        <v>2639</v>
      </c>
      <c r="J323">
        <v>8.1</v>
      </c>
      <c r="K323" t="str">
        <f t="shared" ref="K323:K386" si="30">IF(J323&gt;=9,"9 and more",IF(J323&gt;=8,"8 and more",IF(J323&gt;=7,"7 and more")))</f>
        <v>8 and more</v>
      </c>
      <c r="L323">
        <v>0</v>
      </c>
      <c r="M323">
        <v>2.6</v>
      </c>
      <c r="N323" s="2">
        <f t="shared" si="29"/>
        <v>2600000</v>
      </c>
    </row>
    <row r="324" spans="1:14" x14ac:dyDescent="0.25">
      <c r="A324" s="3" t="s">
        <v>1011</v>
      </c>
      <c r="B324" t="s">
        <v>1012</v>
      </c>
      <c r="C324">
        <v>-1957</v>
      </c>
      <c r="D324">
        <f t="shared" si="27"/>
        <v>1957</v>
      </c>
      <c r="E324" t="s">
        <v>187</v>
      </c>
      <c r="F324">
        <f t="shared" si="28"/>
        <v>110</v>
      </c>
      <c r="G324" t="s">
        <v>11</v>
      </c>
      <c r="J324">
        <v>8.1</v>
      </c>
      <c r="K324" t="str">
        <f t="shared" si="30"/>
        <v>8 and more</v>
      </c>
      <c r="L324">
        <v>0</v>
      </c>
      <c r="M324">
        <v>0.75</v>
      </c>
      <c r="N324" s="2">
        <f t="shared" si="29"/>
        <v>750000</v>
      </c>
    </row>
    <row r="325" spans="1:14" x14ac:dyDescent="0.25">
      <c r="A325" s="3" t="s">
        <v>1014</v>
      </c>
      <c r="B325" t="s">
        <v>1015</v>
      </c>
      <c r="C325" t="s">
        <v>1016</v>
      </c>
      <c r="D325">
        <f>VALUE(SUBSTITUTE(RIGHT(C325,5),")",""))</f>
        <v>2016</v>
      </c>
      <c r="E325" t="s">
        <v>88</v>
      </c>
      <c r="F325">
        <f t="shared" si="28"/>
        <v>136</v>
      </c>
      <c r="G325" t="s">
        <v>2629</v>
      </c>
      <c r="H325" t="s">
        <v>2630</v>
      </c>
      <c r="I325" t="s">
        <v>2646</v>
      </c>
      <c r="J325">
        <v>8.1</v>
      </c>
      <c r="K325" t="str">
        <f t="shared" si="30"/>
        <v>8 and more</v>
      </c>
      <c r="L325">
        <v>0</v>
      </c>
      <c r="M325">
        <v>1.24</v>
      </c>
      <c r="N325" s="2">
        <f t="shared" si="29"/>
        <v>1240000</v>
      </c>
    </row>
    <row r="326" spans="1:14" x14ac:dyDescent="0.25">
      <c r="A326" s="3" t="s">
        <v>1017</v>
      </c>
      <c r="B326" t="s">
        <v>1018</v>
      </c>
      <c r="C326">
        <v>-2007</v>
      </c>
      <c r="D326">
        <f t="shared" ref="D326:D360" si="31">VALUE(SUBSTITUTE(C326,"-",""))</f>
        <v>2007</v>
      </c>
      <c r="E326" t="s">
        <v>106</v>
      </c>
      <c r="F326">
        <f t="shared" si="28"/>
        <v>153</v>
      </c>
      <c r="G326" t="s">
        <v>11</v>
      </c>
      <c r="H326" t="s">
        <v>2647</v>
      </c>
      <c r="I326" t="s">
        <v>2654</v>
      </c>
      <c r="J326">
        <v>8.1</v>
      </c>
      <c r="K326" t="str">
        <f t="shared" si="30"/>
        <v>8 and more</v>
      </c>
      <c r="L326">
        <v>68</v>
      </c>
      <c r="M326">
        <v>1.1100000000000001</v>
      </c>
      <c r="N326" s="2">
        <f t="shared" si="29"/>
        <v>1110000</v>
      </c>
    </row>
    <row r="327" spans="1:14" x14ac:dyDescent="0.25">
      <c r="A327" s="3" t="s">
        <v>1019</v>
      </c>
      <c r="B327" t="s">
        <v>879</v>
      </c>
      <c r="C327">
        <v>-1960</v>
      </c>
      <c r="D327">
        <f t="shared" si="31"/>
        <v>1960</v>
      </c>
      <c r="E327" t="s">
        <v>227</v>
      </c>
      <c r="F327">
        <f t="shared" si="28"/>
        <v>89</v>
      </c>
      <c r="G327" t="s">
        <v>11</v>
      </c>
      <c r="J327">
        <v>8.1</v>
      </c>
      <c r="K327" t="str">
        <f t="shared" si="30"/>
        <v>8 and more</v>
      </c>
      <c r="L327">
        <v>0</v>
      </c>
      <c r="M327">
        <v>1.53</v>
      </c>
      <c r="N327" s="2">
        <f t="shared" si="29"/>
        <v>1530000</v>
      </c>
    </row>
    <row r="328" spans="1:14" x14ac:dyDescent="0.25">
      <c r="A328" s="3" t="s">
        <v>1021</v>
      </c>
      <c r="B328" t="s">
        <v>1022</v>
      </c>
      <c r="C328">
        <v>-2013</v>
      </c>
      <c r="D328">
        <f t="shared" si="31"/>
        <v>2013</v>
      </c>
      <c r="E328" t="s">
        <v>277</v>
      </c>
      <c r="F328">
        <f t="shared" si="28"/>
        <v>146</v>
      </c>
      <c r="G328" t="s">
        <v>2640</v>
      </c>
      <c r="H328" t="s">
        <v>2643</v>
      </c>
      <c r="I328" t="s">
        <v>2630</v>
      </c>
      <c r="J328">
        <v>8.1</v>
      </c>
      <c r="K328" t="str">
        <f t="shared" si="30"/>
        <v>8 and more</v>
      </c>
      <c r="L328">
        <v>0</v>
      </c>
      <c r="M328">
        <v>1.43</v>
      </c>
      <c r="N328" s="2">
        <f t="shared" si="29"/>
        <v>1430000</v>
      </c>
    </row>
    <row r="329" spans="1:14" x14ac:dyDescent="0.25">
      <c r="A329" s="3" t="s">
        <v>1024</v>
      </c>
      <c r="B329" t="s">
        <v>1025</v>
      </c>
      <c r="C329">
        <v>-1986</v>
      </c>
      <c r="D329">
        <f t="shared" si="31"/>
        <v>1986</v>
      </c>
      <c r="E329" t="s">
        <v>282</v>
      </c>
      <c r="F329">
        <f t="shared" si="28"/>
        <v>120</v>
      </c>
      <c r="G329" t="s">
        <v>1139</v>
      </c>
      <c r="H329" t="s">
        <v>2630</v>
      </c>
      <c r="J329">
        <v>8.1</v>
      </c>
      <c r="K329" t="str">
        <f t="shared" si="30"/>
        <v>8 and more</v>
      </c>
      <c r="L329">
        <v>0</v>
      </c>
      <c r="M329">
        <v>4.9400000000000004</v>
      </c>
      <c r="N329" s="2">
        <f t="shared" si="29"/>
        <v>4940000</v>
      </c>
    </row>
    <row r="330" spans="1:14" x14ac:dyDescent="0.25">
      <c r="A330" s="3" t="s">
        <v>1027</v>
      </c>
      <c r="B330" t="s">
        <v>1028</v>
      </c>
      <c r="C330">
        <v>-2019</v>
      </c>
      <c r="D330">
        <f t="shared" si="31"/>
        <v>2019</v>
      </c>
      <c r="E330" t="s">
        <v>138</v>
      </c>
      <c r="F330">
        <f t="shared" si="28"/>
        <v>130</v>
      </c>
      <c r="G330" t="s">
        <v>2629</v>
      </c>
      <c r="H330" t="s">
        <v>2630</v>
      </c>
      <c r="I330" t="s">
        <v>2642</v>
      </c>
      <c r="J330">
        <v>8.1</v>
      </c>
      <c r="K330" t="str">
        <f t="shared" si="30"/>
        <v>8 and more</v>
      </c>
      <c r="L330">
        <v>0</v>
      </c>
      <c r="M330">
        <v>0</v>
      </c>
      <c r="N330" s="2">
        <f t="shared" si="29"/>
        <v>0</v>
      </c>
    </row>
    <row r="331" spans="1:14" x14ac:dyDescent="0.25">
      <c r="A331" s="3" t="s">
        <v>1029</v>
      </c>
      <c r="B331" t="s">
        <v>953</v>
      </c>
      <c r="C331">
        <v>-1988</v>
      </c>
      <c r="D331">
        <f t="shared" si="31"/>
        <v>1988</v>
      </c>
      <c r="E331" t="s">
        <v>10</v>
      </c>
      <c r="F331">
        <f t="shared" si="28"/>
        <v>142</v>
      </c>
      <c r="G331" t="s">
        <v>1139</v>
      </c>
      <c r="H331" t="s">
        <v>2632</v>
      </c>
      <c r="I331" t="s">
        <v>2630</v>
      </c>
      <c r="J331">
        <v>8.1</v>
      </c>
      <c r="K331" t="str">
        <f t="shared" si="30"/>
        <v>8 and more</v>
      </c>
      <c r="L331">
        <v>0</v>
      </c>
      <c r="M331">
        <v>0.28000000000000003</v>
      </c>
      <c r="N331" s="2">
        <f t="shared" si="29"/>
        <v>280000</v>
      </c>
    </row>
    <row r="332" spans="1:14" x14ac:dyDescent="0.25">
      <c r="A332" s="3" t="s">
        <v>1030</v>
      </c>
      <c r="B332" t="s">
        <v>1031</v>
      </c>
      <c r="C332">
        <v>-1975</v>
      </c>
      <c r="D332">
        <f t="shared" si="31"/>
        <v>1975</v>
      </c>
      <c r="E332" t="s">
        <v>619</v>
      </c>
      <c r="F332">
        <f t="shared" si="28"/>
        <v>162</v>
      </c>
      <c r="G332" t="s">
        <v>2631</v>
      </c>
      <c r="H332" t="s">
        <v>2635</v>
      </c>
      <c r="I332" t="s">
        <v>2643</v>
      </c>
      <c r="J332">
        <v>8.1</v>
      </c>
      <c r="K332" t="str">
        <f t="shared" si="30"/>
        <v>8 and more</v>
      </c>
      <c r="L332">
        <v>0</v>
      </c>
      <c r="M332">
        <v>0</v>
      </c>
      <c r="N332" s="2">
        <f t="shared" si="29"/>
        <v>0</v>
      </c>
    </row>
    <row r="333" spans="1:14" x14ac:dyDescent="0.25">
      <c r="A333" s="3" t="s">
        <v>1032</v>
      </c>
      <c r="B333" t="s">
        <v>307</v>
      </c>
      <c r="C333">
        <v>-2003</v>
      </c>
      <c r="D333">
        <f t="shared" si="31"/>
        <v>2003</v>
      </c>
      <c r="E333" t="s">
        <v>578</v>
      </c>
      <c r="F333">
        <f t="shared" si="28"/>
        <v>156</v>
      </c>
      <c r="G333" t="s">
        <v>1139</v>
      </c>
      <c r="H333" t="s">
        <v>2630</v>
      </c>
      <c r="J333">
        <v>8.1</v>
      </c>
      <c r="K333" t="str">
        <f t="shared" si="30"/>
        <v>8 and more</v>
      </c>
      <c r="L333">
        <v>0</v>
      </c>
      <c r="M333">
        <v>0</v>
      </c>
      <c r="N333" s="2">
        <f t="shared" si="29"/>
        <v>0</v>
      </c>
    </row>
    <row r="334" spans="1:14" x14ac:dyDescent="0.25">
      <c r="A334" s="3" t="s">
        <v>1033</v>
      </c>
      <c r="B334" t="s">
        <v>1034</v>
      </c>
      <c r="C334">
        <v>-2013</v>
      </c>
      <c r="D334">
        <f t="shared" si="31"/>
        <v>2013</v>
      </c>
      <c r="E334" t="s">
        <v>237</v>
      </c>
      <c r="F334">
        <f t="shared" si="28"/>
        <v>87</v>
      </c>
      <c r="G334" t="s">
        <v>11</v>
      </c>
      <c r="H334" t="s">
        <v>2645</v>
      </c>
      <c r="J334">
        <v>8.1</v>
      </c>
      <c r="K334" t="str">
        <f t="shared" si="30"/>
        <v>8 and more</v>
      </c>
      <c r="L334">
        <v>73</v>
      </c>
      <c r="M334">
        <v>0.14000000000000001</v>
      </c>
      <c r="N334" s="2">
        <f t="shared" si="29"/>
        <v>140000</v>
      </c>
    </row>
    <row r="335" spans="1:14" x14ac:dyDescent="0.25">
      <c r="A335" s="3" t="s">
        <v>1036</v>
      </c>
      <c r="B335" t="s">
        <v>1037</v>
      </c>
      <c r="C335">
        <v>-2012</v>
      </c>
      <c r="D335">
        <f t="shared" si="31"/>
        <v>2012</v>
      </c>
      <c r="E335" t="s">
        <v>267</v>
      </c>
      <c r="F335">
        <f t="shared" si="28"/>
        <v>122</v>
      </c>
      <c r="G335" t="s">
        <v>2649</v>
      </c>
      <c r="H335" t="s">
        <v>2646</v>
      </c>
      <c r="J335">
        <v>8.1</v>
      </c>
      <c r="K335" t="str">
        <f t="shared" si="30"/>
        <v>8 and more</v>
      </c>
      <c r="L335">
        <v>0</v>
      </c>
      <c r="M335">
        <v>1.04</v>
      </c>
      <c r="N335" s="2">
        <f t="shared" si="29"/>
        <v>1040000</v>
      </c>
    </row>
    <row r="336" spans="1:14" x14ac:dyDescent="0.25">
      <c r="A336" s="3" t="s">
        <v>1039</v>
      </c>
      <c r="B336" t="s">
        <v>1040</v>
      </c>
      <c r="C336">
        <v>-2000</v>
      </c>
      <c r="D336">
        <f t="shared" si="31"/>
        <v>2000</v>
      </c>
      <c r="E336" t="s">
        <v>578</v>
      </c>
      <c r="F336">
        <f t="shared" si="28"/>
        <v>156</v>
      </c>
      <c r="G336" t="s">
        <v>2631</v>
      </c>
      <c r="H336" t="s">
        <v>2643</v>
      </c>
      <c r="I336" t="s">
        <v>2632</v>
      </c>
      <c r="J336">
        <v>8.1</v>
      </c>
      <c r="K336" t="str">
        <f t="shared" si="30"/>
        <v>8 and more</v>
      </c>
      <c r="L336">
        <v>0</v>
      </c>
      <c r="M336">
        <v>0</v>
      </c>
      <c r="N336" s="2">
        <f t="shared" si="29"/>
        <v>0</v>
      </c>
    </row>
    <row r="337" spans="1:14" x14ac:dyDescent="0.25">
      <c r="A337" s="3" t="s">
        <v>1041</v>
      </c>
      <c r="B337" t="s">
        <v>1042</v>
      </c>
      <c r="C337">
        <v>-1996</v>
      </c>
      <c r="D337">
        <f t="shared" si="31"/>
        <v>1996</v>
      </c>
      <c r="E337" t="s">
        <v>379</v>
      </c>
      <c r="F337">
        <f t="shared" si="28"/>
        <v>128</v>
      </c>
      <c r="G337" t="s">
        <v>2629</v>
      </c>
      <c r="H337" t="s">
        <v>2630</v>
      </c>
      <c r="I337" t="s">
        <v>2646</v>
      </c>
      <c r="J337">
        <v>8.1</v>
      </c>
      <c r="K337" t="str">
        <f t="shared" si="30"/>
        <v>8 and more</v>
      </c>
      <c r="L337">
        <v>0</v>
      </c>
      <c r="M337">
        <v>0</v>
      </c>
      <c r="N337" s="2">
        <f t="shared" si="29"/>
        <v>0</v>
      </c>
    </row>
    <row r="338" spans="1:14" x14ac:dyDescent="0.25">
      <c r="A338" s="3" t="s">
        <v>1043</v>
      </c>
      <c r="B338" t="s">
        <v>236</v>
      </c>
      <c r="C338">
        <v>-1928</v>
      </c>
      <c r="D338">
        <f t="shared" si="31"/>
        <v>1928</v>
      </c>
      <c r="E338" t="s">
        <v>1044</v>
      </c>
      <c r="F338">
        <f t="shared" si="28"/>
        <v>72</v>
      </c>
      <c r="G338" t="s">
        <v>1139</v>
      </c>
      <c r="H338" t="s">
        <v>2647</v>
      </c>
      <c r="I338" t="s">
        <v>2639</v>
      </c>
      <c r="J338">
        <v>8.1</v>
      </c>
      <c r="K338" t="str">
        <f t="shared" si="30"/>
        <v>8 and more</v>
      </c>
      <c r="L338">
        <v>90</v>
      </c>
      <c r="M338">
        <v>0</v>
      </c>
      <c r="N338" s="2">
        <f t="shared" si="29"/>
        <v>0</v>
      </c>
    </row>
    <row r="339" spans="1:14" x14ac:dyDescent="0.25">
      <c r="A339" s="3" t="s">
        <v>1046</v>
      </c>
      <c r="B339" t="s">
        <v>1047</v>
      </c>
      <c r="C339">
        <v>-2010</v>
      </c>
      <c r="D339">
        <f t="shared" si="31"/>
        <v>2010</v>
      </c>
      <c r="E339" t="s">
        <v>428</v>
      </c>
      <c r="F339">
        <f t="shared" si="28"/>
        <v>134</v>
      </c>
      <c r="G339" t="s">
        <v>11</v>
      </c>
      <c r="J339">
        <v>8.1</v>
      </c>
      <c r="K339" t="str">
        <f t="shared" si="30"/>
        <v>8 and more</v>
      </c>
      <c r="L339">
        <v>0</v>
      </c>
      <c r="M339">
        <v>0.01</v>
      </c>
      <c r="N339" s="2">
        <f t="shared" si="29"/>
        <v>10000</v>
      </c>
    </row>
    <row r="340" spans="1:14" x14ac:dyDescent="0.25">
      <c r="A340" s="3" t="s">
        <v>1048</v>
      </c>
      <c r="B340" t="s">
        <v>1049</v>
      </c>
      <c r="C340">
        <v>-2012</v>
      </c>
      <c r="D340">
        <f t="shared" si="31"/>
        <v>2012</v>
      </c>
      <c r="E340" t="s">
        <v>133</v>
      </c>
      <c r="F340">
        <f t="shared" si="28"/>
        <v>125</v>
      </c>
      <c r="G340" t="s">
        <v>1139</v>
      </c>
      <c r="H340" t="s">
        <v>2630</v>
      </c>
      <c r="I340" t="s">
        <v>2644</v>
      </c>
      <c r="J340">
        <v>8.1</v>
      </c>
      <c r="K340" t="str">
        <f t="shared" si="30"/>
        <v>8 and more</v>
      </c>
      <c r="L340">
        <v>0</v>
      </c>
      <c r="M340">
        <v>0.92</v>
      </c>
      <c r="N340" s="2">
        <f t="shared" si="29"/>
        <v>920000</v>
      </c>
    </row>
    <row r="341" spans="1:14" x14ac:dyDescent="0.25">
      <c r="A341" s="3" t="s">
        <v>1051</v>
      </c>
      <c r="B341" t="s">
        <v>1052</v>
      </c>
      <c r="C341">
        <v>-2005</v>
      </c>
      <c r="D341">
        <f t="shared" si="31"/>
        <v>2005</v>
      </c>
      <c r="E341" t="s">
        <v>267</v>
      </c>
      <c r="F341">
        <f t="shared" si="28"/>
        <v>122</v>
      </c>
      <c r="G341" t="s">
        <v>11</v>
      </c>
      <c r="J341">
        <v>8.1</v>
      </c>
      <c r="K341" t="str">
        <f t="shared" si="30"/>
        <v>8 and more</v>
      </c>
      <c r="L341">
        <v>0</v>
      </c>
      <c r="M341">
        <v>0.73</v>
      </c>
      <c r="N341" s="2">
        <f t="shared" si="29"/>
        <v>730000</v>
      </c>
    </row>
    <row r="342" spans="1:14" x14ac:dyDescent="0.25">
      <c r="A342" s="3" t="s">
        <v>1054</v>
      </c>
      <c r="B342" t="s">
        <v>1055</v>
      </c>
      <c r="C342">
        <v>-1998</v>
      </c>
      <c r="D342">
        <f t="shared" si="31"/>
        <v>1998</v>
      </c>
      <c r="E342" t="s">
        <v>472</v>
      </c>
      <c r="F342">
        <f t="shared" si="28"/>
        <v>107</v>
      </c>
      <c r="G342" t="s">
        <v>1139</v>
      </c>
      <c r="H342" t="s">
        <v>2630</v>
      </c>
      <c r="I342" t="s">
        <v>2646</v>
      </c>
      <c r="J342">
        <v>8.1</v>
      </c>
      <c r="K342" t="str">
        <f t="shared" si="30"/>
        <v>8 and more</v>
      </c>
      <c r="L342">
        <v>0</v>
      </c>
      <c r="M342">
        <v>0</v>
      </c>
      <c r="N342" s="2">
        <f t="shared" si="29"/>
        <v>0</v>
      </c>
    </row>
    <row r="343" spans="1:14" x14ac:dyDescent="0.25">
      <c r="A343" s="3" t="s">
        <v>1056</v>
      </c>
      <c r="B343" t="s">
        <v>1057</v>
      </c>
      <c r="C343">
        <v>-1999</v>
      </c>
      <c r="D343">
        <f t="shared" si="31"/>
        <v>1999</v>
      </c>
      <c r="E343" t="s">
        <v>1058</v>
      </c>
      <c r="F343">
        <f t="shared" si="28"/>
        <v>174</v>
      </c>
      <c r="G343" t="s">
        <v>2631</v>
      </c>
      <c r="H343" t="s">
        <v>2630</v>
      </c>
      <c r="I343" t="s">
        <v>2646</v>
      </c>
      <c r="J343">
        <v>8.1</v>
      </c>
      <c r="K343" t="str">
        <f t="shared" si="30"/>
        <v>8 and more</v>
      </c>
      <c r="L343">
        <v>0</v>
      </c>
      <c r="M343">
        <v>0</v>
      </c>
      <c r="N343" s="2">
        <f t="shared" si="29"/>
        <v>0</v>
      </c>
    </row>
    <row r="344" spans="1:14" x14ac:dyDescent="0.25">
      <c r="A344" s="3" t="s">
        <v>1059</v>
      </c>
      <c r="B344" t="s">
        <v>1060</v>
      </c>
      <c r="C344">
        <v>-1971</v>
      </c>
      <c r="D344">
        <f t="shared" si="31"/>
        <v>1971</v>
      </c>
      <c r="E344" t="s">
        <v>267</v>
      </c>
      <c r="F344">
        <f t="shared" si="28"/>
        <v>122</v>
      </c>
      <c r="G344" t="s">
        <v>11</v>
      </c>
      <c r="H344" t="s">
        <v>2653</v>
      </c>
      <c r="J344">
        <v>8.1</v>
      </c>
      <c r="K344" t="str">
        <f t="shared" si="30"/>
        <v>8 and more</v>
      </c>
      <c r="L344">
        <v>0</v>
      </c>
      <c r="M344">
        <v>0</v>
      </c>
      <c r="N344" s="2">
        <f t="shared" si="29"/>
        <v>0</v>
      </c>
    </row>
    <row r="345" spans="1:14" x14ac:dyDescent="0.25">
      <c r="A345" s="3" t="s">
        <v>1061</v>
      </c>
      <c r="B345" t="s">
        <v>416</v>
      </c>
      <c r="C345">
        <v>-2021</v>
      </c>
      <c r="D345">
        <f t="shared" si="31"/>
        <v>2021</v>
      </c>
      <c r="E345" t="s">
        <v>166</v>
      </c>
      <c r="F345">
        <f t="shared" si="28"/>
        <v>155</v>
      </c>
      <c r="G345" t="s">
        <v>2631</v>
      </c>
      <c r="H345" t="s">
        <v>2635</v>
      </c>
      <c r="I345" t="s">
        <v>2630</v>
      </c>
      <c r="J345">
        <v>8</v>
      </c>
      <c r="K345" t="str">
        <f t="shared" si="30"/>
        <v>8 and more</v>
      </c>
      <c r="L345">
        <v>74</v>
      </c>
      <c r="M345">
        <v>108.33</v>
      </c>
      <c r="N345" s="2">
        <f t="shared" si="29"/>
        <v>108330000</v>
      </c>
    </row>
    <row r="346" spans="1:14" x14ac:dyDescent="0.25">
      <c r="A346" s="3" t="s">
        <v>1063</v>
      </c>
      <c r="B346" t="s">
        <v>416</v>
      </c>
      <c r="C346">
        <v>-2017</v>
      </c>
      <c r="D346">
        <f t="shared" si="31"/>
        <v>2017</v>
      </c>
      <c r="E346" t="s">
        <v>72</v>
      </c>
      <c r="F346">
        <f t="shared" si="28"/>
        <v>164</v>
      </c>
      <c r="G346" t="s">
        <v>2631</v>
      </c>
      <c r="H346" t="s">
        <v>2630</v>
      </c>
      <c r="I346" t="s">
        <v>2642</v>
      </c>
      <c r="J346">
        <v>8</v>
      </c>
      <c r="K346" t="str">
        <f t="shared" si="30"/>
        <v>8 and more</v>
      </c>
      <c r="L346">
        <v>81</v>
      </c>
      <c r="M346">
        <v>92.05</v>
      </c>
      <c r="N346" s="2">
        <f t="shared" si="29"/>
        <v>92050000</v>
      </c>
    </row>
    <row r="347" spans="1:14" x14ac:dyDescent="0.25">
      <c r="A347" s="3" t="s">
        <v>1065</v>
      </c>
      <c r="B347" t="s">
        <v>503</v>
      </c>
      <c r="C347">
        <v>-2014</v>
      </c>
      <c r="D347">
        <f t="shared" si="31"/>
        <v>2014</v>
      </c>
      <c r="E347" t="s">
        <v>129</v>
      </c>
      <c r="F347">
        <f t="shared" si="28"/>
        <v>121</v>
      </c>
      <c r="G347" t="s">
        <v>2631</v>
      </c>
      <c r="H347" t="s">
        <v>2635</v>
      </c>
      <c r="I347" t="s">
        <v>2643</v>
      </c>
      <c r="J347">
        <v>8</v>
      </c>
      <c r="K347" t="str">
        <f t="shared" si="30"/>
        <v>8 and more</v>
      </c>
      <c r="L347">
        <v>76</v>
      </c>
      <c r="M347">
        <v>333.18</v>
      </c>
      <c r="N347" s="2">
        <f t="shared" si="29"/>
        <v>333180000</v>
      </c>
    </row>
    <row r="348" spans="1:14" x14ac:dyDescent="0.25">
      <c r="A348" s="3" t="s">
        <v>1067</v>
      </c>
      <c r="B348" t="s">
        <v>1068</v>
      </c>
      <c r="C348">
        <v>-2016</v>
      </c>
      <c r="D348">
        <f t="shared" si="31"/>
        <v>2016</v>
      </c>
      <c r="E348" t="s">
        <v>372</v>
      </c>
      <c r="F348">
        <f t="shared" si="28"/>
        <v>108</v>
      </c>
      <c r="G348" t="s">
        <v>2631</v>
      </c>
      <c r="H348" t="s">
        <v>2643</v>
      </c>
      <c r="J348">
        <v>8</v>
      </c>
      <c r="K348" t="str">
        <f t="shared" si="30"/>
        <v>8 and more</v>
      </c>
      <c r="L348">
        <v>65</v>
      </c>
      <c r="M348">
        <v>363.07</v>
      </c>
      <c r="N348" s="2">
        <f t="shared" si="29"/>
        <v>363070000</v>
      </c>
    </row>
    <row r="349" spans="1:14" x14ac:dyDescent="0.25">
      <c r="A349" s="3" t="s">
        <v>1071</v>
      </c>
      <c r="B349" t="s">
        <v>1072</v>
      </c>
      <c r="C349">
        <v>-1988</v>
      </c>
      <c r="D349">
        <f t="shared" si="31"/>
        <v>1988</v>
      </c>
      <c r="E349" t="s">
        <v>93</v>
      </c>
      <c r="F349">
        <f t="shared" si="28"/>
        <v>133</v>
      </c>
      <c r="G349" t="s">
        <v>11</v>
      </c>
      <c r="J349">
        <v>8</v>
      </c>
      <c r="K349" t="str">
        <f t="shared" si="30"/>
        <v>8 and more</v>
      </c>
      <c r="L349">
        <v>65</v>
      </c>
      <c r="M349">
        <v>178.8</v>
      </c>
      <c r="N349" s="2">
        <f t="shared" si="29"/>
        <v>178800000</v>
      </c>
    </row>
    <row r="350" spans="1:14" x14ac:dyDescent="0.25">
      <c r="A350" s="3" t="s">
        <v>1074</v>
      </c>
      <c r="B350" t="s">
        <v>365</v>
      </c>
      <c r="C350">
        <v>-2010</v>
      </c>
      <c r="D350">
        <f t="shared" si="31"/>
        <v>2010</v>
      </c>
      <c r="E350" t="s">
        <v>372</v>
      </c>
      <c r="F350">
        <f t="shared" si="28"/>
        <v>108</v>
      </c>
      <c r="G350" t="s">
        <v>11</v>
      </c>
      <c r="H350" t="s">
        <v>2646</v>
      </c>
      <c r="J350">
        <v>8</v>
      </c>
      <c r="K350" t="str">
        <f t="shared" si="30"/>
        <v>8 and more</v>
      </c>
      <c r="L350">
        <v>79</v>
      </c>
      <c r="M350">
        <v>106.95</v>
      </c>
      <c r="N350" s="2">
        <f t="shared" si="29"/>
        <v>106950000</v>
      </c>
    </row>
    <row r="351" spans="1:14" x14ac:dyDescent="0.25">
      <c r="A351" s="3" t="s">
        <v>1076</v>
      </c>
      <c r="B351" t="s">
        <v>747</v>
      </c>
      <c r="C351">
        <v>-1987</v>
      </c>
      <c r="D351">
        <f t="shared" si="31"/>
        <v>1987</v>
      </c>
      <c r="E351" t="s">
        <v>304</v>
      </c>
      <c r="F351">
        <f t="shared" si="28"/>
        <v>98</v>
      </c>
      <c r="G351" t="s">
        <v>2640</v>
      </c>
      <c r="H351" t="s">
        <v>2643</v>
      </c>
      <c r="I351" t="s">
        <v>2647</v>
      </c>
      <c r="J351">
        <v>8</v>
      </c>
      <c r="K351" t="str">
        <f t="shared" si="30"/>
        <v>8 and more</v>
      </c>
      <c r="L351">
        <v>77</v>
      </c>
      <c r="M351">
        <v>30.86</v>
      </c>
      <c r="N351" s="2">
        <f t="shared" si="29"/>
        <v>30860000</v>
      </c>
    </row>
    <row r="352" spans="1:14" x14ac:dyDescent="0.25">
      <c r="A352" s="3" t="s">
        <v>1079</v>
      </c>
      <c r="B352" t="s">
        <v>1080</v>
      </c>
      <c r="C352">
        <v>-2012</v>
      </c>
      <c r="D352">
        <f t="shared" si="31"/>
        <v>2012</v>
      </c>
      <c r="E352" t="s">
        <v>336</v>
      </c>
      <c r="F352">
        <f t="shared" si="28"/>
        <v>143</v>
      </c>
      <c r="G352" t="s">
        <v>2631</v>
      </c>
      <c r="H352" t="s">
        <v>2638</v>
      </c>
      <c r="J352">
        <v>8</v>
      </c>
      <c r="K352" t="str">
        <f t="shared" si="30"/>
        <v>8 and more</v>
      </c>
      <c r="L352">
        <v>69</v>
      </c>
      <c r="M352">
        <v>623.28</v>
      </c>
      <c r="N352" s="2">
        <f t="shared" si="29"/>
        <v>623280000</v>
      </c>
    </row>
    <row r="353" spans="1:14" x14ac:dyDescent="0.25">
      <c r="A353" s="3" t="s">
        <v>1082</v>
      </c>
      <c r="B353" t="s">
        <v>181</v>
      </c>
      <c r="C353">
        <v>-2016</v>
      </c>
      <c r="D353">
        <f t="shared" si="31"/>
        <v>2016</v>
      </c>
      <c r="E353" t="s">
        <v>379</v>
      </c>
      <c r="F353">
        <f t="shared" si="28"/>
        <v>128</v>
      </c>
      <c r="G353" t="s">
        <v>1139</v>
      </c>
      <c r="H353" t="s">
        <v>2630</v>
      </c>
      <c r="I353" t="s">
        <v>2648</v>
      </c>
      <c r="J353">
        <v>8</v>
      </c>
      <c r="K353" t="str">
        <f t="shared" si="30"/>
        <v>8 and more</v>
      </c>
      <c r="L353">
        <v>94</v>
      </c>
      <c r="M353">
        <v>151.1</v>
      </c>
      <c r="N353" s="2">
        <f t="shared" si="29"/>
        <v>151100000</v>
      </c>
    </row>
    <row r="354" spans="1:14" x14ac:dyDescent="0.25">
      <c r="A354" s="3" t="s">
        <v>1085</v>
      </c>
      <c r="B354" t="s">
        <v>165</v>
      </c>
      <c r="C354">
        <v>-2015</v>
      </c>
      <c r="D354">
        <f t="shared" si="31"/>
        <v>2015</v>
      </c>
      <c r="E354" t="s">
        <v>1086</v>
      </c>
      <c r="F354">
        <f t="shared" si="28"/>
        <v>144</v>
      </c>
      <c r="G354" t="s">
        <v>2640</v>
      </c>
      <c r="H354" t="s">
        <v>2630</v>
      </c>
      <c r="I354" t="s">
        <v>2638</v>
      </c>
      <c r="J354">
        <v>8</v>
      </c>
      <c r="K354" t="str">
        <f t="shared" si="30"/>
        <v>8 and more</v>
      </c>
      <c r="L354">
        <v>80</v>
      </c>
      <c r="M354">
        <v>228.43</v>
      </c>
      <c r="N354" s="2">
        <f t="shared" si="29"/>
        <v>228430000</v>
      </c>
    </row>
    <row r="355" spans="1:14" x14ac:dyDescent="0.25">
      <c r="A355" s="3" t="s">
        <v>1088</v>
      </c>
      <c r="B355" t="s">
        <v>1089</v>
      </c>
      <c r="C355">
        <v>-2001</v>
      </c>
      <c r="D355">
        <f t="shared" si="31"/>
        <v>2001</v>
      </c>
      <c r="E355" t="s">
        <v>285</v>
      </c>
      <c r="F355">
        <f t="shared" si="28"/>
        <v>113</v>
      </c>
      <c r="G355" t="s">
        <v>11</v>
      </c>
      <c r="H355" t="s">
        <v>2642</v>
      </c>
      <c r="I355" t="s">
        <v>2638</v>
      </c>
      <c r="J355">
        <v>8</v>
      </c>
      <c r="K355" t="str">
        <f t="shared" si="30"/>
        <v>8 and more</v>
      </c>
      <c r="L355">
        <v>88</v>
      </c>
      <c r="M355">
        <v>1.48</v>
      </c>
      <c r="N355" s="2">
        <f t="shared" si="29"/>
        <v>1480000</v>
      </c>
    </row>
    <row r="356" spans="1:14" x14ac:dyDescent="0.25">
      <c r="A356" s="3" t="s">
        <v>1091</v>
      </c>
      <c r="B356" t="s">
        <v>751</v>
      </c>
      <c r="C356">
        <v>-2004</v>
      </c>
      <c r="D356">
        <f t="shared" si="31"/>
        <v>2004</v>
      </c>
      <c r="E356" t="s">
        <v>245</v>
      </c>
      <c r="F356">
        <f t="shared" si="28"/>
        <v>115</v>
      </c>
      <c r="G356" t="s">
        <v>2636</v>
      </c>
      <c r="H356" t="s">
        <v>2637</v>
      </c>
      <c r="I356" t="s">
        <v>2635</v>
      </c>
      <c r="J356">
        <v>8</v>
      </c>
      <c r="K356" t="str">
        <f t="shared" si="30"/>
        <v>8 and more</v>
      </c>
      <c r="L356">
        <v>90</v>
      </c>
      <c r="M356">
        <v>261.44</v>
      </c>
      <c r="N356" s="2">
        <f t="shared" si="29"/>
        <v>261440000</v>
      </c>
    </row>
    <row r="357" spans="1:14" x14ac:dyDescent="0.25">
      <c r="A357" s="3" t="s">
        <v>1093</v>
      </c>
      <c r="B357" t="s">
        <v>1094</v>
      </c>
      <c r="C357">
        <v>-2013</v>
      </c>
      <c r="D357">
        <f t="shared" si="31"/>
        <v>2013</v>
      </c>
      <c r="E357" t="s">
        <v>324</v>
      </c>
      <c r="F357">
        <f t="shared" si="28"/>
        <v>126</v>
      </c>
      <c r="G357" t="s">
        <v>11</v>
      </c>
      <c r="H357" t="s">
        <v>2639</v>
      </c>
      <c r="I357" t="s">
        <v>2638</v>
      </c>
      <c r="J357">
        <v>8</v>
      </c>
      <c r="K357" t="str">
        <f t="shared" si="30"/>
        <v>8 and more</v>
      </c>
      <c r="L357">
        <v>91</v>
      </c>
      <c r="M357">
        <v>25.57</v>
      </c>
      <c r="N357" s="2">
        <f t="shared" si="29"/>
        <v>25570000</v>
      </c>
    </row>
    <row r="358" spans="1:14" x14ac:dyDescent="0.25">
      <c r="A358" s="3" t="s">
        <v>1096</v>
      </c>
      <c r="B358" t="s">
        <v>1097</v>
      </c>
      <c r="C358">
        <v>-2016</v>
      </c>
      <c r="D358">
        <f t="shared" si="31"/>
        <v>2016</v>
      </c>
      <c r="E358" t="s">
        <v>372</v>
      </c>
      <c r="F358">
        <f t="shared" si="28"/>
        <v>108</v>
      </c>
      <c r="G358" t="s">
        <v>2636</v>
      </c>
      <c r="H358" t="s">
        <v>2635</v>
      </c>
      <c r="I358" t="s">
        <v>2643</v>
      </c>
      <c r="J358">
        <v>8</v>
      </c>
      <c r="K358" t="str">
        <f t="shared" si="30"/>
        <v>8 and more</v>
      </c>
      <c r="L358">
        <v>78</v>
      </c>
      <c r="M358">
        <v>341.27</v>
      </c>
      <c r="N358" s="2">
        <f t="shared" si="29"/>
        <v>341270000</v>
      </c>
    </row>
    <row r="359" spans="1:14" x14ac:dyDescent="0.25">
      <c r="A359" s="3" t="s">
        <v>1099</v>
      </c>
      <c r="B359" t="s">
        <v>1100</v>
      </c>
      <c r="C359">
        <v>-1967</v>
      </c>
      <c r="D359">
        <f t="shared" si="31"/>
        <v>1967</v>
      </c>
      <c r="E359" t="s">
        <v>182</v>
      </c>
      <c r="F359">
        <f t="shared" si="28"/>
        <v>106</v>
      </c>
      <c r="G359" t="s">
        <v>1139</v>
      </c>
      <c r="H359" t="s">
        <v>2630</v>
      </c>
      <c r="I359" t="s">
        <v>2639</v>
      </c>
      <c r="J359">
        <v>8</v>
      </c>
      <c r="K359" t="str">
        <f t="shared" si="30"/>
        <v>8 and more</v>
      </c>
      <c r="L359">
        <v>83</v>
      </c>
      <c r="M359">
        <v>104.95</v>
      </c>
      <c r="N359" s="2">
        <f t="shared" si="29"/>
        <v>104950000</v>
      </c>
    </row>
    <row r="360" spans="1:14" x14ac:dyDescent="0.25">
      <c r="A360" s="3" t="s">
        <v>1102</v>
      </c>
      <c r="B360" t="s">
        <v>1103</v>
      </c>
      <c r="C360">
        <v>-2006</v>
      </c>
      <c r="D360">
        <f t="shared" si="31"/>
        <v>2006</v>
      </c>
      <c r="E360" t="s">
        <v>1086</v>
      </c>
      <c r="F360">
        <f t="shared" si="28"/>
        <v>144</v>
      </c>
      <c r="G360" t="s">
        <v>2631</v>
      </c>
      <c r="H360" t="s">
        <v>2635</v>
      </c>
      <c r="I360" t="s">
        <v>2646</v>
      </c>
      <c r="J360">
        <v>8</v>
      </c>
      <c r="K360" t="str">
        <f t="shared" si="30"/>
        <v>8 and more</v>
      </c>
      <c r="L360">
        <v>80</v>
      </c>
      <c r="M360">
        <v>167.45</v>
      </c>
      <c r="N360" s="2">
        <f t="shared" si="29"/>
        <v>167450000</v>
      </c>
    </row>
    <row r="361" spans="1:14" x14ac:dyDescent="0.25">
      <c r="A361" s="3" t="s">
        <v>1106</v>
      </c>
      <c r="B361" t="s">
        <v>2625</v>
      </c>
      <c r="C361" t="s">
        <v>762</v>
      </c>
      <c r="D361">
        <f>VALUE(SUBSTITUTE(RIGHT(C361,5),")",""))</f>
        <v>2015</v>
      </c>
      <c r="E361" t="s">
        <v>578</v>
      </c>
      <c r="F361">
        <f t="shared" si="28"/>
        <v>156</v>
      </c>
      <c r="G361" t="s">
        <v>2631</v>
      </c>
      <c r="H361" t="s">
        <v>2635</v>
      </c>
      <c r="I361" t="s">
        <v>2630</v>
      </c>
      <c r="J361">
        <v>8</v>
      </c>
      <c r="K361" t="str">
        <f t="shared" si="30"/>
        <v>8 and more</v>
      </c>
      <c r="L361">
        <v>76</v>
      </c>
      <c r="M361">
        <v>183.64</v>
      </c>
      <c r="N361" s="2">
        <f t="shared" si="29"/>
        <v>183640000</v>
      </c>
    </row>
    <row r="362" spans="1:14" x14ac:dyDescent="0.25">
      <c r="A362" s="3" t="s">
        <v>1108</v>
      </c>
      <c r="B362" t="s">
        <v>1109</v>
      </c>
      <c r="C362">
        <v>-2014</v>
      </c>
      <c r="D362">
        <f t="shared" ref="D362:D400" si="32">VALUE(SUBSTITUTE(C362,"-",""))</f>
        <v>2014</v>
      </c>
      <c r="E362" t="s">
        <v>532</v>
      </c>
      <c r="F362">
        <f t="shared" si="28"/>
        <v>114</v>
      </c>
      <c r="G362" t="s">
        <v>2633</v>
      </c>
      <c r="H362" t="s">
        <v>2630</v>
      </c>
      <c r="I362" t="s">
        <v>2646</v>
      </c>
      <c r="J362">
        <v>8</v>
      </c>
      <c r="K362" t="str">
        <f t="shared" si="30"/>
        <v>8 and more</v>
      </c>
      <c r="L362">
        <v>71</v>
      </c>
      <c r="M362">
        <v>91.13</v>
      </c>
      <c r="N362" s="2">
        <f t="shared" si="29"/>
        <v>91130000</v>
      </c>
    </row>
    <row r="363" spans="1:14" x14ac:dyDescent="0.25">
      <c r="A363" s="3" t="s">
        <v>1112</v>
      </c>
      <c r="B363" t="s">
        <v>1113</v>
      </c>
      <c r="C363">
        <v>-2005</v>
      </c>
      <c r="D363">
        <f t="shared" si="32"/>
        <v>2005</v>
      </c>
      <c r="E363" t="s">
        <v>97</v>
      </c>
      <c r="F363">
        <f t="shared" si="28"/>
        <v>124</v>
      </c>
      <c r="G363" t="s">
        <v>2629</v>
      </c>
      <c r="H363" t="s">
        <v>2646</v>
      </c>
      <c r="J363">
        <v>8</v>
      </c>
      <c r="K363" t="str">
        <f t="shared" si="30"/>
        <v>8 and more</v>
      </c>
      <c r="L363">
        <v>74</v>
      </c>
      <c r="M363">
        <v>74.099999999999994</v>
      </c>
      <c r="N363" s="2">
        <f t="shared" si="29"/>
        <v>74100000</v>
      </c>
    </row>
    <row r="364" spans="1:14" x14ac:dyDescent="0.25">
      <c r="A364" s="3" t="s">
        <v>1115</v>
      </c>
      <c r="B364" t="s">
        <v>1116</v>
      </c>
      <c r="C364">
        <v>-2021</v>
      </c>
      <c r="D364">
        <f t="shared" si="32"/>
        <v>2021</v>
      </c>
      <c r="E364" t="s">
        <v>554</v>
      </c>
      <c r="F364">
        <f t="shared" si="28"/>
        <v>111</v>
      </c>
      <c r="G364" t="s">
        <v>1139</v>
      </c>
      <c r="H364" t="s">
        <v>2630</v>
      </c>
      <c r="I364" t="s">
        <v>2648</v>
      </c>
      <c r="J364">
        <v>8</v>
      </c>
      <c r="K364" t="str">
        <f t="shared" si="30"/>
        <v>8 and more</v>
      </c>
      <c r="L364">
        <v>72</v>
      </c>
      <c r="M364">
        <v>0</v>
      </c>
      <c r="N364" s="2">
        <f t="shared" si="29"/>
        <v>0</v>
      </c>
    </row>
    <row r="365" spans="1:14" x14ac:dyDescent="0.25">
      <c r="A365" s="3" t="s">
        <v>1117</v>
      </c>
      <c r="B365" t="s">
        <v>1118</v>
      </c>
      <c r="C365">
        <v>-1990</v>
      </c>
      <c r="D365">
        <f t="shared" si="32"/>
        <v>1990</v>
      </c>
      <c r="E365" t="s">
        <v>253</v>
      </c>
      <c r="F365">
        <f t="shared" si="28"/>
        <v>181</v>
      </c>
      <c r="G365" t="s">
        <v>2640</v>
      </c>
      <c r="H365" t="s">
        <v>2630</v>
      </c>
      <c r="I365" t="s">
        <v>2641</v>
      </c>
      <c r="J365">
        <v>8</v>
      </c>
      <c r="K365" t="str">
        <f t="shared" si="30"/>
        <v>8 and more</v>
      </c>
      <c r="L365">
        <v>72</v>
      </c>
      <c r="M365">
        <v>184.21</v>
      </c>
      <c r="N365" s="2">
        <f t="shared" si="29"/>
        <v>184210000</v>
      </c>
    </row>
    <row r="366" spans="1:14" x14ac:dyDescent="0.25">
      <c r="A366" s="3" t="s">
        <v>1120</v>
      </c>
      <c r="B366" t="s">
        <v>515</v>
      </c>
      <c r="C366">
        <v>-1999</v>
      </c>
      <c r="D366">
        <f t="shared" si="32"/>
        <v>1999</v>
      </c>
      <c r="E366" t="s">
        <v>936</v>
      </c>
      <c r="F366">
        <f t="shared" si="28"/>
        <v>188</v>
      </c>
      <c r="G366" t="s">
        <v>11</v>
      </c>
      <c r="J366">
        <v>8</v>
      </c>
      <c r="K366" t="str">
        <f t="shared" si="30"/>
        <v>8 and more</v>
      </c>
      <c r="L366">
        <v>78</v>
      </c>
      <c r="M366">
        <v>22.46</v>
      </c>
      <c r="N366" s="2">
        <f t="shared" si="29"/>
        <v>22460000</v>
      </c>
    </row>
    <row r="367" spans="1:14" x14ac:dyDescent="0.25">
      <c r="A367" s="3" t="s">
        <v>1122</v>
      </c>
      <c r="B367" t="s">
        <v>777</v>
      </c>
      <c r="C367">
        <v>-2008</v>
      </c>
      <c r="D367">
        <f t="shared" si="32"/>
        <v>2008</v>
      </c>
      <c r="E367" t="s">
        <v>282</v>
      </c>
      <c r="F367">
        <f t="shared" si="28"/>
        <v>120</v>
      </c>
      <c r="G367" t="s">
        <v>2629</v>
      </c>
      <c r="H367" t="s">
        <v>2630</v>
      </c>
      <c r="I367" t="s">
        <v>2639</v>
      </c>
      <c r="J367">
        <v>8</v>
      </c>
      <c r="K367" t="str">
        <f t="shared" si="30"/>
        <v>8 and more</v>
      </c>
      <c r="L367">
        <v>84</v>
      </c>
      <c r="M367">
        <v>141.32</v>
      </c>
      <c r="N367" s="2">
        <f t="shared" si="29"/>
        <v>141320000</v>
      </c>
    </row>
    <row r="368" spans="1:14" x14ac:dyDescent="0.25">
      <c r="A368" s="3" t="s">
        <v>1125</v>
      </c>
      <c r="B368" t="s">
        <v>1126</v>
      </c>
      <c r="C368">
        <v>-1992</v>
      </c>
      <c r="D368">
        <f t="shared" si="32"/>
        <v>1992</v>
      </c>
      <c r="E368" t="s">
        <v>578</v>
      </c>
      <c r="F368">
        <f t="shared" si="28"/>
        <v>156</v>
      </c>
      <c r="G368" t="s">
        <v>11</v>
      </c>
      <c r="J368">
        <v>8</v>
      </c>
      <c r="K368" t="str">
        <f t="shared" si="30"/>
        <v>8 and more</v>
      </c>
      <c r="L368">
        <v>59</v>
      </c>
      <c r="M368">
        <v>63.9</v>
      </c>
      <c r="N368" s="2">
        <f t="shared" si="29"/>
        <v>63900000</v>
      </c>
    </row>
    <row r="369" spans="1:14" x14ac:dyDescent="0.25">
      <c r="A369" s="3" t="s">
        <v>1128</v>
      </c>
      <c r="B369" t="s">
        <v>405</v>
      </c>
      <c r="C369">
        <v>-2020</v>
      </c>
      <c r="D369">
        <f t="shared" si="32"/>
        <v>2020</v>
      </c>
      <c r="E369" t="s">
        <v>563</v>
      </c>
      <c r="F369">
        <f t="shared" si="28"/>
        <v>100</v>
      </c>
      <c r="G369" t="s">
        <v>2636</v>
      </c>
      <c r="H369" t="s">
        <v>2635</v>
      </c>
      <c r="I369" t="s">
        <v>2643</v>
      </c>
      <c r="J369">
        <v>8</v>
      </c>
      <c r="K369" t="str">
        <f t="shared" si="30"/>
        <v>8 and more</v>
      </c>
      <c r="L369">
        <v>83</v>
      </c>
      <c r="M369">
        <v>0</v>
      </c>
      <c r="N369" s="2">
        <f t="shared" si="29"/>
        <v>0</v>
      </c>
    </row>
    <row r="370" spans="1:14" x14ac:dyDescent="0.25">
      <c r="A370" s="3" t="s">
        <v>1129</v>
      </c>
      <c r="B370" t="s">
        <v>1130</v>
      </c>
      <c r="C370">
        <v>-1993</v>
      </c>
      <c r="D370">
        <f t="shared" si="32"/>
        <v>1993</v>
      </c>
      <c r="E370" t="s">
        <v>803</v>
      </c>
      <c r="F370">
        <f t="shared" si="28"/>
        <v>101</v>
      </c>
      <c r="G370" t="s">
        <v>1139</v>
      </c>
      <c r="H370" t="s">
        <v>2630</v>
      </c>
      <c r="I370" t="s">
        <v>2644</v>
      </c>
      <c r="J370">
        <v>8</v>
      </c>
      <c r="K370" t="str">
        <f t="shared" si="30"/>
        <v>8 and more</v>
      </c>
      <c r="L370">
        <v>72</v>
      </c>
      <c r="M370">
        <v>70.91</v>
      </c>
      <c r="N370" s="2">
        <f t="shared" si="29"/>
        <v>70910000</v>
      </c>
    </row>
    <row r="371" spans="1:14" x14ac:dyDescent="0.25">
      <c r="A371" s="3" t="s">
        <v>1132</v>
      </c>
      <c r="B371" t="s">
        <v>1133</v>
      </c>
      <c r="C371">
        <v>-1989</v>
      </c>
      <c r="D371">
        <f t="shared" si="32"/>
        <v>1989</v>
      </c>
      <c r="E371" t="s">
        <v>282</v>
      </c>
      <c r="F371">
        <f t="shared" si="28"/>
        <v>120</v>
      </c>
      <c r="G371" t="s">
        <v>1139</v>
      </c>
      <c r="H371" t="s">
        <v>2630</v>
      </c>
      <c r="J371">
        <v>8</v>
      </c>
      <c r="K371" t="str">
        <f t="shared" si="30"/>
        <v>8 and more</v>
      </c>
      <c r="L371">
        <v>93</v>
      </c>
      <c r="M371">
        <v>27.55</v>
      </c>
      <c r="N371" s="2">
        <f t="shared" si="29"/>
        <v>27550000</v>
      </c>
    </row>
    <row r="372" spans="1:14" x14ac:dyDescent="0.25">
      <c r="A372" s="3" t="s">
        <v>1135</v>
      </c>
      <c r="B372" t="s">
        <v>29</v>
      </c>
      <c r="C372">
        <v>-1975</v>
      </c>
      <c r="D372">
        <f t="shared" si="32"/>
        <v>1975</v>
      </c>
      <c r="E372" t="s">
        <v>133</v>
      </c>
      <c r="F372">
        <f t="shared" si="28"/>
        <v>125</v>
      </c>
      <c r="G372" t="s">
        <v>2633</v>
      </c>
      <c r="H372" t="s">
        <v>2632</v>
      </c>
      <c r="I372" t="s">
        <v>2630</v>
      </c>
      <c r="J372">
        <v>8</v>
      </c>
      <c r="K372" t="str">
        <f t="shared" si="30"/>
        <v>8 and more</v>
      </c>
      <c r="L372">
        <v>86</v>
      </c>
      <c r="M372">
        <v>50</v>
      </c>
      <c r="N372" s="2">
        <f t="shared" si="29"/>
        <v>50000000</v>
      </c>
    </row>
    <row r="373" spans="1:14" x14ac:dyDescent="0.25">
      <c r="A373" s="3" t="s">
        <v>1137</v>
      </c>
      <c r="B373" t="s">
        <v>1138</v>
      </c>
      <c r="C373">
        <v>-1974</v>
      </c>
      <c r="D373">
        <f t="shared" si="32"/>
        <v>1974</v>
      </c>
      <c r="E373" t="s">
        <v>182</v>
      </c>
      <c r="F373">
        <f t="shared" si="28"/>
        <v>106</v>
      </c>
      <c r="G373" t="s">
        <v>1139</v>
      </c>
      <c r="J373">
        <v>8</v>
      </c>
      <c r="K373" t="str">
        <f t="shared" si="30"/>
        <v>8 and more</v>
      </c>
      <c r="L373">
        <v>83</v>
      </c>
      <c r="M373">
        <v>86.3</v>
      </c>
      <c r="N373" s="2">
        <f t="shared" si="29"/>
        <v>86300000</v>
      </c>
    </row>
    <row r="374" spans="1:14" x14ac:dyDescent="0.25">
      <c r="A374" s="3" t="s">
        <v>1141</v>
      </c>
      <c r="B374" t="s">
        <v>1142</v>
      </c>
      <c r="C374">
        <v>-1992</v>
      </c>
      <c r="D374">
        <f t="shared" si="32"/>
        <v>1992</v>
      </c>
      <c r="E374" t="s">
        <v>1143</v>
      </c>
      <c r="F374">
        <f t="shared" si="28"/>
        <v>90</v>
      </c>
      <c r="G374" t="s">
        <v>2636</v>
      </c>
      <c r="H374" t="s">
        <v>2635</v>
      </c>
      <c r="I374" t="s">
        <v>2643</v>
      </c>
      <c r="J374">
        <v>8</v>
      </c>
      <c r="K374" t="str">
        <f t="shared" si="30"/>
        <v>8 and more</v>
      </c>
      <c r="L374">
        <v>86</v>
      </c>
      <c r="M374">
        <v>217.35</v>
      </c>
      <c r="N374" s="2">
        <f t="shared" si="29"/>
        <v>217350000</v>
      </c>
    </row>
    <row r="375" spans="1:14" x14ac:dyDescent="0.25">
      <c r="A375" s="3" t="s">
        <v>1145</v>
      </c>
      <c r="B375" t="s">
        <v>1146</v>
      </c>
      <c r="C375">
        <v>-2006</v>
      </c>
      <c r="D375">
        <f t="shared" si="32"/>
        <v>2006</v>
      </c>
      <c r="E375" t="s">
        <v>336</v>
      </c>
      <c r="F375">
        <f t="shared" si="28"/>
        <v>143</v>
      </c>
      <c r="G375" t="s">
        <v>2640</v>
      </c>
      <c r="H375" t="s">
        <v>2630</v>
      </c>
      <c r="I375" t="s">
        <v>2646</v>
      </c>
      <c r="J375">
        <v>8</v>
      </c>
      <c r="K375" t="str">
        <f t="shared" si="30"/>
        <v>8 and more</v>
      </c>
      <c r="L375">
        <v>64</v>
      </c>
      <c r="M375">
        <v>57.37</v>
      </c>
      <c r="N375" s="2">
        <f t="shared" si="29"/>
        <v>57370000</v>
      </c>
    </row>
    <row r="376" spans="1:14" x14ac:dyDescent="0.25">
      <c r="A376" s="3" t="s">
        <v>1148</v>
      </c>
      <c r="B376" t="s">
        <v>603</v>
      </c>
      <c r="C376">
        <v>-1995</v>
      </c>
      <c r="D376">
        <f t="shared" si="32"/>
        <v>1995</v>
      </c>
      <c r="E376" t="s">
        <v>435</v>
      </c>
      <c r="F376">
        <f t="shared" si="28"/>
        <v>129</v>
      </c>
      <c r="G376" t="s">
        <v>2649</v>
      </c>
      <c r="H376" t="s">
        <v>2638</v>
      </c>
      <c r="I376" t="s">
        <v>2646</v>
      </c>
      <c r="J376">
        <v>8</v>
      </c>
      <c r="K376" t="str">
        <f t="shared" si="30"/>
        <v>8 and more</v>
      </c>
      <c r="L376">
        <v>74</v>
      </c>
      <c r="M376">
        <v>57.14</v>
      </c>
      <c r="N376" s="2">
        <f t="shared" si="29"/>
        <v>57140000</v>
      </c>
    </row>
    <row r="377" spans="1:14" x14ac:dyDescent="0.25">
      <c r="A377" s="3" t="s">
        <v>1151</v>
      </c>
      <c r="B377" t="s">
        <v>1152</v>
      </c>
      <c r="C377">
        <v>-2006</v>
      </c>
      <c r="D377">
        <f t="shared" si="32"/>
        <v>2006</v>
      </c>
      <c r="E377" t="s">
        <v>169</v>
      </c>
      <c r="F377">
        <f t="shared" si="28"/>
        <v>117</v>
      </c>
      <c r="G377" t="s">
        <v>2633</v>
      </c>
      <c r="H377" t="s">
        <v>2630</v>
      </c>
      <c r="J377">
        <v>8</v>
      </c>
      <c r="K377" t="str">
        <f t="shared" si="30"/>
        <v>8 and more</v>
      </c>
      <c r="L377">
        <v>64</v>
      </c>
      <c r="M377">
        <v>163.57</v>
      </c>
      <c r="N377" s="2">
        <f t="shared" si="29"/>
        <v>163570000</v>
      </c>
    </row>
    <row r="378" spans="1:14" x14ac:dyDescent="0.25">
      <c r="A378" s="3" t="s">
        <v>1154</v>
      </c>
      <c r="B378" t="s">
        <v>1155</v>
      </c>
      <c r="C378">
        <v>-2003</v>
      </c>
      <c r="D378">
        <f t="shared" si="32"/>
        <v>2003</v>
      </c>
      <c r="E378" t="s">
        <v>133</v>
      </c>
      <c r="F378">
        <f t="shared" si="28"/>
        <v>125</v>
      </c>
      <c r="G378" t="s">
        <v>2640</v>
      </c>
      <c r="H378" t="s">
        <v>2630</v>
      </c>
      <c r="I378" t="s">
        <v>2644</v>
      </c>
      <c r="J378">
        <v>8</v>
      </c>
      <c r="K378" t="str">
        <f t="shared" si="30"/>
        <v>8 and more</v>
      </c>
      <c r="L378">
        <v>58</v>
      </c>
      <c r="M378">
        <v>66.260000000000005</v>
      </c>
      <c r="N378" s="2">
        <f t="shared" si="29"/>
        <v>66260000.000000007</v>
      </c>
    </row>
    <row r="379" spans="1:14" x14ac:dyDescent="0.25">
      <c r="A379" s="3" t="s">
        <v>1158</v>
      </c>
      <c r="B379" t="s">
        <v>1159</v>
      </c>
      <c r="C379">
        <v>-1991</v>
      </c>
      <c r="D379">
        <f t="shared" si="32"/>
        <v>1991</v>
      </c>
      <c r="E379" t="s">
        <v>1160</v>
      </c>
      <c r="F379">
        <f t="shared" si="28"/>
        <v>84</v>
      </c>
      <c r="G379" t="s">
        <v>2636</v>
      </c>
      <c r="H379" t="s">
        <v>2647</v>
      </c>
      <c r="I379" t="s">
        <v>2644</v>
      </c>
      <c r="J379">
        <v>8</v>
      </c>
      <c r="K379" t="str">
        <f t="shared" si="30"/>
        <v>8 and more</v>
      </c>
      <c r="L379">
        <v>95</v>
      </c>
      <c r="M379">
        <v>218.97</v>
      </c>
      <c r="N379" s="2">
        <f t="shared" si="29"/>
        <v>218970000</v>
      </c>
    </row>
    <row r="380" spans="1:14" x14ac:dyDescent="0.25">
      <c r="A380" s="3" t="s">
        <v>1163</v>
      </c>
      <c r="B380" t="s">
        <v>819</v>
      </c>
      <c r="C380">
        <v>-1991</v>
      </c>
      <c r="D380">
        <f t="shared" si="32"/>
        <v>1991</v>
      </c>
      <c r="E380" t="s">
        <v>109</v>
      </c>
      <c r="F380">
        <f t="shared" si="28"/>
        <v>189</v>
      </c>
      <c r="G380" t="s">
        <v>11</v>
      </c>
      <c r="H380" t="s">
        <v>2634</v>
      </c>
      <c r="I380" t="s">
        <v>2646</v>
      </c>
      <c r="J380">
        <v>8</v>
      </c>
      <c r="K380" t="str">
        <f t="shared" si="30"/>
        <v>8 and more</v>
      </c>
      <c r="L380">
        <v>72</v>
      </c>
      <c r="M380">
        <v>70.41</v>
      </c>
      <c r="N380" s="2">
        <f t="shared" si="29"/>
        <v>70410000</v>
      </c>
    </row>
    <row r="381" spans="1:14" x14ac:dyDescent="0.25">
      <c r="A381" s="3" t="s">
        <v>1166</v>
      </c>
      <c r="B381" t="s">
        <v>1167</v>
      </c>
      <c r="C381">
        <v>-1952</v>
      </c>
      <c r="D381">
        <f t="shared" si="32"/>
        <v>1952</v>
      </c>
      <c r="E381" t="s">
        <v>1168</v>
      </c>
      <c r="F381">
        <f t="shared" si="28"/>
        <v>85</v>
      </c>
      <c r="G381" t="s">
        <v>11</v>
      </c>
      <c r="H381" t="s">
        <v>2646</v>
      </c>
      <c r="I381" t="s">
        <v>2641</v>
      </c>
      <c r="J381">
        <v>8</v>
      </c>
      <c r="K381" t="str">
        <f t="shared" si="30"/>
        <v>8 and more</v>
      </c>
      <c r="L381">
        <v>89</v>
      </c>
      <c r="M381">
        <v>9.4499999999999993</v>
      </c>
      <c r="N381" s="2">
        <f t="shared" si="29"/>
        <v>9450000</v>
      </c>
    </row>
    <row r="382" spans="1:14" x14ac:dyDescent="0.25">
      <c r="A382" s="3" t="s">
        <v>1171</v>
      </c>
      <c r="B382" t="s">
        <v>1172</v>
      </c>
      <c r="C382">
        <v>-1968</v>
      </c>
      <c r="D382">
        <f t="shared" si="32"/>
        <v>1968</v>
      </c>
      <c r="E382" t="s">
        <v>218</v>
      </c>
      <c r="F382">
        <f t="shared" si="28"/>
        <v>112</v>
      </c>
      <c r="G382" t="s">
        <v>2640</v>
      </c>
      <c r="H382" t="s">
        <v>2638</v>
      </c>
      <c r="J382">
        <v>8</v>
      </c>
      <c r="K382" t="str">
        <f t="shared" si="30"/>
        <v>8 and more</v>
      </c>
      <c r="L382">
        <v>79</v>
      </c>
      <c r="M382">
        <v>33.4</v>
      </c>
      <c r="N382" s="2">
        <f t="shared" si="29"/>
        <v>33400000</v>
      </c>
    </row>
    <row r="383" spans="1:14" x14ac:dyDescent="0.25">
      <c r="A383" s="3" t="s">
        <v>1174</v>
      </c>
      <c r="B383" t="s">
        <v>1175</v>
      </c>
      <c r="C383">
        <v>-2007</v>
      </c>
      <c r="D383">
        <f t="shared" si="32"/>
        <v>2007</v>
      </c>
      <c r="E383" t="s">
        <v>245</v>
      </c>
      <c r="F383">
        <f t="shared" si="28"/>
        <v>115</v>
      </c>
      <c r="G383" t="s">
        <v>2631</v>
      </c>
      <c r="H383" t="s">
        <v>2642</v>
      </c>
      <c r="I383" t="s">
        <v>2646</v>
      </c>
      <c r="J383">
        <v>8</v>
      </c>
      <c r="K383" t="str">
        <f t="shared" si="30"/>
        <v>8 and more</v>
      </c>
      <c r="L383">
        <v>85</v>
      </c>
      <c r="M383">
        <v>227.47</v>
      </c>
      <c r="N383" s="2">
        <f t="shared" si="29"/>
        <v>227470000</v>
      </c>
    </row>
    <row r="384" spans="1:14" x14ac:dyDescent="0.25">
      <c r="A384" s="3" t="s">
        <v>1178</v>
      </c>
      <c r="B384" t="s">
        <v>1179</v>
      </c>
      <c r="C384">
        <v>-1988</v>
      </c>
      <c r="D384">
        <f t="shared" si="32"/>
        <v>1988</v>
      </c>
      <c r="E384" t="s">
        <v>97</v>
      </c>
      <c r="F384">
        <f t="shared" si="28"/>
        <v>124</v>
      </c>
      <c r="G384" t="s">
        <v>2636</v>
      </c>
      <c r="H384" t="s">
        <v>2637</v>
      </c>
      <c r="I384" t="s">
        <v>2630</v>
      </c>
      <c r="J384">
        <v>8</v>
      </c>
      <c r="K384" t="str">
        <f t="shared" si="30"/>
        <v>8 and more</v>
      </c>
      <c r="L384">
        <v>67</v>
      </c>
      <c r="M384">
        <v>0.55000000000000004</v>
      </c>
      <c r="N384" s="2">
        <f t="shared" si="29"/>
        <v>550000</v>
      </c>
    </row>
    <row r="385" spans="1:14" x14ac:dyDescent="0.25">
      <c r="A385" s="3" t="s">
        <v>1181</v>
      </c>
      <c r="B385" t="s">
        <v>212</v>
      </c>
      <c r="C385">
        <v>-1968</v>
      </c>
      <c r="D385">
        <f t="shared" si="32"/>
        <v>1968</v>
      </c>
      <c r="E385" t="s">
        <v>114</v>
      </c>
      <c r="F385">
        <f t="shared" si="28"/>
        <v>137</v>
      </c>
      <c r="G385" t="s">
        <v>11</v>
      </c>
      <c r="H385" t="s">
        <v>2650</v>
      </c>
      <c r="J385">
        <v>8</v>
      </c>
      <c r="K385" t="str">
        <f t="shared" si="30"/>
        <v>8 and more</v>
      </c>
      <c r="L385">
        <v>96</v>
      </c>
      <c r="M385">
        <v>0</v>
      </c>
      <c r="N385" s="2">
        <f t="shared" si="29"/>
        <v>0</v>
      </c>
    </row>
    <row r="386" spans="1:14" x14ac:dyDescent="0.25">
      <c r="A386" s="3" t="s">
        <v>1182</v>
      </c>
      <c r="B386" t="s">
        <v>1183</v>
      </c>
      <c r="C386">
        <v>-1997</v>
      </c>
      <c r="D386">
        <f t="shared" si="32"/>
        <v>1997</v>
      </c>
      <c r="E386" t="s">
        <v>399</v>
      </c>
      <c r="F386">
        <f t="shared" ref="F386:F449" si="33">VALUE(SUBSTITUTE(E386,"min",""))</f>
        <v>81</v>
      </c>
      <c r="G386" t="s">
        <v>2636</v>
      </c>
      <c r="H386" t="s">
        <v>2632</v>
      </c>
      <c r="I386" t="s">
        <v>2630</v>
      </c>
      <c r="J386">
        <v>8</v>
      </c>
      <c r="K386" t="str">
        <f t="shared" si="30"/>
        <v>8 and more</v>
      </c>
      <c r="L386">
        <v>67</v>
      </c>
      <c r="M386">
        <v>0.78</v>
      </c>
      <c r="N386" s="2">
        <f t="shared" ref="N386:N449" si="34">IF(M386&gt;0,M386*1000000,0)</f>
        <v>780000</v>
      </c>
    </row>
    <row r="387" spans="1:14" x14ac:dyDescent="0.25">
      <c r="A387" s="3" t="s">
        <v>1186</v>
      </c>
      <c r="B387" t="s">
        <v>1187</v>
      </c>
      <c r="C387">
        <v>-2016</v>
      </c>
      <c r="D387">
        <f t="shared" si="32"/>
        <v>2016</v>
      </c>
      <c r="E387" t="s">
        <v>182</v>
      </c>
      <c r="F387">
        <f t="shared" si="33"/>
        <v>106</v>
      </c>
      <c r="G387" t="s">
        <v>2629</v>
      </c>
      <c r="H387" t="s">
        <v>2630</v>
      </c>
      <c r="I387" t="s">
        <v>2642</v>
      </c>
      <c r="J387">
        <v>8</v>
      </c>
      <c r="K387" t="str">
        <f t="shared" ref="K387:K450" si="35">IF(J387&gt;=9,"9 and more",IF(J387&gt;=8,"8 and more",IF(J387&gt;=7,"7 and more")))</f>
        <v>8 and more</v>
      </c>
      <c r="L387">
        <v>0</v>
      </c>
      <c r="M387">
        <v>0</v>
      </c>
      <c r="N387" s="2">
        <f t="shared" si="34"/>
        <v>0</v>
      </c>
    </row>
    <row r="388" spans="1:14" x14ac:dyDescent="0.25">
      <c r="A388" s="3" t="s">
        <v>1188</v>
      </c>
      <c r="B388" t="s">
        <v>45</v>
      </c>
      <c r="C388">
        <v>-2004</v>
      </c>
      <c r="D388">
        <f t="shared" si="32"/>
        <v>2004</v>
      </c>
      <c r="E388" t="s">
        <v>114</v>
      </c>
      <c r="F388">
        <f t="shared" si="33"/>
        <v>137</v>
      </c>
      <c r="G388" t="s">
        <v>2631</v>
      </c>
      <c r="H388" t="s">
        <v>2632</v>
      </c>
      <c r="I388" t="s">
        <v>2646</v>
      </c>
      <c r="J388">
        <v>8</v>
      </c>
      <c r="K388" t="str">
        <f t="shared" si="35"/>
        <v>8 and more</v>
      </c>
      <c r="L388">
        <v>83</v>
      </c>
      <c r="M388">
        <v>66.209999999999994</v>
      </c>
      <c r="N388" s="2">
        <f t="shared" si="34"/>
        <v>66209999.999999993</v>
      </c>
    </row>
    <row r="389" spans="1:14" x14ac:dyDescent="0.25">
      <c r="A389" s="3" t="s">
        <v>1190</v>
      </c>
      <c r="B389" t="s">
        <v>1191</v>
      </c>
      <c r="C389">
        <v>-1979</v>
      </c>
      <c r="D389">
        <f t="shared" si="32"/>
        <v>1979</v>
      </c>
      <c r="E389" t="s">
        <v>998</v>
      </c>
      <c r="F389">
        <f t="shared" si="33"/>
        <v>94</v>
      </c>
      <c r="G389" t="s">
        <v>1139</v>
      </c>
      <c r="J389">
        <v>8</v>
      </c>
      <c r="K389" t="str">
        <f t="shared" si="35"/>
        <v>8 and more</v>
      </c>
      <c r="L389">
        <v>77</v>
      </c>
      <c r="M389">
        <v>20.05</v>
      </c>
      <c r="N389" s="2">
        <f t="shared" si="34"/>
        <v>20050000</v>
      </c>
    </row>
    <row r="390" spans="1:14" x14ac:dyDescent="0.25">
      <c r="A390" s="3" t="s">
        <v>1193</v>
      </c>
      <c r="B390" t="s">
        <v>448</v>
      </c>
      <c r="C390">
        <v>-1969</v>
      </c>
      <c r="D390">
        <f t="shared" si="32"/>
        <v>1969</v>
      </c>
      <c r="E390" t="s">
        <v>187</v>
      </c>
      <c r="F390">
        <f t="shared" si="33"/>
        <v>110</v>
      </c>
      <c r="G390" t="s">
        <v>2633</v>
      </c>
      <c r="H390" t="s">
        <v>2632</v>
      </c>
      <c r="I390" t="s">
        <v>2630</v>
      </c>
      <c r="J390">
        <v>8</v>
      </c>
      <c r="K390" t="str">
        <f t="shared" si="35"/>
        <v>8 and more</v>
      </c>
      <c r="L390">
        <v>66</v>
      </c>
      <c r="M390">
        <v>102.31</v>
      </c>
      <c r="N390" s="2">
        <f t="shared" si="34"/>
        <v>102310000</v>
      </c>
    </row>
    <row r="391" spans="1:14" x14ac:dyDescent="0.25">
      <c r="A391" s="3" t="s">
        <v>1195</v>
      </c>
      <c r="B391" t="s">
        <v>1196</v>
      </c>
      <c r="C391">
        <v>-2010</v>
      </c>
      <c r="D391">
        <f t="shared" si="32"/>
        <v>2010</v>
      </c>
      <c r="E391" t="s">
        <v>124</v>
      </c>
      <c r="F391">
        <f t="shared" si="33"/>
        <v>118</v>
      </c>
      <c r="G391" t="s">
        <v>2633</v>
      </c>
      <c r="H391" t="s">
        <v>2630</v>
      </c>
      <c r="I391" t="s">
        <v>2634</v>
      </c>
      <c r="J391">
        <v>8</v>
      </c>
      <c r="K391" t="str">
        <f t="shared" si="35"/>
        <v>8 and more</v>
      </c>
      <c r="L391">
        <v>88</v>
      </c>
      <c r="M391">
        <v>138.80000000000001</v>
      </c>
      <c r="N391" s="2">
        <f t="shared" si="34"/>
        <v>138800000</v>
      </c>
    </row>
    <row r="392" spans="1:14" x14ac:dyDescent="0.25">
      <c r="A392" s="3" t="s">
        <v>1198</v>
      </c>
      <c r="B392" t="s">
        <v>1199</v>
      </c>
      <c r="C392">
        <v>-2003</v>
      </c>
      <c r="D392">
        <f t="shared" si="32"/>
        <v>2003</v>
      </c>
      <c r="E392" t="s">
        <v>53</v>
      </c>
      <c r="F392">
        <f t="shared" si="33"/>
        <v>178</v>
      </c>
      <c r="G392" t="s">
        <v>2629</v>
      </c>
      <c r="H392" t="s">
        <v>2630</v>
      </c>
      <c r="J392">
        <v>8</v>
      </c>
      <c r="K392" t="str">
        <f t="shared" si="35"/>
        <v>8 and more</v>
      </c>
      <c r="L392">
        <v>61</v>
      </c>
      <c r="M392">
        <v>1.53</v>
      </c>
      <c r="N392" s="2">
        <f t="shared" si="34"/>
        <v>1530000</v>
      </c>
    </row>
    <row r="393" spans="1:14" x14ac:dyDescent="0.25">
      <c r="A393" s="3" t="s">
        <v>1200</v>
      </c>
      <c r="B393" t="s">
        <v>1201</v>
      </c>
      <c r="C393">
        <v>-1971</v>
      </c>
      <c r="D393">
        <f t="shared" si="32"/>
        <v>1971</v>
      </c>
      <c r="E393" t="s">
        <v>253</v>
      </c>
      <c r="F393">
        <f t="shared" si="33"/>
        <v>181</v>
      </c>
      <c r="G393" t="s">
        <v>11</v>
      </c>
      <c r="H393" t="s">
        <v>2647</v>
      </c>
      <c r="I393" t="s">
        <v>2653</v>
      </c>
      <c r="J393">
        <v>8</v>
      </c>
      <c r="K393" t="str">
        <f t="shared" si="35"/>
        <v>8 and more</v>
      </c>
      <c r="L393">
        <v>67</v>
      </c>
      <c r="M393">
        <v>80.5</v>
      </c>
      <c r="N393" s="2">
        <f t="shared" si="34"/>
        <v>80500000</v>
      </c>
    </row>
    <row r="394" spans="1:14" x14ac:dyDescent="0.25">
      <c r="A394" s="3" t="s">
        <v>1204</v>
      </c>
      <c r="B394" t="s">
        <v>1205</v>
      </c>
      <c r="C394">
        <v>-2016</v>
      </c>
      <c r="D394">
        <f t="shared" si="32"/>
        <v>2016</v>
      </c>
      <c r="E394" t="s">
        <v>124</v>
      </c>
      <c r="F394">
        <f t="shared" si="33"/>
        <v>118</v>
      </c>
      <c r="G394" t="s">
        <v>2633</v>
      </c>
      <c r="H394" t="s">
        <v>2630</v>
      </c>
      <c r="J394">
        <v>8</v>
      </c>
      <c r="K394" t="str">
        <f t="shared" si="35"/>
        <v>8 and more</v>
      </c>
      <c r="L394">
        <v>69</v>
      </c>
      <c r="M394">
        <v>51.74</v>
      </c>
      <c r="N394" s="2">
        <f t="shared" si="34"/>
        <v>51740000</v>
      </c>
    </row>
    <row r="395" spans="1:14" x14ac:dyDescent="0.25">
      <c r="A395" s="3" t="s">
        <v>1207</v>
      </c>
      <c r="B395" t="s">
        <v>1208</v>
      </c>
      <c r="C395">
        <v>-1962</v>
      </c>
      <c r="D395">
        <f t="shared" si="32"/>
        <v>1962</v>
      </c>
      <c r="E395" t="s">
        <v>428</v>
      </c>
      <c r="F395">
        <f t="shared" si="33"/>
        <v>134</v>
      </c>
      <c r="G395" t="s">
        <v>11</v>
      </c>
      <c r="H395" t="s">
        <v>2650</v>
      </c>
      <c r="I395" t="s">
        <v>2646</v>
      </c>
      <c r="J395">
        <v>8</v>
      </c>
      <c r="K395" t="str">
        <f t="shared" si="35"/>
        <v>8 and more</v>
      </c>
      <c r="L395">
        <v>75</v>
      </c>
      <c r="M395">
        <v>4.05</v>
      </c>
      <c r="N395" s="2">
        <f t="shared" si="34"/>
        <v>4050000</v>
      </c>
    </row>
    <row r="396" spans="1:14" x14ac:dyDescent="0.25">
      <c r="A396" s="3" t="s">
        <v>1211</v>
      </c>
      <c r="B396" t="s">
        <v>1212</v>
      </c>
      <c r="C396">
        <v>-2008</v>
      </c>
      <c r="D396">
        <f t="shared" si="32"/>
        <v>2008</v>
      </c>
      <c r="E396" t="s">
        <v>182</v>
      </c>
      <c r="F396">
        <f t="shared" si="33"/>
        <v>106</v>
      </c>
      <c r="G396" t="s">
        <v>2631</v>
      </c>
      <c r="H396" t="s">
        <v>2652</v>
      </c>
      <c r="I396" t="s">
        <v>2630</v>
      </c>
      <c r="J396">
        <v>8</v>
      </c>
      <c r="K396" t="str">
        <f t="shared" si="35"/>
        <v>8 and more</v>
      </c>
      <c r="L396">
        <v>59</v>
      </c>
      <c r="M396">
        <v>0</v>
      </c>
      <c r="N396" s="2">
        <f t="shared" si="34"/>
        <v>0</v>
      </c>
    </row>
    <row r="397" spans="1:14" x14ac:dyDescent="0.25">
      <c r="A397" s="3" t="s">
        <v>1213</v>
      </c>
      <c r="B397" t="s">
        <v>1214</v>
      </c>
      <c r="C397">
        <v>-1996</v>
      </c>
      <c r="D397">
        <f t="shared" si="32"/>
        <v>1996</v>
      </c>
      <c r="E397" t="s">
        <v>498</v>
      </c>
      <c r="F397">
        <f t="shared" si="33"/>
        <v>135</v>
      </c>
      <c r="G397" t="s">
        <v>11</v>
      </c>
      <c r="J397">
        <v>8</v>
      </c>
      <c r="K397" t="str">
        <f t="shared" si="35"/>
        <v>8 and more</v>
      </c>
      <c r="L397">
        <v>84</v>
      </c>
      <c r="M397">
        <v>24.48</v>
      </c>
      <c r="N397" s="2">
        <f t="shared" si="34"/>
        <v>24480000</v>
      </c>
    </row>
    <row r="398" spans="1:14" x14ac:dyDescent="0.25">
      <c r="A398" s="3" t="s">
        <v>1216</v>
      </c>
      <c r="B398" t="s">
        <v>840</v>
      </c>
      <c r="C398">
        <v>-1994</v>
      </c>
      <c r="D398">
        <f t="shared" si="32"/>
        <v>1994</v>
      </c>
      <c r="E398" t="s">
        <v>199</v>
      </c>
      <c r="F398">
        <f t="shared" si="33"/>
        <v>102</v>
      </c>
      <c r="G398" t="s">
        <v>1139</v>
      </c>
      <c r="H398" t="s">
        <v>2632</v>
      </c>
      <c r="I398" t="s">
        <v>2630</v>
      </c>
      <c r="J398">
        <v>8</v>
      </c>
      <c r="K398" t="str">
        <f t="shared" si="35"/>
        <v>8 and more</v>
      </c>
      <c r="L398">
        <v>78</v>
      </c>
      <c r="M398">
        <v>0.6</v>
      </c>
      <c r="N398" s="2">
        <f t="shared" si="34"/>
        <v>600000</v>
      </c>
    </row>
    <row r="399" spans="1:14" x14ac:dyDescent="0.25">
      <c r="A399" s="3" t="s">
        <v>1218</v>
      </c>
      <c r="B399" t="s">
        <v>872</v>
      </c>
      <c r="C399">
        <v>-1953</v>
      </c>
      <c r="D399">
        <f t="shared" si="32"/>
        <v>1953</v>
      </c>
      <c r="E399" t="s">
        <v>124</v>
      </c>
      <c r="F399">
        <f t="shared" si="33"/>
        <v>118</v>
      </c>
      <c r="G399" t="s">
        <v>1139</v>
      </c>
      <c r="H399" t="s">
        <v>2639</v>
      </c>
      <c r="J399">
        <v>8</v>
      </c>
      <c r="K399" t="str">
        <f t="shared" si="35"/>
        <v>8 and more</v>
      </c>
      <c r="L399">
        <v>78</v>
      </c>
      <c r="M399">
        <v>0</v>
      </c>
      <c r="N399" s="2">
        <f t="shared" si="34"/>
        <v>0</v>
      </c>
    </row>
    <row r="400" spans="1:14" x14ac:dyDescent="0.25">
      <c r="A400" s="3" t="s">
        <v>1219</v>
      </c>
      <c r="B400" t="s">
        <v>1172</v>
      </c>
      <c r="C400">
        <v>-1973</v>
      </c>
      <c r="D400">
        <f t="shared" si="32"/>
        <v>1973</v>
      </c>
      <c r="E400" t="s">
        <v>162</v>
      </c>
      <c r="F400">
        <f t="shared" si="33"/>
        <v>151</v>
      </c>
      <c r="G400" t="s">
        <v>2633</v>
      </c>
      <c r="H400" t="s">
        <v>2632</v>
      </c>
      <c r="I400" t="s">
        <v>2630</v>
      </c>
      <c r="J400">
        <v>8</v>
      </c>
      <c r="K400" t="str">
        <f t="shared" si="35"/>
        <v>8 and more</v>
      </c>
      <c r="L400">
        <v>58</v>
      </c>
      <c r="M400">
        <v>53.27</v>
      </c>
      <c r="N400" s="2">
        <f t="shared" si="34"/>
        <v>53270000</v>
      </c>
    </row>
    <row r="401" spans="1:14" x14ac:dyDescent="0.25">
      <c r="A401" s="3" t="s">
        <v>1221</v>
      </c>
      <c r="B401" t="s">
        <v>1222</v>
      </c>
      <c r="C401" t="s">
        <v>1223</v>
      </c>
      <c r="D401">
        <f>VALUE(SUBSTITUTE(RIGHT(C401,5),")",""))</f>
        <v>2014</v>
      </c>
      <c r="E401" t="s">
        <v>57</v>
      </c>
      <c r="F401">
        <f t="shared" si="33"/>
        <v>139</v>
      </c>
      <c r="G401" t="s">
        <v>11</v>
      </c>
      <c r="J401">
        <v>8</v>
      </c>
      <c r="K401" t="str">
        <f t="shared" si="35"/>
        <v>8 and more</v>
      </c>
      <c r="L401">
        <v>74</v>
      </c>
      <c r="M401">
        <v>3.49</v>
      </c>
      <c r="N401" s="2">
        <f t="shared" si="34"/>
        <v>3490000</v>
      </c>
    </row>
    <row r="402" spans="1:14" x14ac:dyDescent="0.25">
      <c r="A402" s="3" t="s">
        <v>1225</v>
      </c>
      <c r="B402" t="s">
        <v>1226</v>
      </c>
      <c r="C402">
        <v>-1979</v>
      </c>
      <c r="D402">
        <f t="shared" ref="D402:D440" si="36">VALUE(SUBSTITUTE(C402,"-",""))</f>
        <v>1979</v>
      </c>
      <c r="E402" t="s">
        <v>138</v>
      </c>
      <c r="F402">
        <f t="shared" si="33"/>
        <v>130</v>
      </c>
      <c r="G402" t="s">
        <v>1139</v>
      </c>
      <c r="H402" t="s">
        <v>2630</v>
      </c>
      <c r="J402">
        <v>8</v>
      </c>
      <c r="K402" t="str">
        <f t="shared" si="35"/>
        <v>8 and more</v>
      </c>
      <c r="L402">
        <v>83</v>
      </c>
      <c r="M402">
        <v>30.18</v>
      </c>
      <c r="N402" s="2">
        <f t="shared" si="34"/>
        <v>30180000</v>
      </c>
    </row>
    <row r="403" spans="1:14" x14ac:dyDescent="0.25">
      <c r="A403" s="3" t="s">
        <v>1228</v>
      </c>
      <c r="B403" t="s">
        <v>910</v>
      </c>
      <c r="C403">
        <v>-1971</v>
      </c>
      <c r="D403">
        <f t="shared" si="36"/>
        <v>1971</v>
      </c>
      <c r="E403" t="s">
        <v>124</v>
      </c>
      <c r="F403">
        <f t="shared" si="33"/>
        <v>118</v>
      </c>
      <c r="G403" t="s">
        <v>11</v>
      </c>
      <c r="H403" t="s">
        <v>2639</v>
      </c>
      <c r="J403">
        <v>8</v>
      </c>
      <c r="K403" t="str">
        <f t="shared" si="35"/>
        <v>8 and more</v>
      </c>
      <c r="L403">
        <v>93</v>
      </c>
      <c r="M403">
        <v>29.13</v>
      </c>
      <c r="N403" s="2">
        <f t="shared" si="34"/>
        <v>29130000</v>
      </c>
    </row>
    <row r="404" spans="1:14" x14ac:dyDescent="0.25">
      <c r="A404" s="3" t="s">
        <v>1230</v>
      </c>
      <c r="B404" t="s">
        <v>1012</v>
      </c>
      <c r="C404">
        <v>-1963</v>
      </c>
      <c r="D404">
        <f t="shared" si="36"/>
        <v>1963</v>
      </c>
      <c r="E404" t="s">
        <v>520</v>
      </c>
      <c r="F404">
        <f t="shared" si="33"/>
        <v>138</v>
      </c>
      <c r="G404" t="s">
        <v>2633</v>
      </c>
      <c r="H404" t="s">
        <v>2630</v>
      </c>
      <c r="J404">
        <v>8</v>
      </c>
      <c r="K404" t="str">
        <f t="shared" si="35"/>
        <v>8 and more</v>
      </c>
      <c r="L404">
        <v>93</v>
      </c>
      <c r="M404">
        <v>0.05</v>
      </c>
      <c r="N404" s="2">
        <f t="shared" si="34"/>
        <v>50000</v>
      </c>
    </row>
    <row r="405" spans="1:14" x14ac:dyDescent="0.25">
      <c r="A405" s="3" t="s">
        <v>1232</v>
      </c>
      <c r="B405" t="s">
        <v>1233</v>
      </c>
      <c r="C405">
        <v>-1977</v>
      </c>
      <c r="D405">
        <f t="shared" si="36"/>
        <v>1977</v>
      </c>
      <c r="E405" t="s">
        <v>778</v>
      </c>
      <c r="F405">
        <f t="shared" si="33"/>
        <v>93</v>
      </c>
      <c r="G405" t="s">
        <v>1139</v>
      </c>
      <c r="H405" t="s">
        <v>2639</v>
      </c>
      <c r="J405">
        <v>8</v>
      </c>
      <c r="K405" t="str">
        <f t="shared" si="35"/>
        <v>8 and more</v>
      </c>
      <c r="L405">
        <v>92</v>
      </c>
      <c r="M405">
        <v>39.200000000000003</v>
      </c>
      <c r="N405" s="2">
        <f t="shared" si="34"/>
        <v>39200000</v>
      </c>
    </row>
    <row r="406" spans="1:14" x14ac:dyDescent="0.25">
      <c r="A406" s="3" t="s">
        <v>1235</v>
      </c>
      <c r="B406" t="s">
        <v>132</v>
      </c>
      <c r="C406">
        <v>-1984</v>
      </c>
      <c r="D406">
        <f t="shared" si="36"/>
        <v>1984</v>
      </c>
      <c r="E406" t="s">
        <v>169</v>
      </c>
      <c r="F406">
        <f t="shared" si="33"/>
        <v>117</v>
      </c>
      <c r="G406" t="s">
        <v>2636</v>
      </c>
      <c r="H406" t="s">
        <v>2635</v>
      </c>
      <c r="I406" t="s">
        <v>2638</v>
      </c>
      <c r="J406">
        <v>8</v>
      </c>
      <c r="K406" t="str">
        <f t="shared" si="35"/>
        <v>8 and more</v>
      </c>
      <c r="L406">
        <v>86</v>
      </c>
      <c r="M406">
        <v>0.5</v>
      </c>
      <c r="N406" s="2">
        <f t="shared" si="34"/>
        <v>500000</v>
      </c>
    </row>
    <row r="407" spans="1:14" x14ac:dyDescent="0.25">
      <c r="A407" s="3" t="s">
        <v>1238</v>
      </c>
      <c r="B407" t="s">
        <v>642</v>
      </c>
      <c r="C407">
        <v>-1941</v>
      </c>
      <c r="D407">
        <f t="shared" si="36"/>
        <v>1941</v>
      </c>
      <c r="E407" t="s">
        <v>563</v>
      </c>
      <c r="F407">
        <f t="shared" si="33"/>
        <v>100</v>
      </c>
      <c r="G407" t="s">
        <v>2629</v>
      </c>
      <c r="H407" t="s">
        <v>2651</v>
      </c>
      <c r="I407" t="s">
        <v>2642</v>
      </c>
      <c r="J407">
        <v>8</v>
      </c>
      <c r="K407" t="str">
        <f t="shared" si="35"/>
        <v>8 and more</v>
      </c>
      <c r="L407">
        <v>97</v>
      </c>
      <c r="M407">
        <v>2.11</v>
      </c>
      <c r="N407" s="2">
        <f t="shared" si="34"/>
        <v>2110000</v>
      </c>
    </row>
    <row r="408" spans="1:14" x14ac:dyDescent="0.25">
      <c r="A408" s="3" t="s">
        <v>1241</v>
      </c>
      <c r="B408" t="s">
        <v>865</v>
      </c>
      <c r="C408">
        <v>-1972</v>
      </c>
      <c r="D408">
        <f t="shared" si="36"/>
        <v>1972</v>
      </c>
      <c r="E408" t="s">
        <v>630</v>
      </c>
      <c r="F408">
        <f t="shared" si="33"/>
        <v>167</v>
      </c>
      <c r="G408" t="s">
        <v>11</v>
      </c>
      <c r="H408" t="s">
        <v>2642</v>
      </c>
      <c r="I408" t="s">
        <v>2638</v>
      </c>
      <c r="J408">
        <v>8</v>
      </c>
      <c r="K408" t="str">
        <f t="shared" si="35"/>
        <v>8 and more</v>
      </c>
      <c r="L408">
        <v>93</v>
      </c>
      <c r="M408">
        <v>0</v>
      </c>
      <c r="N408" s="2">
        <f t="shared" si="34"/>
        <v>0</v>
      </c>
    </row>
    <row r="409" spans="1:14" x14ac:dyDescent="0.25">
      <c r="A409" s="3" t="s">
        <v>1242</v>
      </c>
      <c r="B409" t="s">
        <v>132</v>
      </c>
      <c r="C409">
        <v>-1986</v>
      </c>
      <c r="D409">
        <f t="shared" si="36"/>
        <v>1986</v>
      </c>
      <c r="E409" t="s">
        <v>133</v>
      </c>
      <c r="F409">
        <f t="shared" si="33"/>
        <v>125</v>
      </c>
      <c r="G409" t="s">
        <v>2636</v>
      </c>
      <c r="H409" t="s">
        <v>2635</v>
      </c>
      <c r="I409" t="s">
        <v>2647</v>
      </c>
      <c r="J409">
        <v>8</v>
      </c>
      <c r="K409" t="str">
        <f t="shared" si="35"/>
        <v>8 and more</v>
      </c>
      <c r="L409">
        <v>78</v>
      </c>
      <c r="M409">
        <v>0</v>
      </c>
      <c r="N409" s="2">
        <f t="shared" si="34"/>
        <v>0</v>
      </c>
    </row>
    <row r="410" spans="1:14" x14ac:dyDescent="0.25">
      <c r="A410" s="3" t="s">
        <v>1243</v>
      </c>
      <c r="B410" t="s">
        <v>1244</v>
      </c>
      <c r="C410">
        <v>-1959</v>
      </c>
      <c r="D410">
        <f t="shared" si="36"/>
        <v>1959</v>
      </c>
      <c r="E410" t="s">
        <v>344</v>
      </c>
      <c r="F410">
        <f t="shared" si="33"/>
        <v>141</v>
      </c>
      <c r="G410" t="s">
        <v>11</v>
      </c>
      <c r="H410" t="s">
        <v>2641</v>
      </c>
      <c r="J410">
        <v>8</v>
      </c>
      <c r="K410" t="str">
        <f t="shared" si="35"/>
        <v>8 and more</v>
      </c>
      <c r="L410">
        <v>93</v>
      </c>
      <c r="M410">
        <v>12.54</v>
      </c>
      <c r="N410" s="2">
        <f t="shared" si="34"/>
        <v>12540000</v>
      </c>
    </row>
    <row r="411" spans="1:14" x14ac:dyDescent="0.25">
      <c r="A411" s="3" t="s">
        <v>1246</v>
      </c>
      <c r="B411" t="s">
        <v>1247</v>
      </c>
      <c r="C411">
        <v>-1982</v>
      </c>
      <c r="D411">
        <f t="shared" si="36"/>
        <v>1982</v>
      </c>
      <c r="E411" t="s">
        <v>316</v>
      </c>
      <c r="F411">
        <f t="shared" si="33"/>
        <v>95</v>
      </c>
      <c r="G411" t="s">
        <v>11</v>
      </c>
      <c r="H411" t="s">
        <v>2644</v>
      </c>
      <c r="I411" t="s">
        <v>2648</v>
      </c>
      <c r="J411">
        <v>8</v>
      </c>
      <c r="K411" t="str">
        <f t="shared" si="35"/>
        <v>8 and more</v>
      </c>
      <c r="L411">
        <v>47</v>
      </c>
      <c r="M411">
        <v>22.24</v>
      </c>
      <c r="N411" s="2">
        <f t="shared" si="34"/>
        <v>22240000</v>
      </c>
    </row>
    <row r="412" spans="1:14" x14ac:dyDescent="0.25">
      <c r="A412" s="3" t="s">
        <v>1250</v>
      </c>
      <c r="B412" t="s">
        <v>570</v>
      </c>
      <c r="C412">
        <v>-2005</v>
      </c>
      <c r="D412">
        <f t="shared" si="36"/>
        <v>2005</v>
      </c>
      <c r="E412" t="s">
        <v>1086</v>
      </c>
      <c r="F412">
        <f t="shared" si="33"/>
        <v>144</v>
      </c>
      <c r="G412" t="s">
        <v>2633</v>
      </c>
      <c r="H412" t="s">
        <v>2630</v>
      </c>
      <c r="I412" t="s">
        <v>2639</v>
      </c>
      <c r="J412">
        <v>8</v>
      </c>
      <c r="K412" t="str">
        <f t="shared" si="35"/>
        <v>8 and more</v>
      </c>
      <c r="L412">
        <v>69</v>
      </c>
      <c r="M412">
        <v>61.65</v>
      </c>
      <c r="N412" s="2">
        <f t="shared" si="34"/>
        <v>61650000</v>
      </c>
    </row>
    <row r="413" spans="1:14" x14ac:dyDescent="0.25">
      <c r="A413" s="3" t="s">
        <v>1253</v>
      </c>
      <c r="B413" t="s">
        <v>233</v>
      </c>
      <c r="C413">
        <v>-1998</v>
      </c>
      <c r="D413">
        <f t="shared" si="36"/>
        <v>1998</v>
      </c>
      <c r="E413" t="s">
        <v>78</v>
      </c>
      <c r="F413">
        <f t="shared" si="33"/>
        <v>169</v>
      </c>
      <c r="G413" t="s">
        <v>11</v>
      </c>
      <c r="H413" t="s">
        <v>2648</v>
      </c>
      <c r="I413" t="s">
        <v>2639</v>
      </c>
      <c r="J413">
        <v>8</v>
      </c>
      <c r="K413" t="str">
        <f t="shared" si="35"/>
        <v>8 and more</v>
      </c>
      <c r="L413">
        <v>58</v>
      </c>
      <c r="M413">
        <v>0.26</v>
      </c>
      <c r="N413" s="2">
        <f t="shared" si="34"/>
        <v>260000</v>
      </c>
    </row>
    <row r="414" spans="1:14" x14ac:dyDescent="0.25">
      <c r="A414" s="3" t="s">
        <v>1255</v>
      </c>
      <c r="B414" t="s">
        <v>1256</v>
      </c>
      <c r="C414">
        <v>-1955</v>
      </c>
      <c r="D414">
        <f t="shared" si="36"/>
        <v>1955</v>
      </c>
      <c r="E414" t="s">
        <v>795</v>
      </c>
      <c r="F414">
        <f t="shared" si="33"/>
        <v>92</v>
      </c>
      <c r="G414" t="s">
        <v>2629</v>
      </c>
      <c r="H414" t="s">
        <v>2630</v>
      </c>
      <c r="I414" t="s">
        <v>2651</v>
      </c>
      <c r="J414">
        <v>8</v>
      </c>
      <c r="K414" t="str">
        <f t="shared" si="35"/>
        <v>8 and more</v>
      </c>
      <c r="L414">
        <v>97</v>
      </c>
      <c r="M414">
        <v>0.65</v>
      </c>
      <c r="N414" s="2">
        <f t="shared" si="34"/>
        <v>650000</v>
      </c>
    </row>
    <row r="415" spans="1:14" x14ac:dyDescent="0.25">
      <c r="A415" s="3" t="s">
        <v>1258</v>
      </c>
      <c r="B415" t="s">
        <v>1259</v>
      </c>
      <c r="C415">
        <v>-1982</v>
      </c>
      <c r="D415">
        <f t="shared" si="36"/>
        <v>1982</v>
      </c>
      <c r="E415" t="s">
        <v>243</v>
      </c>
      <c r="F415">
        <f t="shared" si="33"/>
        <v>158</v>
      </c>
      <c r="G415" t="s">
        <v>2640</v>
      </c>
      <c r="H415" t="s">
        <v>2630</v>
      </c>
      <c r="J415">
        <v>8</v>
      </c>
      <c r="K415" t="str">
        <f t="shared" si="35"/>
        <v>8 and more</v>
      </c>
      <c r="L415">
        <v>0</v>
      </c>
      <c r="M415">
        <v>0</v>
      </c>
      <c r="N415" s="2">
        <f t="shared" si="34"/>
        <v>0</v>
      </c>
    </row>
    <row r="416" spans="1:14" x14ac:dyDescent="0.25">
      <c r="A416" s="3" t="s">
        <v>1260</v>
      </c>
      <c r="B416" t="s">
        <v>1012</v>
      </c>
      <c r="C416">
        <v>-1960</v>
      </c>
      <c r="D416">
        <f t="shared" si="36"/>
        <v>1960</v>
      </c>
      <c r="E416" t="s">
        <v>1058</v>
      </c>
      <c r="F416">
        <f t="shared" si="33"/>
        <v>174</v>
      </c>
      <c r="G416" t="s">
        <v>1139</v>
      </c>
      <c r="H416" t="s">
        <v>2630</v>
      </c>
      <c r="J416">
        <v>8</v>
      </c>
      <c r="K416" t="str">
        <f t="shared" si="35"/>
        <v>8 and more</v>
      </c>
      <c r="L416">
        <v>95</v>
      </c>
      <c r="M416">
        <v>19.52</v>
      </c>
      <c r="N416" s="2">
        <f t="shared" si="34"/>
        <v>19520000</v>
      </c>
    </row>
    <row r="417" spans="1:14" x14ac:dyDescent="0.25">
      <c r="A417" s="3" t="s">
        <v>1262</v>
      </c>
      <c r="B417" t="s">
        <v>1263</v>
      </c>
      <c r="C417">
        <v>-1982</v>
      </c>
      <c r="D417">
        <f t="shared" si="36"/>
        <v>1982</v>
      </c>
      <c r="E417" t="s">
        <v>1264</v>
      </c>
      <c r="F417">
        <f t="shared" si="33"/>
        <v>191</v>
      </c>
      <c r="G417" t="s">
        <v>2633</v>
      </c>
      <c r="H417" t="s">
        <v>2630</v>
      </c>
      <c r="I417" t="s">
        <v>2634</v>
      </c>
      <c r="J417">
        <v>8</v>
      </c>
      <c r="K417" t="str">
        <f t="shared" si="35"/>
        <v>8 and more</v>
      </c>
      <c r="L417">
        <v>79</v>
      </c>
      <c r="M417">
        <v>52.77</v>
      </c>
      <c r="N417" s="2">
        <f t="shared" si="34"/>
        <v>52770000</v>
      </c>
    </row>
    <row r="418" spans="1:14" x14ac:dyDescent="0.25">
      <c r="A418" s="3" t="s">
        <v>1266</v>
      </c>
      <c r="B418" t="s">
        <v>876</v>
      </c>
      <c r="C418">
        <v>-1987</v>
      </c>
      <c r="D418">
        <f t="shared" si="36"/>
        <v>1987</v>
      </c>
      <c r="E418" t="s">
        <v>379</v>
      </c>
      <c r="F418">
        <f t="shared" si="33"/>
        <v>128</v>
      </c>
      <c r="G418" t="s">
        <v>11</v>
      </c>
      <c r="H418" t="s">
        <v>2644</v>
      </c>
      <c r="I418" t="s">
        <v>2639</v>
      </c>
      <c r="J418">
        <v>8</v>
      </c>
      <c r="K418" t="str">
        <f t="shared" si="35"/>
        <v>8 and more</v>
      </c>
      <c r="L418">
        <v>79</v>
      </c>
      <c r="M418">
        <v>3.33</v>
      </c>
      <c r="N418" s="2">
        <f t="shared" si="34"/>
        <v>3330000</v>
      </c>
    </row>
    <row r="419" spans="1:14" x14ac:dyDescent="0.25">
      <c r="A419" s="3" t="s">
        <v>1269</v>
      </c>
      <c r="B419" t="s">
        <v>1100</v>
      </c>
      <c r="C419">
        <v>-1966</v>
      </c>
      <c r="D419">
        <f t="shared" si="36"/>
        <v>1966</v>
      </c>
      <c r="E419" t="s">
        <v>409</v>
      </c>
      <c r="F419">
        <f t="shared" si="33"/>
        <v>131</v>
      </c>
      <c r="G419" t="s">
        <v>11</v>
      </c>
      <c r="J419">
        <v>8</v>
      </c>
      <c r="K419" t="str">
        <f t="shared" si="35"/>
        <v>8 and more</v>
      </c>
      <c r="L419">
        <v>75</v>
      </c>
      <c r="M419">
        <v>0</v>
      </c>
      <c r="N419" s="2">
        <f t="shared" si="34"/>
        <v>0</v>
      </c>
    </row>
    <row r="420" spans="1:14" x14ac:dyDescent="0.25">
      <c r="A420" s="3" t="s">
        <v>1270</v>
      </c>
      <c r="B420" t="s">
        <v>1271</v>
      </c>
      <c r="C420">
        <v>-2002</v>
      </c>
      <c r="D420">
        <f t="shared" si="36"/>
        <v>2002</v>
      </c>
      <c r="E420" t="s">
        <v>803</v>
      </c>
      <c r="F420">
        <f t="shared" si="33"/>
        <v>101</v>
      </c>
      <c r="G420" t="s">
        <v>2631</v>
      </c>
      <c r="H420" t="s">
        <v>2632</v>
      </c>
      <c r="I420" t="s">
        <v>2630</v>
      </c>
      <c r="J420">
        <v>8</v>
      </c>
      <c r="K420" t="str">
        <f t="shared" si="35"/>
        <v>8 and more</v>
      </c>
      <c r="L420">
        <v>75</v>
      </c>
      <c r="M420">
        <v>0.17</v>
      </c>
      <c r="N420" s="2">
        <f t="shared" si="34"/>
        <v>170000</v>
      </c>
    </row>
    <row r="421" spans="1:14" x14ac:dyDescent="0.25">
      <c r="A421" s="3" t="s">
        <v>1272</v>
      </c>
      <c r="B421" t="s">
        <v>608</v>
      </c>
      <c r="C421">
        <v>-1999</v>
      </c>
      <c r="D421">
        <f t="shared" si="36"/>
        <v>1999</v>
      </c>
      <c r="E421" t="s">
        <v>218</v>
      </c>
      <c r="F421">
        <f t="shared" si="33"/>
        <v>112</v>
      </c>
      <c r="G421" t="s">
        <v>2633</v>
      </c>
      <c r="H421" t="s">
        <v>2630</v>
      </c>
      <c r="J421">
        <v>8</v>
      </c>
      <c r="K421" t="str">
        <f t="shared" si="35"/>
        <v>8 and more</v>
      </c>
      <c r="L421">
        <v>86</v>
      </c>
      <c r="M421">
        <v>6.2</v>
      </c>
      <c r="N421" s="2">
        <f t="shared" si="34"/>
        <v>6200000</v>
      </c>
    </row>
    <row r="422" spans="1:14" x14ac:dyDescent="0.25">
      <c r="A422" s="3" t="s">
        <v>1274</v>
      </c>
      <c r="B422" t="s">
        <v>629</v>
      </c>
      <c r="C422">
        <v>-2015</v>
      </c>
      <c r="D422">
        <f t="shared" si="36"/>
        <v>2015</v>
      </c>
      <c r="E422" t="s">
        <v>1275</v>
      </c>
      <c r="F422">
        <f t="shared" si="33"/>
        <v>159</v>
      </c>
      <c r="G422" t="s">
        <v>2631</v>
      </c>
      <c r="H422" t="s">
        <v>2630</v>
      </c>
      <c r="J422">
        <v>8</v>
      </c>
      <c r="K422" t="str">
        <f t="shared" si="35"/>
        <v>8 and more</v>
      </c>
      <c r="L422">
        <v>0</v>
      </c>
      <c r="M422">
        <v>6.74</v>
      </c>
      <c r="N422" s="2">
        <f t="shared" si="34"/>
        <v>6740000</v>
      </c>
    </row>
    <row r="423" spans="1:14" x14ac:dyDescent="0.25">
      <c r="A423" s="3" t="s">
        <v>1277</v>
      </c>
      <c r="B423" t="s">
        <v>1278</v>
      </c>
      <c r="C423">
        <v>-1959</v>
      </c>
      <c r="D423">
        <f t="shared" si="36"/>
        <v>1959</v>
      </c>
      <c r="E423" t="s">
        <v>462</v>
      </c>
      <c r="F423">
        <f t="shared" si="33"/>
        <v>161</v>
      </c>
      <c r="G423" t="s">
        <v>11</v>
      </c>
      <c r="H423" t="s">
        <v>2642</v>
      </c>
      <c r="J423">
        <v>8</v>
      </c>
      <c r="K423" t="str">
        <f t="shared" si="35"/>
        <v>8 and more</v>
      </c>
      <c r="L423">
        <v>95</v>
      </c>
      <c r="M423">
        <v>11.9</v>
      </c>
      <c r="N423" s="2">
        <f t="shared" si="34"/>
        <v>11900000</v>
      </c>
    </row>
    <row r="424" spans="1:14" x14ac:dyDescent="0.25">
      <c r="A424" s="3" t="s">
        <v>1280</v>
      </c>
      <c r="B424" t="s">
        <v>1281</v>
      </c>
      <c r="C424">
        <v>-2020</v>
      </c>
      <c r="D424">
        <f t="shared" si="36"/>
        <v>2020</v>
      </c>
      <c r="E424" t="s">
        <v>425</v>
      </c>
      <c r="F424">
        <f t="shared" si="33"/>
        <v>103</v>
      </c>
      <c r="G424" t="s">
        <v>2636</v>
      </c>
      <c r="H424" t="s">
        <v>2637</v>
      </c>
      <c r="I424" t="s">
        <v>2635</v>
      </c>
      <c r="J424">
        <v>8</v>
      </c>
      <c r="K424" t="str">
        <f t="shared" si="35"/>
        <v>8 and more</v>
      </c>
      <c r="L424">
        <v>87</v>
      </c>
      <c r="M424">
        <v>0</v>
      </c>
      <c r="N424" s="2">
        <f t="shared" si="34"/>
        <v>0</v>
      </c>
    </row>
    <row r="425" spans="1:14" x14ac:dyDescent="0.25">
      <c r="A425" s="3" t="s">
        <v>1282</v>
      </c>
      <c r="B425" t="s">
        <v>437</v>
      </c>
      <c r="C425">
        <v>-1958</v>
      </c>
      <c r="D425">
        <f t="shared" si="36"/>
        <v>1958</v>
      </c>
      <c r="E425" t="s">
        <v>316</v>
      </c>
      <c r="F425">
        <f t="shared" si="33"/>
        <v>95</v>
      </c>
      <c r="G425" t="s">
        <v>2629</v>
      </c>
      <c r="H425" t="s">
        <v>2630</v>
      </c>
      <c r="I425" t="s">
        <v>2651</v>
      </c>
      <c r="J425">
        <v>8</v>
      </c>
      <c r="K425" t="str">
        <f t="shared" si="35"/>
        <v>8 and more</v>
      </c>
      <c r="L425">
        <v>99</v>
      </c>
      <c r="M425">
        <v>2.2400000000000002</v>
      </c>
      <c r="N425" s="2">
        <f t="shared" si="34"/>
        <v>2240000</v>
      </c>
    </row>
    <row r="426" spans="1:14" x14ac:dyDescent="0.25">
      <c r="A426" s="3" t="s">
        <v>1284</v>
      </c>
      <c r="B426" t="s">
        <v>865</v>
      </c>
      <c r="C426">
        <v>-1975</v>
      </c>
      <c r="D426">
        <f t="shared" si="36"/>
        <v>1975</v>
      </c>
      <c r="E426" t="s">
        <v>472</v>
      </c>
      <c r="F426">
        <f t="shared" si="33"/>
        <v>107</v>
      </c>
      <c r="G426" t="s">
        <v>2633</v>
      </c>
      <c r="H426" t="s">
        <v>2630</v>
      </c>
      <c r="J426">
        <v>8</v>
      </c>
      <c r="K426" t="str">
        <f t="shared" si="35"/>
        <v>8 and more</v>
      </c>
      <c r="L426">
        <v>82</v>
      </c>
      <c r="M426">
        <v>0.18</v>
      </c>
      <c r="N426" s="2">
        <f t="shared" si="34"/>
        <v>180000</v>
      </c>
    </row>
    <row r="427" spans="1:14" x14ac:dyDescent="0.25">
      <c r="A427" s="3" t="s">
        <v>1286</v>
      </c>
      <c r="B427" t="s">
        <v>1287</v>
      </c>
      <c r="C427">
        <v>-1920</v>
      </c>
      <c r="D427">
        <f t="shared" si="36"/>
        <v>1920</v>
      </c>
      <c r="E427" t="s">
        <v>1288</v>
      </c>
      <c r="F427">
        <f t="shared" si="33"/>
        <v>67</v>
      </c>
      <c r="G427" t="s">
        <v>759</v>
      </c>
      <c r="H427" t="s">
        <v>2642</v>
      </c>
      <c r="I427" t="s">
        <v>2646</v>
      </c>
      <c r="J427">
        <v>8</v>
      </c>
      <c r="K427" t="str">
        <f t="shared" si="35"/>
        <v>8 and more</v>
      </c>
      <c r="L427">
        <v>0</v>
      </c>
      <c r="M427">
        <v>0</v>
      </c>
      <c r="N427" s="2">
        <f t="shared" si="34"/>
        <v>0</v>
      </c>
    </row>
    <row r="428" spans="1:14" x14ac:dyDescent="0.25">
      <c r="A428" s="3" t="s">
        <v>1289</v>
      </c>
      <c r="B428" t="s">
        <v>1290</v>
      </c>
      <c r="C428">
        <v>-1961</v>
      </c>
      <c r="D428">
        <f t="shared" si="36"/>
        <v>1961</v>
      </c>
      <c r="E428" t="s">
        <v>428</v>
      </c>
      <c r="F428">
        <f t="shared" si="33"/>
        <v>134</v>
      </c>
      <c r="G428" t="s">
        <v>11</v>
      </c>
      <c r="H428" t="s">
        <v>2654</v>
      </c>
      <c r="J428">
        <v>8</v>
      </c>
      <c r="K428" t="str">
        <f t="shared" si="35"/>
        <v>8 and more</v>
      </c>
      <c r="L428">
        <v>90</v>
      </c>
      <c r="M428">
        <v>8.2799999999999994</v>
      </c>
      <c r="N428" s="2">
        <f t="shared" si="34"/>
        <v>8279999.9999999991</v>
      </c>
    </row>
    <row r="429" spans="1:14" x14ac:dyDescent="0.25">
      <c r="A429" s="3" t="s">
        <v>1292</v>
      </c>
      <c r="B429" t="s">
        <v>1293</v>
      </c>
      <c r="C429">
        <v>-1963</v>
      </c>
      <c r="D429">
        <f t="shared" si="36"/>
        <v>1963</v>
      </c>
      <c r="E429" t="s">
        <v>707</v>
      </c>
      <c r="F429">
        <f t="shared" si="33"/>
        <v>186</v>
      </c>
      <c r="G429" t="s">
        <v>11</v>
      </c>
      <c r="H429" t="s">
        <v>2634</v>
      </c>
      <c r="J429">
        <v>8</v>
      </c>
      <c r="K429" t="str">
        <f t="shared" si="35"/>
        <v>8 and more</v>
      </c>
      <c r="L429">
        <v>100</v>
      </c>
      <c r="M429">
        <v>0</v>
      </c>
      <c r="N429" s="2">
        <f t="shared" si="34"/>
        <v>0</v>
      </c>
    </row>
    <row r="430" spans="1:14" x14ac:dyDescent="0.25">
      <c r="A430" s="3" t="s">
        <v>1295</v>
      </c>
      <c r="B430" t="s">
        <v>1296</v>
      </c>
      <c r="C430">
        <v>-1947</v>
      </c>
      <c r="D430">
        <f t="shared" si="36"/>
        <v>1947</v>
      </c>
      <c r="E430" t="s">
        <v>575</v>
      </c>
      <c r="F430">
        <f t="shared" si="33"/>
        <v>97</v>
      </c>
      <c r="G430" t="s">
        <v>2629</v>
      </c>
      <c r="H430" t="s">
        <v>2630</v>
      </c>
      <c r="I430" t="s">
        <v>2651</v>
      </c>
      <c r="J430">
        <v>8</v>
      </c>
      <c r="K430" t="str">
        <f t="shared" si="35"/>
        <v>8 and more</v>
      </c>
      <c r="L430">
        <v>85</v>
      </c>
      <c r="M430">
        <v>0</v>
      </c>
      <c r="N430" s="2">
        <f t="shared" si="34"/>
        <v>0</v>
      </c>
    </row>
    <row r="431" spans="1:14" x14ac:dyDescent="0.25">
      <c r="A431" s="3" t="s">
        <v>1297</v>
      </c>
      <c r="B431" t="s">
        <v>1298</v>
      </c>
      <c r="C431">
        <v>-1967</v>
      </c>
      <c r="D431">
        <f t="shared" si="36"/>
        <v>1967</v>
      </c>
      <c r="E431" t="s">
        <v>803</v>
      </c>
      <c r="F431">
        <f t="shared" si="33"/>
        <v>101</v>
      </c>
      <c r="G431" t="s">
        <v>2629</v>
      </c>
      <c r="H431" t="s">
        <v>2630</v>
      </c>
      <c r="I431" t="s">
        <v>2646</v>
      </c>
      <c r="J431">
        <v>8</v>
      </c>
      <c r="K431" t="str">
        <f t="shared" si="35"/>
        <v>8 and more</v>
      </c>
      <c r="L431">
        <v>0</v>
      </c>
      <c r="M431">
        <v>0.04</v>
      </c>
      <c r="N431" s="2">
        <f t="shared" si="34"/>
        <v>40000</v>
      </c>
    </row>
    <row r="432" spans="1:14" x14ac:dyDescent="0.25">
      <c r="A432" s="3" t="s">
        <v>1299</v>
      </c>
      <c r="B432" t="s">
        <v>1300</v>
      </c>
      <c r="C432">
        <v>-2007</v>
      </c>
      <c r="D432">
        <f t="shared" si="36"/>
        <v>2007</v>
      </c>
      <c r="E432" t="s">
        <v>245</v>
      </c>
      <c r="F432">
        <f t="shared" si="33"/>
        <v>115</v>
      </c>
      <c r="G432" t="s">
        <v>2631</v>
      </c>
      <c r="H432" t="s">
        <v>2632</v>
      </c>
      <c r="I432" t="s">
        <v>2630</v>
      </c>
      <c r="J432">
        <v>8</v>
      </c>
      <c r="K432" t="str">
        <f t="shared" si="35"/>
        <v>8 and more</v>
      </c>
      <c r="L432">
        <v>33</v>
      </c>
      <c r="M432">
        <v>0.01</v>
      </c>
      <c r="N432" s="2">
        <f t="shared" si="34"/>
        <v>10000</v>
      </c>
    </row>
    <row r="433" spans="1:14" x14ac:dyDescent="0.25">
      <c r="A433" s="3" t="s">
        <v>1301</v>
      </c>
      <c r="B433" t="s">
        <v>1302</v>
      </c>
      <c r="C433">
        <v>-1957</v>
      </c>
      <c r="D433">
        <f t="shared" si="36"/>
        <v>1957</v>
      </c>
      <c r="E433" t="s">
        <v>30</v>
      </c>
      <c r="F433">
        <f t="shared" si="33"/>
        <v>96</v>
      </c>
      <c r="G433" t="s">
        <v>11</v>
      </c>
      <c r="H433" t="s">
        <v>2651</v>
      </c>
      <c r="J433">
        <v>8</v>
      </c>
      <c r="K433" t="str">
        <f t="shared" si="35"/>
        <v>8 and more</v>
      </c>
      <c r="L433">
        <v>100</v>
      </c>
      <c r="M433">
        <v>0</v>
      </c>
      <c r="N433" s="2">
        <f t="shared" si="34"/>
        <v>0</v>
      </c>
    </row>
    <row r="434" spans="1:14" x14ac:dyDescent="0.25">
      <c r="A434" s="3" t="s">
        <v>1303</v>
      </c>
      <c r="B434" t="s">
        <v>226</v>
      </c>
      <c r="C434">
        <v>-2013</v>
      </c>
      <c r="D434">
        <f t="shared" si="36"/>
        <v>2013</v>
      </c>
      <c r="E434" t="s">
        <v>114</v>
      </c>
      <c r="F434">
        <f t="shared" si="33"/>
        <v>137</v>
      </c>
      <c r="G434" t="s">
        <v>2636</v>
      </c>
      <c r="H434" t="s">
        <v>2630</v>
      </c>
      <c r="I434" t="s">
        <v>2647</v>
      </c>
      <c r="J434">
        <v>8</v>
      </c>
      <c r="K434" t="str">
        <f t="shared" si="35"/>
        <v>8 and more</v>
      </c>
      <c r="L434">
        <v>89</v>
      </c>
      <c r="M434">
        <v>1.51</v>
      </c>
      <c r="N434" s="2">
        <f t="shared" si="34"/>
        <v>1510000</v>
      </c>
    </row>
    <row r="435" spans="1:14" x14ac:dyDescent="0.25">
      <c r="A435" s="3" t="s">
        <v>1305</v>
      </c>
      <c r="B435" t="s">
        <v>1306</v>
      </c>
      <c r="C435">
        <v>-2004</v>
      </c>
      <c r="D435">
        <f t="shared" si="36"/>
        <v>2004</v>
      </c>
      <c r="E435" t="s">
        <v>344</v>
      </c>
      <c r="F435">
        <f t="shared" si="33"/>
        <v>141</v>
      </c>
      <c r="G435" t="s">
        <v>11</v>
      </c>
      <c r="J435">
        <v>8</v>
      </c>
      <c r="K435" t="str">
        <f t="shared" si="35"/>
        <v>8 and more</v>
      </c>
      <c r="L435">
        <v>88</v>
      </c>
      <c r="M435">
        <v>0.68</v>
      </c>
      <c r="N435" s="2">
        <f t="shared" si="34"/>
        <v>680000</v>
      </c>
    </row>
    <row r="436" spans="1:14" x14ac:dyDescent="0.25">
      <c r="A436" s="3" t="s">
        <v>1308</v>
      </c>
      <c r="B436" t="s">
        <v>627</v>
      </c>
      <c r="C436">
        <v>-1972</v>
      </c>
      <c r="D436">
        <f t="shared" si="36"/>
        <v>1972</v>
      </c>
      <c r="E436" t="s">
        <v>520</v>
      </c>
      <c r="F436">
        <f t="shared" si="33"/>
        <v>138</v>
      </c>
      <c r="G436" t="s">
        <v>2649</v>
      </c>
      <c r="H436" t="s">
        <v>2646</v>
      </c>
      <c r="J436">
        <v>8</v>
      </c>
      <c r="K436" t="str">
        <f t="shared" si="35"/>
        <v>8 and more</v>
      </c>
      <c r="L436">
        <v>0</v>
      </c>
      <c r="M436">
        <v>4.08</v>
      </c>
      <c r="N436" s="2">
        <f t="shared" si="34"/>
        <v>4080000</v>
      </c>
    </row>
    <row r="437" spans="1:14" x14ac:dyDescent="0.25">
      <c r="A437" s="3" t="s">
        <v>1310</v>
      </c>
      <c r="B437" t="s">
        <v>327</v>
      </c>
      <c r="C437">
        <v>-1953</v>
      </c>
      <c r="D437">
        <f t="shared" si="36"/>
        <v>1953</v>
      </c>
      <c r="E437" t="s">
        <v>282</v>
      </c>
      <c r="F437">
        <f t="shared" si="33"/>
        <v>120</v>
      </c>
      <c r="G437" t="s">
        <v>1139</v>
      </c>
      <c r="H437" t="s">
        <v>2630</v>
      </c>
      <c r="I437" t="s">
        <v>2645</v>
      </c>
      <c r="J437">
        <v>8</v>
      </c>
      <c r="K437" t="str">
        <f t="shared" si="35"/>
        <v>8 and more</v>
      </c>
      <c r="L437">
        <v>84</v>
      </c>
      <c r="M437">
        <v>0</v>
      </c>
      <c r="N437" s="2">
        <f t="shared" si="34"/>
        <v>0</v>
      </c>
    </row>
    <row r="438" spans="1:14" x14ac:dyDescent="0.25">
      <c r="A438" s="3" t="s">
        <v>1311</v>
      </c>
      <c r="B438" t="s">
        <v>1312</v>
      </c>
      <c r="C438">
        <v>-1996</v>
      </c>
      <c r="D438">
        <f t="shared" si="36"/>
        <v>1996</v>
      </c>
      <c r="E438" t="s">
        <v>88</v>
      </c>
      <c r="F438">
        <f t="shared" si="33"/>
        <v>136</v>
      </c>
      <c r="G438" t="s">
        <v>1139</v>
      </c>
      <c r="H438" t="s">
        <v>2630</v>
      </c>
      <c r="J438">
        <v>8</v>
      </c>
      <c r="K438" t="str">
        <f t="shared" si="35"/>
        <v>8 and more</v>
      </c>
      <c r="L438">
        <v>91</v>
      </c>
      <c r="M438">
        <v>13.42</v>
      </c>
      <c r="N438" s="2">
        <f t="shared" si="34"/>
        <v>13420000</v>
      </c>
    </row>
    <row r="439" spans="1:14" x14ac:dyDescent="0.25">
      <c r="A439" s="3" t="s">
        <v>1314</v>
      </c>
      <c r="B439" t="s">
        <v>1315</v>
      </c>
      <c r="C439">
        <v>-2007</v>
      </c>
      <c r="D439">
        <f t="shared" si="36"/>
        <v>2007</v>
      </c>
      <c r="E439" t="s">
        <v>218</v>
      </c>
      <c r="F439">
        <f t="shared" si="33"/>
        <v>112</v>
      </c>
      <c r="G439" t="s">
        <v>2633</v>
      </c>
      <c r="H439" t="s">
        <v>2630</v>
      </c>
      <c r="J439">
        <v>8</v>
      </c>
      <c r="K439" t="str">
        <f t="shared" si="35"/>
        <v>8 and more</v>
      </c>
      <c r="L439">
        <v>92</v>
      </c>
      <c r="M439">
        <v>5.99</v>
      </c>
      <c r="N439" s="2">
        <f t="shared" si="34"/>
        <v>5990000</v>
      </c>
    </row>
    <row r="440" spans="1:14" x14ac:dyDescent="0.25">
      <c r="A440" s="3" t="s">
        <v>1317</v>
      </c>
      <c r="B440" t="s">
        <v>1281</v>
      </c>
      <c r="C440">
        <v>-2014</v>
      </c>
      <c r="D440">
        <f t="shared" si="36"/>
        <v>2014</v>
      </c>
      <c r="E440" t="s">
        <v>778</v>
      </c>
      <c r="F440">
        <f t="shared" si="33"/>
        <v>93</v>
      </c>
      <c r="G440" t="s">
        <v>2636</v>
      </c>
      <c r="H440" t="s">
        <v>2635</v>
      </c>
      <c r="I440" t="s">
        <v>2630</v>
      </c>
      <c r="J440">
        <v>8</v>
      </c>
      <c r="K440" t="str">
        <f t="shared" si="35"/>
        <v>8 and more</v>
      </c>
      <c r="L440">
        <v>85</v>
      </c>
      <c r="M440">
        <v>0.86</v>
      </c>
      <c r="N440" s="2">
        <f t="shared" si="34"/>
        <v>860000</v>
      </c>
    </row>
    <row r="441" spans="1:14" x14ac:dyDescent="0.25">
      <c r="A441" s="3" t="s">
        <v>1319</v>
      </c>
      <c r="B441" t="s">
        <v>1320</v>
      </c>
      <c r="C441" t="s">
        <v>1321</v>
      </c>
      <c r="D441">
        <f>VALUE(SUBSTITUTE(RIGHT(C441,5),")",""))</f>
        <v>2004</v>
      </c>
      <c r="E441" t="s">
        <v>324</v>
      </c>
      <c r="F441">
        <f t="shared" si="33"/>
        <v>126</v>
      </c>
      <c r="G441" t="s">
        <v>2633</v>
      </c>
      <c r="H441" t="s">
        <v>2630</v>
      </c>
      <c r="J441">
        <v>8</v>
      </c>
      <c r="K441" t="str">
        <f t="shared" si="35"/>
        <v>8 and more</v>
      </c>
      <c r="L441">
        <v>74</v>
      </c>
      <c r="M441">
        <v>2.09</v>
      </c>
      <c r="N441" s="2">
        <f t="shared" si="34"/>
        <v>2089999.9999999998</v>
      </c>
    </row>
    <row r="442" spans="1:14" x14ac:dyDescent="0.25">
      <c r="A442" s="3" t="s">
        <v>1323</v>
      </c>
      <c r="B442" t="s">
        <v>1324</v>
      </c>
      <c r="C442">
        <v>-2001</v>
      </c>
      <c r="D442">
        <f t="shared" ref="D442:D477" si="37">VALUE(SUBSTITUTE(C442,"-",""))</f>
        <v>2001</v>
      </c>
      <c r="E442" t="s">
        <v>114</v>
      </c>
      <c r="F442">
        <f t="shared" si="33"/>
        <v>137</v>
      </c>
      <c r="G442" t="s">
        <v>1139</v>
      </c>
      <c r="H442" t="s">
        <v>2630</v>
      </c>
      <c r="I442" t="s">
        <v>2639</v>
      </c>
      <c r="J442">
        <v>8</v>
      </c>
      <c r="K442" t="str">
        <f t="shared" si="35"/>
        <v>8 and more</v>
      </c>
      <c r="L442">
        <v>0</v>
      </c>
      <c r="M442">
        <v>0</v>
      </c>
      <c r="N442" s="2">
        <f t="shared" si="34"/>
        <v>0</v>
      </c>
    </row>
    <row r="443" spans="1:14" x14ac:dyDescent="0.25">
      <c r="A443" s="3" t="s">
        <v>1325</v>
      </c>
      <c r="B443" t="s">
        <v>879</v>
      </c>
      <c r="C443">
        <v>-1972</v>
      </c>
      <c r="D443">
        <f t="shared" si="37"/>
        <v>1972</v>
      </c>
      <c r="E443" t="s">
        <v>604</v>
      </c>
      <c r="F443">
        <f t="shared" si="33"/>
        <v>91</v>
      </c>
      <c r="G443" t="s">
        <v>11</v>
      </c>
      <c r="J443">
        <v>8</v>
      </c>
      <c r="K443" t="str">
        <f t="shared" si="35"/>
        <v>8 and more</v>
      </c>
      <c r="L443">
        <v>0</v>
      </c>
      <c r="M443">
        <v>1.74</v>
      </c>
      <c r="N443" s="2">
        <f t="shared" si="34"/>
        <v>1740000</v>
      </c>
    </row>
    <row r="444" spans="1:14" x14ac:dyDescent="0.25">
      <c r="A444" s="3" t="s">
        <v>1327</v>
      </c>
      <c r="B444" t="s">
        <v>420</v>
      </c>
      <c r="C444">
        <v>-1945</v>
      </c>
      <c r="D444">
        <f t="shared" si="37"/>
        <v>1945</v>
      </c>
      <c r="E444" t="s">
        <v>848</v>
      </c>
      <c r="F444">
        <f t="shared" si="33"/>
        <v>86</v>
      </c>
      <c r="G444" t="s">
        <v>11</v>
      </c>
      <c r="H444" t="s">
        <v>2639</v>
      </c>
      <c r="J444">
        <v>8</v>
      </c>
      <c r="K444" t="str">
        <f t="shared" si="35"/>
        <v>8 and more</v>
      </c>
      <c r="L444">
        <v>92</v>
      </c>
      <c r="M444">
        <v>0</v>
      </c>
      <c r="N444" s="2">
        <f t="shared" si="34"/>
        <v>0</v>
      </c>
    </row>
    <row r="445" spans="1:14" x14ac:dyDescent="0.25">
      <c r="A445" s="3" t="s">
        <v>1328</v>
      </c>
      <c r="B445" t="s">
        <v>865</v>
      </c>
      <c r="C445">
        <v>-1983</v>
      </c>
      <c r="D445">
        <f t="shared" si="37"/>
        <v>1983</v>
      </c>
      <c r="E445" t="s">
        <v>133</v>
      </c>
      <c r="F445">
        <f t="shared" si="33"/>
        <v>125</v>
      </c>
      <c r="G445" t="s">
        <v>11</v>
      </c>
      <c r="J445">
        <v>8</v>
      </c>
      <c r="K445" t="str">
        <f t="shared" si="35"/>
        <v>8 and more</v>
      </c>
      <c r="L445">
        <v>0</v>
      </c>
      <c r="M445">
        <v>0.01</v>
      </c>
      <c r="N445" s="2">
        <f t="shared" si="34"/>
        <v>10000</v>
      </c>
    </row>
    <row r="446" spans="1:14" x14ac:dyDescent="0.25">
      <c r="A446" s="3" t="s">
        <v>1329</v>
      </c>
      <c r="B446" t="s">
        <v>1330</v>
      </c>
      <c r="C446">
        <v>-1995</v>
      </c>
      <c r="D446">
        <f t="shared" si="37"/>
        <v>1995</v>
      </c>
      <c r="E446" t="s">
        <v>253</v>
      </c>
      <c r="F446">
        <f t="shared" si="33"/>
        <v>181</v>
      </c>
      <c r="G446" t="s">
        <v>11</v>
      </c>
      <c r="H446" t="s">
        <v>2639</v>
      </c>
      <c r="J446">
        <v>8</v>
      </c>
      <c r="K446" t="str">
        <f t="shared" si="35"/>
        <v>8 and more</v>
      </c>
      <c r="L446">
        <v>0</v>
      </c>
      <c r="M446">
        <v>0</v>
      </c>
      <c r="N446" s="2">
        <f t="shared" si="34"/>
        <v>0</v>
      </c>
    </row>
    <row r="447" spans="1:14" x14ac:dyDescent="0.25">
      <c r="A447" s="3" t="s">
        <v>1331</v>
      </c>
      <c r="B447" t="s">
        <v>1332</v>
      </c>
      <c r="C447">
        <v>-2008</v>
      </c>
      <c r="D447">
        <f t="shared" si="37"/>
        <v>2008</v>
      </c>
      <c r="E447" t="s">
        <v>138</v>
      </c>
      <c r="F447">
        <f t="shared" si="33"/>
        <v>130</v>
      </c>
      <c r="G447" t="s">
        <v>11</v>
      </c>
      <c r="J447">
        <v>8</v>
      </c>
      <c r="K447" t="str">
        <f t="shared" si="35"/>
        <v>8 and more</v>
      </c>
      <c r="L447">
        <v>68</v>
      </c>
      <c r="M447">
        <v>1.5</v>
      </c>
      <c r="N447" s="2">
        <f t="shared" si="34"/>
        <v>1500000</v>
      </c>
    </row>
    <row r="448" spans="1:14" x14ac:dyDescent="0.25">
      <c r="A448" s="3" t="s">
        <v>1334</v>
      </c>
      <c r="B448" t="s">
        <v>1335</v>
      </c>
      <c r="C448">
        <v>-2007</v>
      </c>
      <c r="D448">
        <f t="shared" si="37"/>
        <v>2007</v>
      </c>
      <c r="E448" t="s">
        <v>30</v>
      </c>
      <c r="F448">
        <f t="shared" si="33"/>
        <v>96</v>
      </c>
      <c r="G448" t="s">
        <v>2636</v>
      </c>
      <c r="H448" t="s">
        <v>2652</v>
      </c>
      <c r="I448" t="s">
        <v>2630</v>
      </c>
      <c r="J448">
        <v>8</v>
      </c>
      <c r="K448" t="str">
        <f t="shared" si="35"/>
        <v>8 and more</v>
      </c>
      <c r="L448">
        <v>90</v>
      </c>
      <c r="M448">
        <v>4.45</v>
      </c>
      <c r="N448" s="2">
        <f t="shared" si="34"/>
        <v>4450000</v>
      </c>
    </row>
    <row r="449" spans="1:14" x14ac:dyDescent="0.25">
      <c r="A449" s="3" t="s">
        <v>1338</v>
      </c>
      <c r="B449" t="s">
        <v>1339</v>
      </c>
      <c r="C449">
        <v>-2016</v>
      </c>
      <c r="D449">
        <f t="shared" si="37"/>
        <v>2016</v>
      </c>
      <c r="E449" t="s">
        <v>1340</v>
      </c>
      <c r="F449">
        <f t="shared" si="33"/>
        <v>184</v>
      </c>
      <c r="G449" t="s">
        <v>2633</v>
      </c>
      <c r="H449" t="s">
        <v>2630</v>
      </c>
      <c r="I449" t="s">
        <v>2654</v>
      </c>
      <c r="J449">
        <v>8</v>
      </c>
      <c r="K449" t="str">
        <f t="shared" si="35"/>
        <v>8 and more</v>
      </c>
      <c r="L449">
        <v>0</v>
      </c>
      <c r="M449">
        <v>1.78</v>
      </c>
      <c r="N449" s="2">
        <f t="shared" si="34"/>
        <v>1780000</v>
      </c>
    </row>
    <row r="450" spans="1:14" x14ac:dyDescent="0.25">
      <c r="A450" s="3" t="s">
        <v>1342</v>
      </c>
      <c r="B450" t="s">
        <v>1012</v>
      </c>
      <c r="C450">
        <v>-1954</v>
      </c>
      <c r="D450">
        <f t="shared" si="37"/>
        <v>1954</v>
      </c>
      <c r="E450" t="s">
        <v>372</v>
      </c>
      <c r="F450">
        <f t="shared" ref="F450:F513" si="38">VALUE(SUBSTITUTE(E450,"min",""))</f>
        <v>108</v>
      </c>
      <c r="G450" t="s">
        <v>11</v>
      </c>
      <c r="J450">
        <v>8</v>
      </c>
      <c r="K450" t="str">
        <f t="shared" si="35"/>
        <v>8 and more</v>
      </c>
      <c r="L450">
        <v>0</v>
      </c>
      <c r="M450">
        <v>0</v>
      </c>
      <c r="N450" s="2">
        <f t="shared" ref="N450:N513" si="39">IF(M450&gt;0,M450*1000000,0)</f>
        <v>0</v>
      </c>
    </row>
    <row r="451" spans="1:14" x14ac:dyDescent="0.25">
      <c r="A451" s="3" t="s">
        <v>1343</v>
      </c>
      <c r="B451" t="s">
        <v>953</v>
      </c>
      <c r="C451">
        <v>-1998</v>
      </c>
      <c r="D451">
        <f t="shared" si="37"/>
        <v>1998</v>
      </c>
      <c r="E451" t="s">
        <v>117</v>
      </c>
      <c r="F451">
        <f t="shared" si="38"/>
        <v>127</v>
      </c>
      <c r="G451" t="s">
        <v>1139</v>
      </c>
      <c r="H451" t="s">
        <v>2632</v>
      </c>
      <c r="I451" t="s">
        <v>2639</v>
      </c>
      <c r="J451">
        <v>8</v>
      </c>
      <c r="K451" t="str">
        <f t="shared" ref="K451:K514" si="40">IF(J451&gt;=9,"9 and more",IF(J451&gt;=8,"8 and more",IF(J451&gt;=7,"7 and more")))</f>
        <v>8 and more</v>
      </c>
      <c r="L451">
        <v>73</v>
      </c>
      <c r="M451">
        <v>0.35</v>
      </c>
      <c r="N451" s="2">
        <f t="shared" si="39"/>
        <v>350000</v>
      </c>
    </row>
    <row r="452" spans="1:14" x14ac:dyDescent="0.25">
      <c r="A452" s="3" t="s">
        <v>1346</v>
      </c>
      <c r="B452" t="s">
        <v>1347</v>
      </c>
      <c r="C452">
        <v>-2020</v>
      </c>
      <c r="D452">
        <f t="shared" si="37"/>
        <v>2020</v>
      </c>
      <c r="E452" t="s">
        <v>803</v>
      </c>
      <c r="F452">
        <f t="shared" si="38"/>
        <v>101</v>
      </c>
      <c r="G452" t="s">
        <v>11</v>
      </c>
      <c r="H452" t="s">
        <v>2634</v>
      </c>
      <c r="I452" t="s">
        <v>2645</v>
      </c>
      <c r="J452">
        <v>8</v>
      </c>
      <c r="K452" t="str">
        <f t="shared" si="40"/>
        <v>8 and more</v>
      </c>
      <c r="L452">
        <v>97</v>
      </c>
      <c r="M452">
        <v>0</v>
      </c>
      <c r="N452" s="2">
        <f t="shared" si="39"/>
        <v>0</v>
      </c>
    </row>
    <row r="453" spans="1:14" x14ac:dyDescent="0.25">
      <c r="A453" s="3" t="s">
        <v>1349</v>
      </c>
      <c r="B453" t="s">
        <v>964</v>
      </c>
      <c r="C453">
        <v>-2018</v>
      </c>
      <c r="D453">
        <f t="shared" si="37"/>
        <v>2018</v>
      </c>
      <c r="E453" t="s">
        <v>936</v>
      </c>
      <c r="F453">
        <f t="shared" si="38"/>
        <v>188</v>
      </c>
      <c r="G453" t="s">
        <v>11</v>
      </c>
      <c r="J453">
        <v>8</v>
      </c>
      <c r="K453" t="str">
        <f t="shared" si="40"/>
        <v>8 and more</v>
      </c>
      <c r="L453">
        <v>86</v>
      </c>
      <c r="M453">
        <v>0.03</v>
      </c>
      <c r="N453" s="2">
        <f t="shared" si="39"/>
        <v>30000</v>
      </c>
    </row>
    <row r="454" spans="1:14" x14ac:dyDescent="0.25">
      <c r="A454" s="3" t="s">
        <v>1350</v>
      </c>
      <c r="B454" t="s">
        <v>1351</v>
      </c>
      <c r="C454">
        <v>-1987</v>
      </c>
      <c r="D454">
        <f t="shared" si="37"/>
        <v>1987</v>
      </c>
      <c r="E454" t="s">
        <v>653</v>
      </c>
      <c r="F454">
        <f t="shared" si="38"/>
        <v>104</v>
      </c>
      <c r="G454" t="s">
        <v>11</v>
      </c>
      <c r="H454" t="s">
        <v>2645</v>
      </c>
      <c r="J454">
        <v>8</v>
      </c>
      <c r="K454" t="str">
        <f t="shared" si="40"/>
        <v>8 and more</v>
      </c>
      <c r="L454">
        <v>88</v>
      </c>
      <c r="M454">
        <v>4.54</v>
      </c>
      <c r="N454" s="2">
        <f t="shared" si="39"/>
        <v>4540000</v>
      </c>
    </row>
    <row r="455" spans="1:14" x14ac:dyDescent="0.25">
      <c r="A455" s="3" t="s">
        <v>1353</v>
      </c>
      <c r="B455" t="s">
        <v>865</v>
      </c>
      <c r="C455">
        <v>-1962</v>
      </c>
      <c r="D455">
        <f t="shared" si="37"/>
        <v>1962</v>
      </c>
      <c r="E455" t="s">
        <v>316</v>
      </c>
      <c r="F455">
        <f t="shared" si="38"/>
        <v>95</v>
      </c>
      <c r="G455" t="s">
        <v>11</v>
      </c>
      <c r="H455" t="s">
        <v>2645</v>
      </c>
      <c r="J455">
        <v>8</v>
      </c>
      <c r="K455" t="str">
        <f t="shared" si="40"/>
        <v>8 and more</v>
      </c>
      <c r="L455">
        <v>0</v>
      </c>
      <c r="M455">
        <v>0</v>
      </c>
      <c r="N455" s="2">
        <f t="shared" si="39"/>
        <v>0</v>
      </c>
    </row>
    <row r="456" spans="1:14" x14ac:dyDescent="0.25">
      <c r="A456" s="3" t="s">
        <v>1354</v>
      </c>
      <c r="B456" t="s">
        <v>1355</v>
      </c>
      <c r="C456">
        <v>-2003</v>
      </c>
      <c r="D456">
        <f t="shared" si="37"/>
        <v>2003</v>
      </c>
      <c r="E456" t="s">
        <v>425</v>
      </c>
      <c r="F456">
        <f t="shared" si="38"/>
        <v>103</v>
      </c>
      <c r="G456" t="s">
        <v>11</v>
      </c>
      <c r="H456" t="s">
        <v>2639</v>
      </c>
      <c r="J456">
        <v>8</v>
      </c>
      <c r="K456" t="str">
        <f t="shared" si="40"/>
        <v>8 and more</v>
      </c>
      <c r="L456">
        <v>85</v>
      </c>
      <c r="M456">
        <v>2.38</v>
      </c>
      <c r="N456" s="2">
        <f t="shared" si="39"/>
        <v>2380000</v>
      </c>
    </row>
    <row r="457" spans="1:14" x14ac:dyDescent="0.25">
      <c r="A457" s="3" t="s">
        <v>1356</v>
      </c>
      <c r="B457" t="s">
        <v>1357</v>
      </c>
      <c r="C457">
        <v>-2014</v>
      </c>
      <c r="D457">
        <f t="shared" si="37"/>
        <v>2014</v>
      </c>
      <c r="E457" t="s">
        <v>288</v>
      </c>
      <c r="F457">
        <f t="shared" si="38"/>
        <v>160</v>
      </c>
      <c r="G457" t="s">
        <v>2631</v>
      </c>
      <c r="H457" t="s">
        <v>2632</v>
      </c>
      <c r="I457" t="s">
        <v>2630</v>
      </c>
      <c r="J457">
        <v>8</v>
      </c>
      <c r="K457" t="str">
        <f t="shared" si="40"/>
        <v>8 and more</v>
      </c>
      <c r="L457">
        <v>0</v>
      </c>
      <c r="M457">
        <v>0.9</v>
      </c>
      <c r="N457" s="2">
        <f t="shared" si="39"/>
        <v>900000</v>
      </c>
    </row>
    <row r="458" spans="1:14" x14ac:dyDescent="0.25">
      <c r="A458" s="3" t="s">
        <v>1358</v>
      </c>
      <c r="B458" t="s">
        <v>1300</v>
      </c>
      <c r="C458">
        <v>-2010</v>
      </c>
      <c r="D458">
        <f t="shared" si="37"/>
        <v>2010</v>
      </c>
      <c r="E458" t="s">
        <v>245</v>
      </c>
      <c r="F458">
        <f t="shared" si="38"/>
        <v>115</v>
      </c>
      <c r="G458" t="s">
        <v>2631</v>
      </c>
      <c r="H458" t="s">
        <v>2632</v>
      </c>
      <c r="I458" t="s">
        <v>2630</v>
      </c>
      <c r="J458">
        <v>8</v>
      </c>
      <c r="K458" t="str">
        <f t="shared" si="40"/>
        <v>8 and more</v>
      </c>
      <c r="L458">
        <v>71</v>
      </c>
      <c r="M458">
        <v>0.1</v>
      </c>
      <c r="N458" s="2">
        <f t="shared" si="39"/>
        <v>100000</v>
      </c>
    </row>
    <row r="459" spans="1:14" x14ac:dyDescent="0.25">
      <c r="A459" s="3" t="s">
        <v>1359</v>
      </c>
      <c r="B459" t="s">
        <v>647</v>
      </c>
      <c r="C459">
        <v>-1940</v>
      </c>
      <c r="D459">
        <f t="shared" si="37"/>
        <v>1940</v>
      </c>
      <c r="E459" t="s">
        <v>389</v>
      </c>
      <c r="F459">
        <f t="shared" si="38"/>
        <v>99</v>
      </c>
      <c r="G459" t="s">
        <v>1139</v>
      </c>
      <c r="H459" t="s">
        <v>2630</v>
      </c>
      <c r="I459" t="s">
        <v>2639</v>
      </c>
      <c r="J459">
        <v>8</v>
      </c>
      <c r="K459" t="str">
        <f t="shared" si="40"/>
        <v>8 and more</v>
      </c>
      <c r="L459">
        <v>96</v>
      </c>
      <c r="M459">
        <v>0.2</v>
      </c>
      <c r="N459" s="2">
        <f t="shared" si="39"/>
        <v>200000</v>
      </c>
    </row>
    <row r="460" spans="1:14" x14ac:dyDescent="0.25">
      <c r="A460" s="3" t="s">
        <v>1361</v>
      </c>
      <c r="B460" t="s">
        <v>1362</v>
      </c>
      <c r="C460">
        <v>-1949</v>
      </c>
      <c r="D460">
        <f t="shared" si="37"/>
        <v>1949</v>
      </c>
      <c r="E460" t="s">
        <v>182</v>
      </c>
      <c r="F460">
        <f t="shared" si="38"/>
        <v>106</v>
      </c>
      <c r="G460" t="s">
        <v>1139</v>
      </c>
      <c r="H460" t="s">
        <v>2632</v>
      </c>
      <c r="J460">
        <v>8</v>
      </c>
      <c r="K460" t="str">
        <f t="shared" si="40"/>
        <v>8 and more</v>
      </c>
      <c r="L460">
        <v>0</v>
      </c>
      <c r="M460">
        <v>0</v>
      </c>
      <c r="N460" s="2">
        <f t="shared" si="39"/>
        <v>0</v>
      </c>
    </row>
    <row r="461" spans="1:14" x14ac:dyDescent="0.25">
      <c r="A461" s="3" t="s">
        <v>1363</v>
      </c>
      <c r="B461" t="s">
        <v>146</v>
      </c>
      <c r="C461">
        <v>-1962</v>
      </c>
      <c r="D461">
        <f t="shared" si="37"/>
        <v>1962</v>
      </c>
      <c r="E461" t="s">
        <v>30</v>
      </c>
      <c r="F461">
        <f t="shared" si="38"/>
        <v>96</v>
      </c>
      <c r="G461" t="s">
        <v>2631</v>
      </c>
      <c r="H461" t="s">
        <v>2630</v>
      </c>
      <c r="I461" t="s">
        <v>2646</v>
      </c>
      <c r="J461">
        <v>8</v>
      </c>
      <c r="K461" t="str">
        <f t="shared" si="40"/>
        <v>8 and more</v>
      </c>
      <c r="L461">
        <v>0</v>
      </c>
      <c r="M461">
        <v>0</v>
      </c>
      <c r="N461" s="2">
        <f t="shared" si="39"/>
        <v>0</v>
      </c>
    </row>
    <row r="462" spans="1:14" x14ac:dyDescent="0.25">
      <c r="A462" s="3" t="s">
        <v>1364</v>
      </c>
      <c r="B462" t="s">
        <v>1365</v>
      </c>
      <c r="C462">
        <v>-1962</v>
      </c>
      <c r="D462">
        <f t="shared" si="37"/>
        <v>1962</v>
      </c>
      <c r="E462" t="s">
        <v>316</v>
      </c>
      <c r="F462">
        <f t="shared" si="38"/>
        <v>95</v>
      </c>
      <c r="G462" t="s">
        <v>11</v>
      </c>
      <c r="H462" t="s">
        <v>2644</v>
      </c>
      <c r="J462">
        <v>8</v>
      </c>
      <c r="K462" t="str">
        <f t="shared" si="40"/>
        <v>8 and more</v>
      </c>
      <c r="L462">
        <v>0</v>
      </c>
      <c r="M462">
        <v>0</v>
      </c>
      <c r="N462" s="2">
        <f t="shared" si="39"/>
        <v>0</v>
      </c>
    </row>
    <row r="463" spans="1:14" x14ac:dyDescent="0.25">
      <c r="A463" s="3" t="s">
        <v>1366</v>
      </c>
      <c r="B463" t="s">
        <v>1367</v>
      </c>
      <c r="C463">
        <v>-1998</v>
      </c>
      <c r="D463">
        <f t="shared" si="37"/>
        <v>1998</v>
      </c>
      <c r="E463" t="s">
        <v>187</v>
      </c>
      <c r="F463">
        <f t="shared" si="38"/>
        <v>110</v>
      </c>
      <c r="G463" t="s">
        <v>11</v>
      </c>
      <c r="J463">
        <v>8</v>
      </c>
      <c r="K463" t="str">
        <f t="shared" si="40"/>
        <v>8 and more</v>
      </c>
      <c r="L463">
        <v>80</v>
      </c>
      <c r="M463">
        <v>5.6</v>
      </c>
      <c r="N463" s="2">
        <f t="shared" si="39"/>
        <v>5600000</v>
      </c>
    </row>
    <row r="464" spans="1:14" x14ac:dyDescent="0.25">
      <c r="A464" s="3" t="s">
        <v>1369</v>
      </c>
      <c r="B464" t="s">
        <v>1370</v>
      </c>
      <c r="C464">
        <v>-2004</v>
      </c>
      <c r="D464">
        <f t="shared" si="37"/>
        <v>2004</v>
      </c>
      <c r="E464" t="s">
        <v>117</v>
      </c>
      <c r="F464">
        <f t="shared" si="38"/>
        <v>127</v>
      </c>
      <c r="G464" t="s">
        <v>2640</v>
      </c>
      <c r="H464" t="s">
        <v>2643</v>
      </c>
      <c r="I464" t="s">
        <v>2638</v>
      </c>
      <c r="J464">
        <v>8</v>
      </c>
      <c r="K464" t="str">
        <f t="shared" si="40"/>
        <v>8 and more</v>
      </c>
      <c r="L464">
        <v>0</v>
      </c>
      <c r="M464">
        <v>0</v>
      </c>
      <c r="N464" s="2">
        <f t="shared" si="39"/>
        <v>0</v>
      </c>
    </row>
    <row r="465" spans="1:14" x14ac:dyDescent="0.25">
      <c r="A465" s="3" t="s">
        <v>1371</v>
      </c>
      <c r="B465" t="s">
        <v>1372</v>
      </c>
      <c r="C465">
        <v>-1945</v>
      </c>
      <c r="D465">
        <f t="shared" si="37"/>
        <v>1945</v>
      </c>
      <c r="E465" t="s">
        <v>425</v>
      </c>
      <c r="F465">
        <f t="shared" si="38"/>
        <v>103</v>
      </c>
      <c r="G465" t="s">
        <v>11</v>
      </c>
      <c r="H465" t="s">
        <v>2646</v>
      </c>
      <c r="I465" t="s">
        <v>2645</v>
      </c>
      <c r="J465">
        <v>8</v>
      </c>
      <c r="K465" t="str">
        <f t="shared" si="40"/>
        <v>8 and more</v>
      </c>
      <c r="L465">
        <v>0</v>
      </c>
      <c r="M465">
        <v>0</v>
      </c>
      <c r="N465" s="2">
        <f t="shared" si="39"/>
        <v>0</v>
      </c>
    </row>
    <row r="466" spans="1:14" x14ac:dyDescent="0.25">
      <c r="A466" s="3" t="s">
        <v>1373</v>
      </c>
      <c r="B466" t="s">
        <v>1374</v>
      </c>
      <c r="C466">
        <v>-2004</v>
      </c>
      <c r="D466">
        <f t="shared" si="37"/>
        <v>2004</v>
      </c>
      <c r="E466" t="s">
        <v>42</v>
      </c>
      <c r="F466">
        <f t="shared" si="38"/>
        <v>140</v>
      </c>
      <c r="G466" t="s">
        <v>2631</v>
      </c>
      <c r="H466" t="s">
        <v>2630</v>
      </c>
      <c r="I466" t="s">
        <v>2645</v>
      </c>
      <c r="J466">
        <v>8</v>
      </c>
      <c r="K466" t="str">
        <f t="shared" si="40"/>
        <v>8 and more</v>
      </c>
      <c r="L466">
        <v>64</v>
      </c>
      <c r="M466">
        <v>1.1100000000000001</v>
      </c>
      <c r="N466" s="2">
        <f t="shared" si="39"/>
        <v>1110000</v>
      </c>
    </row>
    <row r="467" spans="1:14" x14ac:dyDescent="0.25">
      <c r="A467" s="3" t="s">
        <v>1375</v>
      </c>
      <c r="B467" t="s">
        <v>879</v>
      </c>
      <c r="C467">
        <v>-1963</v>
      </c>
      <c r="D467">
        <f t="shared" si="37"/>
        <v>1963</v>
      </c>
      <c r="E467" t="s">
        <v>399</v>
      </c>
      <c r="F467">
        <f t="shared" si="38"/>
        <v>81</v>
      </c>
      <c r="G467" t="s">
        <v>11</v>
      </c>
      <c r="J467">
        <v>8</v>
      </c>
      <c r="K467" t="str">
        <f t="shared" si="40"/>
        <v>8 and more</v>
      </c>
      <c r="L467">
        <v>0</v>
      </c>
      <c r="M467">
        <v>0</v>
      </c>
      <c r="N467" s="2">
        <f t="shared" si="39"/>
        <v>0</v>
      </c>
    </row>
    <row r="468" spans="1:14" x14ac:dyDescent="0.25">
      <c r="A468" s="3" t="s">
        <v>1376</v>
      </c>
      <c r="B468" t="s">
        <v>307</v>
      </c>
      <c r="C468">
        <v>-2006</v>
      </c>
      <c r="D468">
        <f t="shared" si="37"/>
        <v>2006</v>
      </c>
      <c r="E468" t="s">
        <v>1086</v>
      </c>
      <c r="F468">
        <f t="shared" si="38"/>
        <v>144</v>
      </c>
      <c r="G468" t="s">
        <v>1139</v>
      </c>
      <c r="H468" t="s">
        <v>2630</v>
      </c>
      <c r="I468" t="s">
        <v>2639</v>
      </c>
      <c r="J468">
        <v>8</v>
      </c>
      <c r="K468" t="str">
        <f t="shared" si="40"/>
        <v>8 and more</v>
      </c>
      <c r="L468">
        <v>0</v>
      </c>
      <c r="M468">
        <v>2.2200000000000002</v>
      </c>
      <c r="N468" s="2">
        <f t="shared" si="39"/>
        <v>2220000</v>
      </c>
    </row>
    <row r="469" spans="1:14" x14ac:dyDescent="0.25">
      <c r="A469" s="3" t="s">
        <v>1378</v>
      </c>
      <c r="B469" t="s">
        <v>1001</v>
      </c>
      <c r="C469">
        <v>-2013</v>
      </c>
      <c r="D469">
        <f t="shared" si="37"/>
        <v>2013</v>
      </c>
      <c r="E469" t="s">
        <v>1086</v>
      </c>
      <c r="F469">
        <f t="shared" si="38"/>
        <v>144</v>
      </c>
      <c r="G469" t="s">
        <v>2629</v>
      </c>
      <c r="H469" t="s">
        <v>2630</v>
      </c>
      <c r="I469" t="s">
        <v>2646</v>
      </c>
      <c r="J469">
        <v>8</v>
      </c>
      <c r="K469" t="str">
        <f t="shared" si="40"/>
        <v>8 and more</v>
      </c>
      <c r="L469">
        <v>0</v>
      </c>
      <c r="M469">
        <v>1.08</v>
      </c>
      <c r="N469" s="2">
        <f t="shared" si="39"/>
        <v>1080000</v>
      </c>
    </row>
    <row r="470" spans="1:14" x14ac:dyDescent="0.25">
      <c r="A470" s="3" t="s">
        <v>1380</v>
      </c>
      <c r="B470" t="s">
        <v>1381</v>
      </c>
      <c r="C470">
        <v>-2009</v>
      </c>
      <c r="D470">
        <f t="shared" si="37"/>
        <v>2009</v>
      </c>
      <c r="E470" t="s">
        <v>379</v>
      </c>
      <c r="F470">
        <f t="shared" si="38"/>
        <v>128</v>
      </c>
      <c r="G470" t="s">
        <v>2631</v>
      </c>
      <c r="H470" t="s">
        <v>2630</v>
      </c>
      <c r="I470" t="s">
        <v>2646</v>
      </c>
      <c r="J470">
        <v>8</v>
      </c>
      <c r="K470" t="str">
        <f t="shared" si="40"/>
        <v>8 and more</v>
      </c>
      <c r="L470">
        <v>0</v>
      </c>
      <c r="M470">
        <v>0</v>
      </c>
      <c r="N470" s="2">
        <f t="shared" si="39"/>
        <v>0</v>
      </c>
    </row>
    <row r="471" spans="1:14" x14ac:dyDescent="0.25">
      <c r="A471" s="3" t="s">
        <v>1382</v>
      </c>
      <c r="B471" t="s">
        <v>1383</v>
      </c>
      <c r="C471">
        <v>-1994</v>
      </c>
      <c r="D471">
        <f t="shared" si="37"/>
        <v>1994</v>
      </c>
      <c r="E471" t="s">
        <v>288</v>
      </c>
      <c r="F471">
        <f t="shared" si="38"/>
        <v>160</v>
      </c>
      <c r="G471" t="s">
        <v>2631</v>
      </c>
      <c r="H471" t="s">
        <v>2643</v>
      </c>
      <c r="I471" t="s">
        <v>2639</v>
      </c>
      <c r="J471">
        <v>8</v>
      </c>
      <c r="K471" t="str">
        <f t="shared" si="40"/>
        <v>8 and more</v>
      </c>
      <c r="L471">
        <v>0</v>
      </c>
      <c r="M471">
        <v>0</v>
      </c>
      <c r="N471" s="2">
        <f t="shared" si="39"/>
        <v>0</v>
      </c>
    </row>
    <row r="472" spans="1:14" x14ac:dyDescent="0.25">
      <c r="A472" s="3" t="s">
        <v>1384</v>
      </c>
      <c r="B472" t="s">
        <v>1385</v>
      </c>
      <c r="C472">
        <v>-2001</v>
      </c>
      <c r="D472">
        <f t="shared" si="37"/>
        <v>2001</v>
      </c>
      <c r="E472" t="s">
        <v>187</v>
      </c>
      <c r="F472">
        <f t="shared" si="38"/>
        <v>110</v>
      </c>
      <c r="G472" t="s">
        <v>1139</v>
      </c>
      <c r="H472" t="s">
        <v>2630</v>
      </c>
      <c r="J472">
        <v>8</v>
      </c>
      <c r="K472" t="str">
        <f t="shared" si="40"/>
        <v>8 and more</v>
      </c>
      <c r="L472">
        <v>0</v>
      </c>
      <c r="M472">
        <v>0</v>
      </c>
      <c r="N472" s="2">
        <f t="shared" si="39"/>
        <v>0</v>
      </c>
    </row>
    <row r="473" spans="1:14" x14ac:dyDescent="0.25">
      <c r="A473" s="3" t="s">
        <v>1386</v>
      </c>
      <c r="B473" t="s">
        <v>113</v>
      </c>
      <c r="C473">
        <v>-1997</v>
      </c>
      <c r="D473">
        <f t="shared" si="37"/>
        <v>1997</v>
      </c>
      <c r="E473" t="s">
        <v>1387</v>
      </c>
      <c r="F473">
        <f t="shared" si="38"/>
        <v>194</v>
      </c>
      <c r="G473" t="s">
        <v>11</v>
      </c>
      <c r="H473" t="s">
        <v>2639</v>
      </c>
      <c r="J473">
        <v>7.9</v>
      </c>
      <c r="K473" t="str">
        <f t="shared" si="40"/>
        <v>7 and more</v>
      </c>
      <c r="L473">
        <v>75</v>
      </c>
      <c r="M473">
        <v>659.33</v>
      </c>
      <c r="N473" s="2">
        <f t="shared" si="39"/>
        <v>659330000</v>
      </c>
    </row>
    <row r="474" spans="1:14" x14ac:dyDescent="0.25">
      <c r="A474" s="3" t="s">
        <v>1389</v>
      </c>
      <c r="B474" t="s">
        <v>1390</v>
      </c>
      <c r="C474">
        <v>-2023</v>
      </c>
      <c r="D474">
        <f t="shared" si="37"/>
        <v>2023</v>
      </c>
      <c r="E474" t="s">
        <v>78</v>
      </c>
      <c r="F474">
        <f t="shared" si="38"/>
        <v>169</v>
      </c>
      <c r="G474" t="s">
        <v>2631</v>
      </c>
      <c r="H474" t="s">
        <v>2632</v>
      </c>
      <c r="I474" t="s">
        <v>2646</v>
      </c>
      <c r="J474">
        <v>7.9</v>
      </c>
      <c r="K474" t="str">
        <f t="shared" si="40"/>
        <v>7 and more</v>
      </c>
      <c r="L474">
        <v>78</v>
      </c>
      <c r="M474">
        <v>0</v>
      </c>
      <c r="N474" s="2">
        <f t="shared" si="39"/>
        <v>0</v>
      </c>
    </row>
    <row r="475" spans="1:14" x14ac:dyDescent="0.25">
      <c r="A475" s="3" t="s">
        <v>1391</v>
      </c>
      <c r="B475" t="s">
        <v>113</v>
      </c>
      <c r="C475">
        <v>-2009</v>
      </c>
      <c r="D475">
        <f t="shared" si="37"/>
        <v>2009</v>
      </c>
      <c r="E475" t="s">
        <v>619</v>
      </c>
      <c r="F475">
        <f t="shared" si="38"/>
        <v>162</v>
      </c>
      <c r="G475" t="s">
        <v>2631</v>
      </c>
      <c r="H475" t="s">
        <v>2635</v>
      </c>
      <c r="I475" t="s">
        <v>2644</v>
      </c>
      <c r="J475">
        <v>7.9</v>
      </c>
      <c r="K475" t="str">
        <f t="shared" si="40"/>
        <v>7 and more</v>
      </c>
      <c r="L475">
        <v>83</v>
      </c>
      <c r="M475">
        <v>760.51</v>
      </c>
      <c r="N475" s="2">
        <f t="shared" si="39"/>
        <v>760510000</v>
      </c>
    </row>
    <row r="476" spans="1:14" x14ac:dyDescent="0.25">
      <c r="A476" s="3" t="s">
        <v>1393</v>
      </c>
      <c r="B476" t="s">
        <v>1394</v>
      </c>
      <c r="C476">
        <v>-2022</v>
      </c>
      <c r="D476">
        <f t="shared" si="37"/>
        <v>2022</v>
      </c>
      <c r="E476" t="s">
        <v>199</v>
      </c>
      <c r="F476">
        <f t="shared" si="38"/>
        <v>102</v>
      </c>
      <c r="G476" t="s">
        <v>2636</v>
      </c>
      <c r="H476" t="s">
        <v>2635</v>
      </c>
      <c r="I476" t="s">
        <v>2643</v>
      </c>
      <c r="J476">
        <v>7.9</v>
      </c>
      <c r="K476" t="str">
        <f t="shared" si="40"/>
        <v>7 and more</v>
      </c>
      <c r="L476">
        <v>73</v>
      </c>
      <c r="M476">
        <v>168.46</v>
      </c>
      <c r="N476" s="2">
        <f t="shared" si="39"/>
        <v>168460000</v>
      </c>
    </row>
    <row r="477" spans="1:14" x14ac:dyDescent="0.25">
      <c r="A477" s="3" t="s">
        <v>1396</v>
      </c>
      <c r="B477" t="s">
        <v>1397</v>
      </c>
      <c r="C477">
        <v>-2021</v>
      </c>
      <c r="D477">
        <f t="shared" si="37"/>
        <v>2021</v>
      </c>
      <c r="E477" t="s">
        <v>1398</v>
      </c>
      <c r="F477">
        <f t="shared" si="38"/>
        <v>242</v>
      </c>
      <c r="G477" t="s">
        <v>2631</v>
      </c>
      <c r="H477" t="s">
        <v>2635</v>
      </c>
      <c r="I477" t="s">
        <v>2644</v>
      </c>
      <c r="J477">
        <v>7.9</v>
      </c>
      <c r="K477" t="str">
        <f t="shared" si="40"/>
        <v>7 and more</v>
      </c>
      <c r="L477">
        <v>54</v>
      </c>
      <c r="M477">
        <v>0</v>
      </c>
      <c r="N477" s="2">
        <f t="shared" si="39"/>
        <v>0</v>
      </c>
    </row>
    <row r="478" spans="1:14" x14ac:dyDescent="0.25">
      <c r="A478" s="3" t="s">
        <v>1399</v>
      </c>
      <c r="B478" t="s">
        <v>416</v>
      </c>
      <c r="C478" t="s">
        <v>1400</v>
      </c>
      <c r="D478">
        <f>VALUE(SUBSTITUTE(RIGHT(C478,5),")",""))</f>
        <v>2016</v>
      </c>
      <c r="E478" t="s">
        <v>142</v>
      </c>
      <c r="F478">
        <f t="shared" si="38"/>
        <v>116</v>
      </c>
      <c r="G478" t="s">
        <v>11</v>
      </c>
      <c r="H478" t="s">
        <v>2642</v>
      </c>
      <c r="I478" t="s">
        <v>2638</v>
      </c>
      <c r="J478">
        <v>7.9</v>
      </c>
      <c r="K478" t="str">
        <f t="shared" si="40"/>
        <v>7 and more</v>
      </c>
      <c r="L478">
        <v>81</v>
      </c>
      <c r="M478">
        <v>100.55</v>
      </c>
      <c r="N478" s="2">
        <f t="shared" si="39"/>
        <v>100550000</v>
      </c>
    </row>
    <row r="479" spans="1:14" x14ac:dyDescent="0.25">
      <c r="A479" s="3" t="s">
        <v>1402</v>
      </c>
      <c r="B479" t="s">
        <v>714</v>
      </c>
      <c r="C479">
        <v>-2009</v>
      </c>
      <c r="D479">
        <f t="shared" ref="D479:D508" si="41">VALUE(SUBSTITUTE(C479,"-",""))</f>
        <v>2009</v>
      </c>
      <c r="E479" t="s">
        <v>237</v>
      </c>
      <c r="F479">
        <f t="shared" si="38"/>
        <v>87</v>
      </c>
      <c r="G479" t="s">
        <v>2636</v>
      </c>
      <c r="H479" t="s">
        <v>2635</v>
      </c>
      <c r="I479" t="s">
        <v>2643</v>
      </c>
      <c r="J479">
        <v>7.9</v>
      </c>
      <c r="K479" t="str">
        <f t="shared" si="40"/>
        <v>7 and more</v>
      </c>
      <c r="L479">
        <v>83</v>
      </c>
      <c r="M479">
        <v>21</v>
      </c>
      <c r="N479" s="2">
        <f t="shared" si="39"/>
        <v>21000000</v>
      </c>
    </row>
    <row r="480" spans="1:14" x14ac:dyDescent="0.25">
      <c r="A480" s="3" t="s">
        <v>1404</v>
      </c>
      <c r="B480" t="s">
        <v>1405</v>
      </c>
      <c r="C480">
        <v>-2019</v>
      </c>
      <c r="D480">
        <f t="shared" si="41"/>
        <v>2019</v>
      </c>
      <c r="E480" t="s">
        <v>138</v>
      </c>
      <c r="F480">
        <f t="shared" si="38"/>
        <v>130</v>
      </c>
      <c r="G480" t="s">
        <v>1139</v>
      </c>
      <c r="H480" t="s">
        <v>2632</v>
      </c>
      <c r="I480" t="s">
        <v>2630</v>
      </c>
      <c r="J480">
        <v>7.9</v>
      </c>
      <c r="K480" t="str">
        <f t="shared" si="40"/>
        <v>7 and more</v>
      </c>
      <c r="L480">
        <v>82</v>
      </c>
      <c r="M480">
        <v>165.36</v>
      </c>
      <c r="N480" s="2">
        <f t="shared" si="39"/>
        <v>165360000</v>
      </c>
    </row>
    <row r="481" spans="1:14" x14ac:dyDescent="0.25">
      <c r="A481" s="3" t="s">
        <v>1407</v>
      </c>
      <c r="B481" t="s">
        <v>1408</v>
      </c>
      <c r="C481">
        <v>-2008</v>
      </c>
      <c r="D481">
        <f t="shared" si="41"/>
        <v>2008</v>
      </c>
      <c r="E481" t="s">
        <v>324</v>
      </c>
      <c r="F481">
        <f t="shared" si="38"/>
        <v>126</v>
      </c>
      <c r="G481" t="s">
        <v>2631</v>
      </c>
      <c r="H481" t="s">
        <v>2635</v>
      </c>
      <c r="I481" t="s">
        <v>2638</v>
      </c>
      <c r="J481">
        <v>7.9</v>
      </c>
      <c r="K481" t="str">
        <f t="shared" si="40"/>
        <v>7 and more</v>
      </c>
      <c r="L481">
        <v>79</v>
      </c>
      <c r="M481">
        <v>318.41000000000003</v>
      </c>
      <c r="N481" s="2">
        <f t="shared" si="39"/>
        <v>318410000</v>
      </c>
    </row>
    <row r="482" spans="1:14" x14ac:dyDescent="0.25">
      <c r="A482" s="3" t="s">
        <v>1410</v>
      </c>
      <c r="B482" t="s">
        <v>608</v>
      </c>
      <c r="C482">
        <v>-2001</v>
      </c>
      <c r="D482">
        <f t="shared" si="41"/>
        <v>2001</v>
      </c>
      <c r="E482" t="s">
        <v>259</v>
      </c>
      <c r="F482">
        <f t="shared" si="38"/>
        <v>147</v>
      </c>
      <c r="G482" t="s">
        <v>11</v>
      </c>
      <c r="H482" t="s">
        <v>2642</v>
      </c>
      <c r="I482" t="s">
        <v>2646</v>
      </c>
      <c r="J482">
        <v>7.9</v>
      </c>
      <c r="K482" t="str">
        <f t="shared" si="40"/>
        <v>7 and more</v>
      </c>
      <c r="L482">
        <v>86</v>
      </c>
      <c r="M482">
        <v>7.22</v>
      </c>
      <c r="N482" s="2">
        <f t="shared" si="39"/>
        <v>7220000</v>
      </c>
    </row>
    <row r="483" spans="1:14" x14ac:dyDescent="0.25">
      <c r="A483" s="3" t="s">
        <v>1412</v>
      </c>
      <c r="B483" t="s">
        <v>1413</v>
      </c>
      <c r="C483">
        <v>-2004</v>
      </c>
      <c r="D483">
        <f t="shared" si="41"/>
        <v>2004</v>
      </c>
      <c r="E483" t="s">
        <v>10</v>
      </c>
      <c r="F483">
        <f t="shared" si="38"/>
        <v>142</v>
      </c>
      <c r="G483" t="s">
        <v>2640</v>
      </c>
      <c r="H483" t="s">
        <v>2647</v>
      </c>
      <c r="I483" t="s">
        <v>2644</v>
      </c>
      <c r="J483">
        <v>7.9</v>
      </c>
      <c r="K483" t="str">
        <f t="shared" si="40"/>
        <v>7 and more</v>
      </c>
      <c r="L483">
        <v>82</v>
      </c>
      <c r="M483">
        <v>249.36</v>
      </c>
      <c r="N483" s="2">
        <f t="shared" si="39"/>
        <v>249360000</v>
      </c>
    </row>
    <row r="484" spans="1:14" x14ac:dyDescent="0.25">
      <c r="A484" s="3" t="s">
        <v>1415</v>
      </c>
      <c r="B484" t="s">
        <v>1416</v>
      </c>
      <c r="C484">
        <v>-2009</v>
      </c>
      <c r="D484">
        <f t="shared" si="41"/>
        <v>2009</v>
      </c>
      <c r="E484" t="s">
        <v>117</v>
      </c>
      <c r="F484">
        <f t="shared" si="38"/>
        <v>127</v>
      </c>
      <c r="G484" t="s">
        <v>2631</v>
      </c>
      <c r="H484" t="s">
        <v>2635</v>
      </c>
      <c r="I484" t="s">
        <v>2638</v>
      </c>
      <c r="J484">
        <v>7.9</v>
      </c>
      <c r="K484" t="str">
        <f t="shared" si="40"/>
        <v>7 and more</v>
      </c>
      <c r="L484">
        <v>82</v>
      </c>
      <c r="M484">
        <v>257.73</v>
      </c>
      <c r="N484" s="2">
        <f t="shared" si="39"/>
        <v>257730000.00000003</v>
      </c>
    </row>
    <row r="485" spans="1:14" x14ac:dyDescent="0.25">
      <c r="A485" s="3" t="s">
        <v>1418</v>
      </c>
      <c r="B485" t="s">
        <v>1419</v>
      </c>
      <c r="C485">
        <v>-1993</v>
      </c>
      <c r="D485">
        <f t="shared" si="41"/>
        <v>1993</v>
      </c>
      <c r="E485" t="s">
        <v>204</v>
      </c>
      <c r="F485">
        <f t="shared" si="38"/>
        <v>119</v>
      </c>
      <c r="G485" t="s">
        <v>2629</v>
      </c>
      <c r="H485" t="s">
        <v>2630</v>
      </c>
      <c r="I485" t="s">
        <v>2639</v>
      </c>
      <c r="J485">
        <v>7.9</v>
      </c>
      <c r="K485" t="str">
        <f t="shared" si="40"/>
        <v>7 and more</v>
      </c>
      <c r="L485">
        <v>59</v>
      </c>
      <c r="M485">
        <v>12.28</v>
      </c>
      <c r="N485" s="2">
        <f t="shared" si="39"/>
        <v>12280000</v>
      </c>
    </row>
    <row r="486" spans="1:14" x14ac:dyDescent="0.25">
      <c r="A486" s="3" t="s">
        <v>1421</v>
      </c>
      <c r="B486" t="s">
        <v>515</v>
      </c>
      <c r="C486">
        <v>-1997</v>
      </c>
      <c r="D486">
        <f t="shared" si="41"/>
        <v>1997</v>
      </c>
      <c r="E486" t="s">
        <v>166</v>
      </c>
      <c r="F486">
        <f t="shared" si="38"/>
        <v>155</v>
      </c>
      <c r="G486" t="s">
        <v>11</v>
      </c>
      <c r="J486">
        <v>7.9</v>
      </c>
      <c r="K486" t="str">
        <f t="shared" si="40"/>
        <v>7 and more</v>
      </c>
      <c r="L486">
        <v>85</v>
      </c>
      <c r="M486">
        <v>26.4</v>
      </c>
      <c r="N486" s="2">
        <f t="shared" si="39"/>
        <v>26400000</v>
      </c>
    </row>
    <row r="487" spans="1:14" x14ac:dyDescent="0.25">
      <c r="A487" s="3" t="s">
        <v>1423</v>
      </c>
      <c r="B487" t="s">
        <v>1155</v>
      </c>
      <c r="C487">
        <v>-1990</v>
      </c>
      <c r="D487">
        <f t="shared" si="41"/>
        <v>1990</v>
      </c>
      <c r="E487" t="s">
        <v>296</v>
      </c>
      <c r="F487">
        <f t="shared" si="38"/>
        <v>105</v>
      </c>
      <c r="G487" t="s">
        <v>11</v>
      </c>
      <c r="H487" t="s">
        <v>2644</v>
      </c>
      <c r="I487" t="s">
        <v>2639</v>
      </c>
      <c r="J487">
        <v>7.9</v>
      </c>
      <c r="K487" t="str">
        <f t="shared" si="40"/>
        <v>7 and more</v>
      </c>
      <c r="L487">
        <v>74</v>
      </c>
      <c r="M487">
        <v>56.36</v>
      </c>
      <c r="N487" s="2">
        <f t="shared" si="39"/>
        <v>56360000</v>
      </c>
    </row>
    <row r="488" spans="1:14" x14ac:dyDescent="0.25">
      <c r="A488" s="3" t="s">
        <v>1425</v>
      </c>
      <c r="B488" t="s">
        <v>1426</v>
      </c>
      <c r="C488">
        <v>-2014</v>
      </c>
      <c r="D488">
        <f t="shared" si="41"/>
        <v>2014</v>
      </c>
      <c r="E488" t="s">
        <v>285</v>
      </c>
      <c r="F488">
        <f t="shared" si="38"/>
        <v>113</v>
      </c>
      <c r="G488" t="s">
        <v>2631</v>
      </c>
      <c r="H488" t="s">
        <v>2635</v>
      </c>
      <c r="I488" t="s">
        <v>2638</v>
      </c>
      <c r="J488">
        <v>7.9</v>
      </c>
      <c r="K488" t="str">
        <f t="shared" si="40"/>
        <v>7 and more</v>
      </c>
      <c r="L488">
        <v>71</v>
      </c>
      <c r="M488">
        <v>100.21</v>
      </c>
      <c r="N488" s="2">
        <f t="shared" si="39"/>
        <v>100210000</v>
      </c>
    </row>
    <row r="489" spans="1:14" x14ac:dyDescent="0.25">
      <c r="A489" s="3" t="s">
        <v>1428</v>
      </c>
      <c r="B489" t="s">
        <v>1429</v>
      </c>
      <c r="C489">
        <v>-2012</v>
      </c>
      <c r="D489">
        <f t="shared" si="41"/>
        <v>2012</v>
      </c>
      <c r="E489" t="s">
        <v>425</v>
      </c>
      <c r="F489">
        <f t="shared" si="38"/>
        <v>103</v>
      </c>
      <c r="G489" t="s">
        <v>11</v>
      </c>
      <c r="J489">
        <v>7.9</v>
      </c>
      <c r="K489" t="str">
        <f t="shared" si="40"/>
        <v>7 and more</v>
      </c>
      <c r="L489">
        <v>67</v>
      </c>
      <c r="M489">
        <v>17.739999999999998</v>
      </c>
      <c r="N489" s="2">
        <f t="shared" si="39"/>
        <v>17740000</v>
      </c>
    </row>
    <row r="490" spans="1:14" x14ac:dyDescent="0.25">
      <c r="A490" s="3" t="s">
        <v>1431</v>
      </c>
      <c r="B490" t="s">
        <v>195</v>
      </c>
      <c r="C490">
        <v>-2014</v>
      </c>
      <c r="D490">
        <f t="shared" si="41"/>
        <v>2014</v>
      </c>
      <c r="E490" t="s">
        <v>174</v>
      </c>
      <c r="F490">
        <f t="shared" si="38"/>
        <v>132</v>
      </c>
      <c r="G490" t="s">
        <v>2631</v>
      </c>
      <c r="H490" t="s">
        <v>2635</v>
      </c>
      <c r="I490" t="s">
        <v>2638</v>
      </c>
      <c r="J490">
        <v>7.9</v>
      </c>
      <c r="K490" t="str">
        <f t="shared" si="40"/>
        <v>7 and more</v>
      </c>
      <c r="L490">
        <v>75</v>
      </c>
      <c r="M490">
        <v>233.92</v>
      </c>
      <c r="N490" s="2">
        <f t="shared" si="39"/>
        <v>233920000</v>
      </c>
    </row>
    <row r="491" spans="1:14" x14ac:dyDescent="0.25">
      <c r="A491" s="3" t="s">
        <v>1433</v>
      </c>
      <c r="B491" t="s">
        <v>1434</v>
      </c>
      <c r="C491">
        <v>-2004</v>
      </c>
      <c r="D491">
        <f t="shared" si="41"/>
        <v>2004</v>
      </c>
      <c r="E491" t="s">
        <v>389</v>
      </c>
      <c r="F491">
        <f t="shared" si="38"/>
        <v>99</v>
      </c>
      <c r="G491" t="s">
        <v>1139</v>
      </c>
      <c r="H491" t="s">
        <v>2650</v>
      </c>
      <c r="J491">
        <v>7.9</v>
      </c>
      <c r="K491" t="str">
        <f t="shared" si="40"/>
        <v>7 and more</v>
      </c>
      <c r="L491">
        <v>76</v>
      </c>
      <c r="M491">
        <v>13.54</v>
      </c>
      <c r="N491" s="2">
        <f t="shared" si="39"/>
        <v>13540000</v>
      </c>
    </row>
    <row r="492" spans="1:14" x14ac:dyDescent="0.25">
      <c r="A492" s="3" t="s">
        <v>1437</v>
      </c>
      <c r="B492" t="s">
        <v>1438</v>
      </c>
      <c r="C492">
        <v>-2000</v>
      </c>
      <c r="D492">
        <f t="shared" si="41"/>
        <v>2000</v>
      </c>
      <c r="E492" t="s">
        <v>267</v>
      </c>
      <c r="F492">
        <f t="shared" si="38"/>
        <v>122</v>
      </c>
      <c r="G492" t="s">
        <v>2640</v>
      </c>
      <c r="H492" t="s">
        <v>2643</v>
      </c>
      <c r="I492" t="s">
        <v>2630</v>
      </c>
      <c r="J492">
        <v>7.9</v>
      </c>
      <c r="K492" t="str">
        <f t="shared" si="40"/>
        <v>7 and more</v>
      </c>
      <c r="L492">
        <v>90</v>
      </c>
      <c r="M492">
        <v>32.53</v>
      </c>
      <c r="N492" s="2">
        <f t="shared" si="39"/>
        <v>32530000</v>
      </c>
    </row>
    <row r="493" spans="1:14" x14ac:dyDescent="0.25">
      <c r="A493" s="3" t="s">
        <v>1440</v>
      </c>
      <c r="B493" t="s">
        <v>1441</v>
      </c>
      <c r="C493">
        <v>-2019</v>
      </c>
      <c r="D493">
        <f t="shared" si="41"/>
        <v>2019</v>
      </c>
      <c r="E493" t="s">
        <v>372</v>
      </c>
      <c r="F493">
        <f t="shared" si="38"/>
        <v>108</v>
      </c>
      <c r="G493" t="s">
        <v>1139</v>
      </c>
      <c r="H493" t="s">
        <v>2630</v>
      </c>
      <c r="I493" t="s">
        <v>2645</v>
      </c>
      <c r="J493">
        <v>7.9</v>
      </c>
      <c r="K493" t="str">
        <f t="shared" si="40"/>
        <v>7 and more</v>
      </c>
      <c r="L493">
        <v>58</v>
      </c>
      <c r="M493">
        <v>33.369999999999997</v>
      </c>
      <c r="N493" s="2">
        <f t="shared" si="39"/>
        <v>33369999.999999996</v>
      </c>
    </row>
    <row r="494" spans="1:14" x14ac:dyDescent="0.25">
      <c r="A494" s="3" t="s">
        <v>1443</v>
      </c>
      <c r="B494" t="s">
        <v>1426</v>
      </c>
      <c r="C494">
        <v>-2002</v>
      </c>
      <c r="D494">
        <f t="shared" si="41"/>
        <v>2002</v>
      </c>
      <c r="E494" t="s">
        <v>204</v>
      </c>
      <c r="F494">
        <f t="shared" si="38"/>
        <v>119</v>
      </c>
      <c r="G494" t="s">
        <v>2631</v>
      </c>
      <c r="H494" t="s">
        <v>2642</v>
      </c>
      <c r="I494" t="s">
        <v>2646</v>
      </c>
      <c r="J494">
        <v>7.9</v>
      </c>
      <c r="K494" t="str">
        <f t="shared" si="40"/>
        <v>7 and more</v>
      </c>
      <c r="L494">
        <v>68</v>
      </c>
      <c r="M494">
        <v>121.66</v>
      </c>
      <c r="N494" s="2">
        <f t="shared" si="39"/>
        <v>121660000</v>
      </c>
    </row>
    <row r="495" spans="1:14" x14ac:dyDescent="0.25">
      <c r="A495" s="3" t="s">
        <v>1445</v>
      </c>
      <c r="B495" t="s">
        <v>195</v>
      </c>
      <c r="C495">
        <v>-2018</v>
      </c>
      <c r="D495">
        <f t="shared" si="41"/>
        <v>2018</v>
      </c>
      <c r="E495" t="s">
        <v>428</v>
      </c>
      <c r="F495">
        <f t="shared" si="38"/>
        <v>134</v>
      </c>
      <c r="G495" t="s">
        <v>2633</v>
      </c>
      <c r="H495" t="s">
        <v>2630</v>
      </c>
      <c r="I495" t="s">
        <v>2648</v>
      </c>
      <c r="J495">
        <v>7.9</v>
      </c>
      <c r="K495" t="str">
        <f t="shared" si="40"/>
        <v>7 and more</v>
      </c>
      <c r="L495">
        <v>49</v>
      </c>
      <c r="M495">
        <v>216.43</v>
      </c>
      <c r="N495" s="2">
        <f t="shared" si="39"/>
        <v>216430000</v>
      </c>
    </row>
    <row r="496" spans="1:14" x14ac:dyDescent="0.25">
      <c r="A496" s="3" t="s">
        <v>1447</v>
      </c>
      <c r="B496" t="s">
        <v>1441</v>
      </c>
      <c r="C496">
        <v>-2017</v>
      </c>
      <c r="D496">
        <f t="shared" si="41"/>
        <v>2017</v>
      </c>
      <c r="E496" t="s">
        <v>138</v>
      </c>
      <c r="F496">
        <f t="shared" si="38"/>
        <v>130</v>
      </c>
      <c r="G496" t="s">
        <v>2631</v>
      </c>
      <c r="H496" t="s">
        <v>2635</v>
      </c>
      <c r="I496" t="s">
        <v>2643</v>
      </c>
      <c r="J496">
        <v>7.9</v>
      </c>
      <c r="K496" t="str">
        <f t="shared" si="40"/>
        <v>7 and more</v>
      </c>
      <c r="L496">
        <v>74</v>
      </c>
      <c r="M496">
        <v>315.06</v>
      </c>
      <c r="N496" s="2">
        <f t="shared" si="39"/>
        <v>315060000</v>
      </c>
    </row>
    <row r="497" spans="1:14" x14ac:dyDescent="0.25">
      <c r="A497" s="3" t="s">
        <v>1449</v>
      </c>
      <c r="B497" t="s">
        <v>440</v>
      </c>
      <c r="C497">
        <v>-1963</v>
      </c>
      <c r="D497">
        <f t="shared" si="41"/>
        <v>1963</v>
      </c>
      <c r="E497" t="s">
        <v>285</v>
      </c>
      <c r="F497">
        <f t="shared" si="38"/>
        <v>113</v>
      </c>
      <c r="G497" t="s">
        <v>1139</v>
      </c>
      <c r="H497" t="s">
        <v>2642</v>
      </c>
      <c r="I497" t="s">
        <v>2639</v>
      </c>
      <c r="J497">
        <v>7.9</v>
      </c>
      <c r="K497" t="str">
        <f t="shared" si="40"/>
        <v>7 and more</v>
      </c>
      <c r="L497">
        <v>83</v>
      </c>
      <c r="M497">
        <v>13.47</v>
      </c>
      <c r="N497" s="2">
        <f t="shared" si="39"/>
        <v>13470000</v>
      </c>
    </row>
    <row r="498" spans="1:14" x14ac:dyDescent="0.25">
      <c r="A498" s="3" t="s">
        <v>1452</v>
      </c>
      <c r="B498" t="s">
        <v>24</v>
      </c>
      <c r="C498">
        <v>-1982</v>
      </c>
      <c r="D498">
        <f t="shared" si="41"/>
        <v>1982</v>
      </c>
      <c r="E498" t="s">
        <v>245</v>
      </c>
      <c r="F498">
        <f t="shared" si="38"/>
        <v>115</v>
      </c>
      <c r="G498" t="s">
        <v>2640</v>
      </c>
      <c r="H498" t="s">
        <v>2647</v>
      </c>
      <c r="I498" t="s">
        <v>2638</v>
      </c>
      <c r="J498">
        <v>7.9</v>
      </c>
      <c r="K498" t="str">
        <f t="shared" si="40"/>
        <v>7 and more</v>
      </c>
      <c r="L498">
        <v>92</v>
      </c>
      <c r="M498">
        <v>435.11</v>
      </c>
      <c r="N498" s="2">
        <f t="shared" si="39"/>
        <v>435110000</v>
      </c>
    </row>
    <row r="499" spans="1:14" x14ac:dyDescent="0.25">
      <c r="A499" s="3" t="s">
        <v>1455</v>
      </c>
      <c r="B499" t="s">
        <v>1456</v>
      </c>
      <c r="C499">
        <v>-2001</v>
      </c>
      <c r="D499">
        <f t="shared" si="41"/>
        <v>2001</v>
      </c>
      <c r="E499" t="s">
        <v>1143</v>
      </c>
      <c r="F499">
        <f t="shared" si="38"/>
        <v>90</v>
      </c>
      <c r="G499" t="s">
        <v>2636</v>
      </c>
      <c r="H499" t="s">
        <v>2635</v>
      </c>
      <c r="I499" t="s">
        <v>2643</v>
      </c>
      <c r="J499">
        <v>7.9</v>
      </c>
      <c r="K499" t="str">
        <f t="shared" si="40"/>
        <v>7 and more</v>
      </c>
      <c r="L499">
        <v>84</v>
      </c>
      <c r="M499">
        <v>267.67</v>
      </c>
      <c r="N499" s="2">
        <f t="shared" si="39"/>
        <v>267670000.00000003</v>
      </c>
    </row>
    <row r="500" spans="1:14" x14ac:dyDescent="0.25">
      <c r="A500" s="3" t="s">
        <v>1458</v>
      </c>
      <c r="B500" t="s">
        <v>207</v>
      </c>
      <c r="C500">
        <v>-1948</v>
      </c>
      <c r="D500">
        <f t="shared" si="41"/>
        <v>1948</v>
      </c>
      <c r="E500" t="s">
        <v>862</v>
      </c>
      <c r="F500">
        <f t="shared" si="38"/>
        <v>80</v>
      </c>
      <c r="G500" t="s">
        <v>2629</v>
      </c>
      <c r="H500" t="s">
        <v>2630</v>
      </c>
      <c r="I500" t="s">
        <v>2642</v>
      </c>
      <c r="J500">
        <v>7.9</v>
      </c>
      <c r="K500" t="str">
        <f t="shared" si="40"/>
        <v>7 and more</v>
      </c>
      <c r="L500">
        <v>73</v>
      </c>
      <c r="M500">
        <v>0</v>
      </c>
      <c r="N500" s="2">
        <f t="shared" si="39"/>
        <v>0</v>
      </c>
    </row>
    <row r="501" spans="1:14" x14ac:dyDescent="0.25">
      <c r="A501" s="3" t="s">
        <v>1459</v>
      </c>
      <c r="B501" t="s">
        <v>1460</v>
      </c>
      <c r="C501">
        <v>-2012</v>
      </c>
      <c r="D501">
        <f t="shared" si="41"/>
        <v>2012</v>
      </c>
      <c r="E501" t="s">
        <v>117</v>
      </c>
      <c r="F501">
        <f t="shared" si="38"/>
        <v>127</v>
      </c>
      <c r="G501" t="s">
        <v>2640</v>
      </c>
      <c r="H501" t="s">
        <v>2630</v>
      </c>
      <c r="I501" t="s">
        <v>2644</v>
      </c>
      <c r="J501">
        <v>7.9</v>
      </c>
      <c r="K501" t="str">
        <f t="shared" si="40"/>
        <v>7 and more</v>
      </c>
      <c r="L501">
        <v>79</v>
      </c>
      <c r="M501">
        <v>124.99</v>
      </c>
      <c r="N501" s="2">
        <f t="shared" si="39"/>
        <v>124990000</v>
      </c>
    </row>
    <row r="502" spans="1:14" x14ac:dyDescent="0.25">
      <c r="A502" s="3" t="s">
        <v>1462</v>
      </c>
      <c r="B502" t="s">
        <v>783</v>
      </c>
      <c r="C502">
        <v>-2008</v>
      </c>
      <c r="D502">
        <f t="shared" si="41"/>
        <v>2008</v>
      </c>
      <c r="E502" t="s">
        <v>472</v>
      </c>
      <c r="F502">
        <f t="shared" si="38"/>
        <v>107</v>
      </c>
      <c r="G502" t="s">
        <v>1139</v>
      </c>
      <c r="H502" t="s">
        <v>2632</v>
      </c>
      <c r="I502" t="s">
        <v>2630</v>
      </c>
      <c r="J502">
        <v>7.9</v>
      </c>
      <c r="K502" t="str">
        <f t="shared" si="40"/>
        <v>7 and more</v>
      </c>
      <c r="L502">
        <v>67</v>
      </c>
      <c r="M502">
        <v>7.76</v>
      </c>
      <c r="N502" s="2">
        <f t="shared" si="39"/>
        <v>7760000</v>
      </c>
    </row>
    <row r="503" spans="1:14" x14ac:dyDescent="0.25">
      <c r="A503" s="3" t="s">
        <v>1464</v>
      </c>
      <c r="B503" t="s">
        <v>1413</v>
      </c>
      <c r="C503">
        <v>-2006</v>
      </c>
      <c r="D503">
        <f t="shared" si="41"/>
        <v>2006</v>
      </c>
      <c r="E503" t="s">
        <v>208</v>
      </c>
      <c r="F503">
        <f t="shared" si="38"/>
        <v>109</v>
      </c>
      <c r="G503" t="s">
        <v>2631</v>
      </c>
      <c r="H503" t="s">
        <v>2630</v>
      </c>
      <c r="I503" t="s">
        <v>2638</v>
      </c>
      <c r="J503">
        <v>7.9</v>
      </c>
      <c r="K503" t="str">
        <f t="shared" si="40"/>
        <v>7 and more</v>
      </c>
      <c r="L503">
        <v>84</v>
      </c>
      <c r="M503">
        <v>35.549999999999997</v>
      </c>
      <c r="N503" s="2">
        <f t="shared" si="39"/>
        <v>35550000</v>
      </c>
    </row>
    <row r="504" spans="1:14" x14ac:dyDescent="0.25">
      <c r="A504" s="3" t="s">
        <v>1466</v>
      </c>
      <c r="B504" t="s">
        <v>1467</v>
      </c>
      <c r="C504">
        <v>-1980</v>
      </c>
      <c r="D504">
        <f t="shared" si="41"/>
        <v>1980</v>
      </c>
      <c r="E504" t="s">
        <v>93</v>
      </c>
      <c r="F504">
        <f t="shared" si="38"/>
        <v>133</v>
      </c>
      <c r="G504" t="s">
        <v>2631</v>
      </c>
      <c r="H504" t="s">
        <v>2635</v>
      </c>
      <c r="I504" t="s">
        <v>2643</v>
      </c>
      <c r="J504">
        <v>7.9</v>
      </c>
      <c r="K504" t="str">
        <f t="shared" si="40"/>
        <v>7 and more</v>
      </c>
      <c r="L504">
        <v>60</v>
      </c>
      <c r="M504">
        <v>57.23</v>
      </c>
      <c r="N504" s="2">
        <f t="shared" si="39"/>
        <v>57230000</v>
      </c>
    </row>
    <row r="505" spans="1:14" x14ac:dyDescent="0.25">
      <c r="A505" s="3" t="s">
        <v>1469</v>
      </c>
      <c r="B505" t="s">
        <v>545</v>
      </c>
      <c r="C505">
        <v>-2003</v>
      </c>
      <c r="D505">
        <f t="shared" si="41"/>
        <v>2003</v>
      </c>
      <c r="E505" t="s">
        <v>520</v>
      </c>
      <c r="F505">
        <f t="shared" si="38"/>
        <v>138</v>
      </c>
      <c r="G505" t="s">
        <v>2629</v>
      </c>
      <c r="H505" t="s">
        <v>2630</v>
      </c>
      <c r="I505" t="s">
        <v>2642</v>
      </c>
      <c r="J505">
        <v>7.9</v>
      </c>
      <c r="K505" t="str">
        <f t="shared" si="40"/>
        <v>7 and more</v>
      </c>
      <c r="L505">
        <v>84</v>
      </c>
      <c r="M505">
        <v>90.14</v>
      </c>
      <c r="N505" s="2">
        <f t="shared" si="39"/>
        <v>90140000</v>
      </c>
    </row>
    <row r="506" spans="1:14" x14ac:dyDescent="0.25">
      <c r="A506" s="3" t="s">
        <v>1471</v>
      </c>
      <c r="B506" t="s">
        <v>1472</v>
      </c>
      <c r="C506">
        <v>-2013</v>
      </c>
      <c r="D506">
        <f t="shared" si="41"/>
        <v>2013</v>
      </c>
      <c r="E506" t="s">
        <v>169</v>
      </c>
      <c r="F506">
        <f t="shared" si="38"/>
        <v>117</v>
      </c>
      <c r="G506" t="s">
        <v>2633</v>
      </c>
      <c r="H506" t="s">
        <v>2630</v>
      </c>
      <c r="J506">
        <v>7.9</v>
      </c>
      <c r="K506" t="str">
        <f t="shared" si="40"/>
        <v>7 and more</v>
      </c>
      <c r="L506">
        <v>77</v>
      </c>
      <c r="M506">
        <v>27.3</v>
      </c>
      <c r="N506" s="2">
        <f t="shared" si="39"/>
        <v>27300000</v>
      </c>
    </row>
    <row r="507" spans="1:14" x14ac:dyDescent="0.25">
      <c r="A507" s="3" t="s">
        <v>1474</v>
      </c>
      <c r="B507" t="s">
        <v>1475</v>
      </c>
      <c r="C507">
        <v>-2009</v>
      </c>
      <c r="D507">
        <f t="shared" si="41"/>
        <v>2009</v>
      </c>
      <c r="E507" t="s">
        <v>218</v>
      </c>
      <c r="F507">
        <f t="shared" si="38"/>
        <v>112</v>
      </c>
      <c r="G507" t="s">
        <v>2631</v>
      </c>
      <c r="H507" t="s">
        <v>2638</v>
      </c>
      <c r="I507" t="s">
        <v>2646</v>
      </c>
      <c r="J507">
        <v>7.9</v>
      </c>
      <c r="K507" t="str">
        <f t="shared" si="40"/>
        <v>7 and more</v>
      </c>
      <c r="L507">
        <v>81</v>
      </c>
      <c r="M507">
        <v>115.65</v>
      </c>
      <c r="N507" s="2">
        <f t="shared" si="39"/>
        <v>115650000</v>
      </c>
    </row>
    <row r="508" spans="1:14" x14ac:dyDescent="0.25">
      <c r="A508" s="3" t="s">
        <v>1478</v>
      </c>
      <c r="B508" t="s">
        <v>1479</v>
      </c>
      <c r="C508">
        <v>-2019</v>
      </c>
      <c r="D508">
        <f t="shared" si="41"/>
        <v>2019</v>
      </c>
      <c r="E508" t="s">
        <v>114</v>
      </c>
      <c r="F508">
        <f t="shared" si="38"/>
        <v>137</v>
      </c>
      <c r="G508" t="s">
        <v>11</v>
      </c>
      <c r="H508" t="s">
        <v>2639</v>
      </c>
      <c r="J508">
        <v>7.9</v>
      </c>
      <c r="K508" t="str">
        <f t="shared" si="40"/>
        <v>7 and more</v>
      </c>
      <c r="L508">
        <v>94</v>
      </c>
      <c r="M508">
        <v>2</v>
      </c>
      <c r="N508" s="2">
        <f t="shared" si="39"/>
        <v>2000000</v>
      </c>
    </row>
    <row r="509" spans="1:14" x14ac:dyDescent="0.25">
      <c r="A509" s="3" t="s">
        <v>1481</v>
      </c>
      <c r="B509" t="s">
        <v>1429</v>
      </c>
      <c r="C509" t="s">
        <v>295</v>
      </c>
      <c r="D509">
        <f>VALUE(SUBSTITUTE(RIGHT(C509,5),")",""))</f>
        <v>2017</v>
      </c>
      <c r="E509" t="s">
        <v>285</v>
      </c>
      <c r="F509">
        <f t="shared" si="38"/>
        <v>113</v>
      </c>
      <c r="G509" t="s">
        <v>11</v>
      </c>
      <c r="H509" t="s">
        <v>2647</v>
      </c>
      <c r="J509">
        <v>7.9</v>
      </c>
      <c r="K509" t="str">
        <f t="shared" si="40"/>
        <v>7 and more</v>
      </c>
      <c r="L509">
        <v>66</v>
      </c>
      <c r="M509">
        <v>132.41999999999999</v>
      </c>
      <c r="N509" s="2">
        <f t="shared" si="39"/>
        <v>132419999.99999999</v>
      </c>
    </row>
    <row r="510" spans="1:14" x14ac:dyDescent="0.25">
      <c r="A510" s="3" t="s">
        <v>1483</v>
      </c>
      <c r="B510" t="s">
        <v>1484</v>
      </c>
      <c r="C510">
        <v>-1976</v>
      </c>
      <c r="D510">
        <f>VALUE(SUBSTITUTE(C510,"-",""))</f>
        <v>1976</v>
      </c>
      <c r="E510" t="s">
        <v>520</v>
      </c>
      <c r="F510">
        <f t="shared" si="38"/>
        <v>138</v>
      </c>
      <c r="G510" t="s">
        <v>11</v>
      </c>
      <c r="H510" t="s">
        <v>2634</v>
      </c>
      <c r="I510" t="s">
        <v>2646</v>
      </c>
      <c r="J510">
        <v>7.9</v>
      </c>
      <c r="K510" t="str">
        <f t="shared" si="40"/>
        <v>7 and more</v>
      </c>
      <c r="L510">
        <v>84</v>
      </c>
      <c r="M510">
        <v>70.599999999999994</v>
      </c>
      <c r="N510" s="2">
        <f t="shared" si="39"/>
        <v>70600000</v>
      </c>
    </row>
    <row r="511" spans="1:14" x14ac:dyDescent="0.25">
      <c r="A511" s="3" t="s">
        <v>1486</v>
      </c>
      <c r="B511" t="s">
        <v>398</v>
      </c>
      <c r="C511">
        <v>-1999</v>
      </c>
      <c r="D511">
        <f>VALUE(SUBSTITUTE(C511,"-",""))</f>
        <v>1999</v>
      </c>
      <c r="E511" t="s">
        <v>795</v>
      </c>
      <c r="F511">
        <f t="shared" si="38"/>
        <v>92</v>
      </c>
      <c r="G511" t="s">
        <v>2636</v>
      </c>
      <c r="H511" t="s">
        <v>2635</v>
      </c>
      <c r="I511" t="s">
        <v>2643</v>
      </c>
      <c r="J511">
        <v>7.9</v>
      </c>
      <c r="K511" t="str">
        <f t="shared" si="40"/>
        <v>7 and more</v>
      </c>
      <c r="L511">
        <v>88</v>
      </c>
      <c r="M511">
        <v>245.85</v>
      </c>
      <c r="N511" s="2">
        <f t="shared" si="39"/>
        <v>245850000</v>
      </c>
    </row>
    <row r="512" spans="1:14" x14ac:dyDescent="0.25">
      <c r="A512" s="3" t="s">
        <v>1488</v>
      </c>
      <c r="B512" t="s">
        <v>903</v>
      </c>
      <c r="C512">
        <v>-1956</v>
      </c>
      <c r="D512">
        <f>VALUE(SUBSTITUTE(C512,"-",""))</f>
        <v>1956</v>
      </c>
      <c r="E512" t="s">
        <v>204</v>
      </c>
      <c r="F512">
        <f t="shared" si="38"/>
        <v>119</v>
      </c>
      <c r="G512" t="s">
        <v>2640</v>
      </c>
      <c r="H512" t="s">
        <v>2630</v>
      </c>
      <c r="I512" t="s">
        <v>2641</v>
      </c>
      <c r="J512">
        <v>7.9</v>
      </c>
      <c r="K512" t="str">
        <f t="shared" si="40"/>
        <v>7 and more</v>
      </c>
      <c r="L512">
        <v>94</v>
      </c>
      <c r="M512">
        <v>0</v>
      </c>
      <c r="N512" s="2">
        <f t="shared" si="39"/>
        <v>0</v>
      </c>
    </row>
    <row r="513" spans="1:14" x14ac:dyDescent="0.25">
      <c r="A513" s="3" t="s">
        <v>1489</v>
      </c>
      <c r="B513" t="s">
        <v>802</v>
      </c>
      <c r="C513" t="s">
        <v>1223</v>
      </c>
      <c r="D513">
        <f>VALUE(SUBSTITUTE(RIGHT(C513,5),")",""))</f>
        <v>2014</v>
      </c>
      <c r="E513" t="s">
        <v>222</v>
      </c>
      <c r="F513">
        <f t="shared" si="38"/>
        <v>165</v>
      </c>
      <c r="G513" t="s">
        <v>11</v>
      </c>
      <c r="J513">
        <v>7.9</v>
      </c>
      <c r="K513" t="str">
        <f t="shared" si="40"/>
        <v>7 and more</v>
      </c>
      <c r="L513">
        <v>100</v>
      </c>
      <c r="M513">
        <v>25.38</v>
      </c>
      <c r="N513" s="2">
        <f t="shared" si="39"/>
        <v>25380000</v>
      </c>
    </row>
    <row r="514" spans="1:14" x14ac:dyDescent="0.25">
      <c r="A514" s="3" t="s">
        <v>1491</v>
      </c>
      <c r="B514" t="s">
        <v>747</v>
      </c>
      <c r="C514">
        <v>-1984</v>
      </c>
      <c r="D514">
        <f t="shared" ref="D514:D541" si="42">VALUE(SUBSTITUTE(C514,"-",""))</f>
        <v>1984</v>
      </c>
      <c r="E514" t="s">
        <v>1492</v>
      </c>
      <c r="F514">
        <f t="shared" ref="F514:F577" si="43">VALUE(SUBSTITUTE(E514,"min",""))</f>
        <v>82</v>
      </c>
      <c r="G514" t="s">
        <v>1139</v>
      </c>
      <c r="H514" t="s">
        <v>2648</v>
      </c>
      <c r="J514">
        <v>7.9</v>
      </c>
      <c r="K514" t="str">
        <f t="shared" si="40"/>
        <v>7 and more</v>
      </c>
      <c r="L514">
        <v>92</v>
      </c>
      <c r="M514">
        <v>4.74</v>
      </c>
      <c r="N514" s="2">
        <f t="shared" ref="N514:N577" si="44">IF(M514&gt;0,M514*1000000,0)</f>
        <v>4740000</v>
      </c>
    </row>
    <row r="515" spans="1:14" x14ac:dyDescent="0.25">
      <c r="A515" s="3" t="s">
        <v>1495</v>
      </c>
      <c r="B515" t="s">
        <v>359</v>
      </c>
      <c r="C515">
        <v>-1993</v>
      </c>
      <c r="D515">
        <f t="shared" si="42"/>
        <v>1993</v>
      </c>
      <c r="E515" t="s">
        <v>1086</v>
      </c>
      <c r="F515">
        <f t="shared" si="43"/>
        <v>144</v>
      </c>
      <c r="G515" t="s">
        <v>2629</v>
      </c>
      <c r="H515" t="s">
        <v>2630</v>
      </c>
      <c r="I515" t="s">
        <v>2646</v>
      </c>
      <c r="J515">
        <v>7.9</v>
      </c>
      <c r="K515" t="str">
        <f t="shared" ref="K515:K578" si="45">IF(J515&gt;=9,"9 and more",IF(J515&gt;=8,"8 and more",IF(J515&gt;=7,"7 and more")))</f>
        <v>7 and more</v>
      </c>
      <c r="L515">
        <v>66</v>
      </c>
      <c r="M515">
        <v>36.950000000000003</v>
      </c>
      <c r="N515" s="2">
        <f t="shared" si="44"/>
        <v>36950000</v>
      </c>
    </row>
    <row r="516" spans="1:14" x14ac:dyDescent="0.25">
      <c r="A516" s="3" t="s">
        <v>1497</v>
      </c>
      <c r="B516" t="s">
        <v>1498</v>
      </c>
      <c r="C516">
        <v>-2007</v>
      </c>
      <c r="D516">
        <f t="shared" si="42"/>
        <v>2007</v>
      </c>
      <c r="E516" t="s">
        <v>237</v>
      </c>
      <c r="F516">
        <f t="shared" si="43"/>
        <v>87</v>
      </c>
      <c r="G516" t="s">
        <v>11</v>
      </c>
      <c r="H516" t="s">
        <v>2644</v>
      </c>
      <c r="I516" t="s">
        <v>2642</v>
      </c>
      <c r="J516">
        <v>7.9</v>
      </c>
      <c r="K516" t="str">
        <f t="shared" si="45"/>
        <v>7 and more</v>
      </c>
      <c r="L516">
        <v>0</v>
      </c>
      <c r="M516">
        <v>0</v>
      </c>
      <c r="N516" s="2">
        <f t="shared" si="44"/>
        <v>0</v>
      </c>
    </row>
    <row r="517" spans="1:14" x14ac:dyDescent="0.25">
      <c r="A517" s="3" t="s">
        <v>1500</v>
      </c>
      <c r="B517" t="s">
        <v>1501</v>
      </c>
      <c r="C517">
        <v>-1993</v>
      </c>
      <c r="D517">
        <f t="shared" si="42"/>
        <v>1993</v>
      </c>
      <c r="E517" t="s">
        <v>508</v>
      </c>
      <c r="F517">
        <f t="shared" si="43"/>
        <v>180</v>
      </c>
      <c r="G517" t="s">
        <v>2629</v>
      </c>
      <c r="H517" t="s">
        <v>2630</v>
      </c>
      <c r="J517">
        <v>7.9</v>
      </c>
      <c r="K517" t="str">
        <f t="shared" si="45"/>
        <v>7 and more</v>
      </c>
      <c r="L517">
        <v>47</v>
      </c>
      <c r="M517">
        <v>4.5</v>
      </c>
      <c r="N517" s="2">
        <f t="shared" si="44"/>
        <v>4500000</v>
      </c>
    </row>
    <row r="518" spans="1:14" x14ac:dyDescent="0.25">
      <c r="A518" s="3" t="s">
        <v>1503</v>
      </c>
      <c r="B518" t="s">
        <v>603</v>
      </c>
      <c r="C518">
        <v>-1985</v>
      </c>
      <c r="D518">
        <f t="shared" si="42"/>
        <v>1985</v>
      </c>
      <c r="E518" t="s">
        <v>174</v>
      </c>
      <c r="F518">
        <f t="shared" si="43"/>
        <v>132</v>
      </c>
      <c r="G518" t="s">
        <v>11</v>
      </c>
      <c r="H518" t="s">
        <v>2638</v>
      </c>
      <c r="J518">
        <v>7.9</v>
      </c>
      <c r="K518" t="str">
        <f t="shared" si="45"/>
        <v>7 and more</v>
      </c>
      <c r="L518">
        <v>84</v>
      </c>
      <c r="M518">
        <v>9.93</v>
      </c>
      <c r="N518" s="2">
        <f t="shared" si="44"/>
        <v>9930000</v>
      </c>
    </row>
    <row r="519" spans="1:14" x14ac:dyDescent="0.25">
      <c r="A519" s="3" t="s">
        <v>1505</v>
      </c>
      <c r="B519" t="s">
        <v>1506</v>
      </c>
      <c r="C519">
        <v>-1995</v>
      </c>
      <c r="D519">
        <f t="shared" si="42"/>
        <v>1995</v>
      </c>
      <c r="E519" t="s">
        <v>884</v>
      </c>
      <c r="F519">
        <f t="shared" si="43"/>
        <v>83</v>
      </c>
      <c r="G519" t="s">
        <v>2636</v>
      </c>
      <c r="H519" t="s">
        <v>2637</v>
      </c>
      <c r="I519" t="s">
        <v>2632</v>
      </c>
      <c r="J519">
        <v>7.9</v>
      </c>
      <c r="K519" t="str">
        <f t="shared" si="45"/>
        <v>7 and more</v>
      </c>
      <c r="L519">
        <v>76</v>
      </c>
      <c r="M519">
        <v>0.52</v>
      </c>
      <c r="N519" s="2">
        <f t="shared" si="44"/>
        <v>520000</v>
      </c>
    </row>
    <row r="520" spans="1:14" x14ac:dyDescent="0.25">
      <c r="A520" s="3" t="s">
        <v>1509</v>
      </c>
      <c r="B520" t="s">
        <v>1510</v>
      </c>
      <c r="C520">
        <v>-1993</v>
      </c>
      <c r="D520">
        <f t="shared" si="42"/>
        <v>1993</v>
      </c>
      <c r="E520" t="s">
        <v>1511</v>
      </c>
      <c r="F520">
        <f t="shared" si="43"/>
        <v>76</v>
      </c>
      <c r="G520" t="s">
        <v>2636</v>
      </c>
      <c r="H520" t="s">
        <v>2647</v>
      </c>
      <c r="I520" t="s">
        <v>2644</v>
      </c>
      <c r="J520">
        <v>7.9</v>
      </c>
      <c r="K520" t="str">
        <f t="shared" si="45"/>
        <v>7 and more</v>
      </c>
      <c r="L520">
        <v>82</v>
      </c>
      <c r="M520">
        <v>75.08</v>
      </c>
      <c r="N520" s="2">
        <f t="shared" si="44"/>
        <v>75080000</v>
      </c>
    </row>
    <row r="521" spans="1:14" x14ac:dyDescent="0.25">
      <c r="A521" s="3" t="s">
        <v>1513</v>
      </c>
      <c r="B521" t="s">
        <v>802</v>
      </c>
      <c r="C521">
        <v>-2013</v>
      </c>
      <c r="D521">
        <f t="shared" si="42"/>
        <v>2013</v>
      </c>
      <c r="E521" t="s">
        <v>208</v>
      </c>
      <c r="F521">
        <f t="shared" si="43"/>
        <v>109</v>
      </c>
      <c r="G521" t="s">
        <v>11</v>
      </c>
      <c r="H521" t="s">
        <v>2639</v>
      </c>
      <c r="J521">
        <v>7.9</v>
      </c>
      <c r="K521" t="str">
        <f t="shared" si="45"/>
        <v>7 and more</v>
      </c>
      <c r="L521">
        <v>94</v>
      </c>
      <c r="M521">
        <v>8.11</v>
      </c>
      <c r="N521" s="2">
        <f t="shared" si="44"/>
        <v>8109999.9999999991</v>
      </c>
    </row>
    <row r="522" spans="1:14" x14ac:dyDescent="0.25">
      <c r="A522" s="3" t="s">
        <v>1515</v>
      </c>
      <c r="B522" t="s">
        <v>64</v>
      </c>
      <c r="C522">
        <v>-1964</v>
      </c>
      <c r="D522">
        <f t="shared" si="42"/>
        <v>1964</v>
      </c>
      <c r="E522" t="s">
        <v>389</v>
      </c>
      <c r="F522">
        <f t="shared" si="43"/>
        <v>99</v>
      </c>
      <c r="G522" t="s">
        <v>2631</v>
      </c>
      <c r="H522" t="s">
        <v>2630</v>
      </c>
      <c r="I522" t="s">
        <v>2641</v>
      </c>
      <c r="J522">
        <v>7.9</v>
      </c>
      <c r="K522" t="str">
        <f t="shared" si="45"/>
        <v>7 and more</v>
      </c>
      <c r="L522">
        <v>65</v>
      </c>
      <c r="M522">
        <v>14.5</v>
      </c>
      <c r="N522" s="2">
        <f t="shared" si="44"/>
        <v>14500000</v>
      </c>
    </row>
    <row r="523" spans="1:14" x14ac:dyDescent="0.25">
      <c r="A523" s="3" t="s">
        <v>1518</v>
      </c>
      <c r="B523" t="s">
        <v>276</v>
      </c>
      <c r="C523">
        <v>-1960</v>
      </c>
      <c r="D523">
        <f t="shared" si="42"/>
        <v>1960</v>
      </c>
      <c r="E523" t="s">
        <v>1519</v>
      </c>
      <c r="F523">
        <f t="shared" si="43"/>
        <v>197</v>
      </c>
      <c r="G523" t="s">
        <v>2640</v>
      </c>
      <c r="H523" t="s">
        <v>2652</v>
      </c>
      <c r="I523" t="s">
        <v>2630</v>
      </c>
      <c r="J523">
        <v>7.9</v>
      </c>
      <c r="K523" t="str">
        <f t="shared" si="45"/>
        <v>7 and more</v>
      </c>
      <c r="L523">
        <v>87</v>
      </c>
      <c r="M523">
        <v>30</v>
      </c>
      <c r="N523" s="2">
        <f t="shared" si="44"/>
        <v>30000000</v>
      </c>
    </row>
    <row r="524" spans="1:14" x14ac:dyDescent="0.25">
      <c r="A524" s="3" t="s">
        <v>1521</v>
      </c>
      <c r="B524" t="s">
        <v>365</v>
      </c>
      <c r="C524">
        <v>-2008</v>
      </c>
      <c r="D524">
        <f t="shared" si="42"/>
        <v>2008</v>
      </c>
      <c r="E524" t="s">
        <v>208</v>
      </c>
      <c r="F524">
        <f t="shared" si="43"/>
        <v>109</v>
      </c>
      <c r="G524" t="s">
        <v>11</v>
      </c>
      <c r="H524" t="s">
        <v>2654</v>
      </c>
      <c r="I524" t="s">
        <v>2646</v>
      </c>
      <c r="J524">
        <v>7.9</v>
      </c>
      <c r="K524" t="str">
        <f t="shared" si="45"/>
        <v>7 and more</v>
      </c>
      <c r="L524">
        <v>80</v>
      </c>
      <c r="M524">
        <v>26.24</v>
      </c>
      <c r="N524" s="2">
        <f t="shared" si="44"/>
        <v>26240000</v>
      </c>
    </row>
    <row r="525" spans="1:14" x14ac:dyDescent="0.25">
      <c r="A525" s="3" t="s">
        <v>1524</v>
      </c>
      <c r="B525" t="s">
        <v>772</v>
      </c>
      <c r="C525">
        <v>-1951</v>
      </c>
      <c r="D525">
        <f t="shared" si="42"/>
        <v>1951</v>
      </c>
      <c r="E525" t="s">
        <v>267</v>
      </c>
      <c r="F525">
        <f t="shared" si="43"/>
        <v>122</v>
      </c>
      <c r="G525" t="s">
        <v>11</v>
      </c>
      <c r="J525">
        <v>7.9</v>
      </c>
      <c r="K525" t="str">
        <f t="shared" si="45"/>
        <v>7 and more</v>
      </c>
      <c r="L525">
        <v>97</v>
      </c>
      <c r="M525">
        <v>8</v>
      </c>
      <c r="N525" s="2">
        <f t="shared" si="44"/>
        <v>8000000</v>
      </c>
    </row>
    <row r="526" spans="1:14" x14ac:dyDescent="0.25">
      <c r="A526" s="3" t="s">
        <v>1526</v>
      </c>
      <c r="B526" t="s">
        <v>1527</v>
      </c>
      <c r="C526">
        <v>-1956</v>
      </c>
      <c r="D526">
        <f t="shared" si="42"/>
        <v>1956</v>
      </c>
      <c r="E526" t="s">
        <v>1528</v>
      </c>
      <c r="F526">
        <f t="shared" si="43"/>
        <v>220</v>
      </c>
      <c r="G526" t="s">
        <v>2640</v>
      </c>
      <c r="H526" t="s">
        <v>2630</v>
      </c>
      <c r="I526" t="s">
        <v>2647</v>
      </c>
      <c r="J526">
        <v>7.9</v>
      </c>
      <c r="K526" t="str">
        <f t="shared" si="45"/>
        <v>7 and more</v>
      </c>
      <c r="L526">
        <v>0</v>
      </c>
      <c r="M526">
        <v>93.74</v>
      </c>
      <c r="N526" s="2">
        <f t="shared" si="44"/>
        <v>93740000</v>
      </c>
    </row>
    <row r="527" spans="1:14" x14ac:dyDescent="0.25">
      <c r="A527" s="3" t="s">
        <v>1531</v>
      </c>
      <c r="B527" t="s">
        <v>1460</v>
      </c>
      <c r="C527">
        <v>-2000</v>
      </c>
      <c r="D527">
        <f t="shared" si="42"/>
        <v>2000</v>
      </c>
      <c r="E527" t="s">
        <v>282</v>
      </c>
      <c r="F527">
        <f t="shared" si="43"/>
        <v>120</v>
      </c>
      <c r="G527" t="s">
        <v>2631</v>
      </c>
      <c r="H527" t="s">
        <v>2635</v>
      </c>
      <c r="I527" t="s">
        <v>2630</v>
      </c>
      <c r="J527">
        <v>7.9</v>
      </c>
      <c r="K527" t="str">
        <f t="shared" si="45"/>
        <v>7 and more</v>
      </c>
      <c r="L527">
        <v>94</v>
      </c>
      <c r="M527">
        <v>128.08000000000001</v>
      </c>
      <c r="N527" s="2">
        <f t="shared" si="44"/>
        <v>128080000.00000001</v>
      </c>
    </row>
    <row r="528" spans="1:14" x14ac:dyDescent="0.25">
      <c r="A528" s="3" t="s">
        <v>1533</v>
      </c>
      <c r="B528" t="s">
        <v>1534</v>
      </c>
      <c r="C528">
        <v>-2008</v>
      </c>
      <c r="D528">
        <f t="shared" si="42"/>
        <v>2008</v>
      </c>
      <c r="E528" t="s">
        <v>532</v>
      </c>
      <c r="F528">
        <f t="shared" si="43"/>
        <v>114</v>
      </c>
      <c r="G528" t="s">
        <v>11</v>
      </c>
      <c r="H528" t="s">
        <v>2644</v>
      </c>
      <c r="I528" t="s">
        <v>2650</v>
      </c>
      <c r="J528">
        <v>7.9</v>
      </c>
      <c r="K528" t="str">
        <f t="shared" si="45"/>
        <v>7 and more</v>
      </c>
      <c r="L528">
        <v>82</v>
      </c>
      <c r="M528">
        <v>2.12</v>
      </c>
      <c r="N528" s="2">
        <f t="shared" si="44"/>
        <v>2120000</v>
      </c>
    </row>
    <row r="529" spans="1:14" x14ac:dyDescent="0.25">
      <c r="A529" s="3" t="s">
        <v>1536</v>
      </c>
      <c r="B529" t="s">
        <v>1537</v>
      </c>
      <c r="C529">
        <v>-1969</v>
      </c>
      <c r="D529">
        <f t="shared" si="42"/>
        <v>1969</v>
      </c>
      <c r="E529" t="s">
        <v>498</v>
      </c>
      <c r="F529">
        <f t="shared" si="43"/>
        <v>135</v>
      </c>
      <c r="G529" t="s">
        <v>2631</v>
      </c>
      <c r="H529" t="s">
        <v>2635</v>
      </c>
      <c r="I529" t="s">
        <v>2630</v>
      </c>
      <c r="J529">
        <v>7.9</v>
      </c>
      <c r="K529" t="str">
        <f t="shared" si="45"/>
        <v>7 and more</v>
      </c>
      <c r="L529">
        <v>98</v>
      </c>
      <c r="M529">
        <v>12.06</v>
      </c>
      <c r="N529" s="2">
        <f t="shared" si="44"/>
        <v>12060000</v>
      </c>
    </row>
    <row r="530" spans="1:14" x14ac:dyDescent="0.25">
      <c r="A530" s="3" t="s">
        <v>1539</v>
      </c>
      <c r="B530" t="s">
        <v>1201</v>
      </c>
      <c r="C530">
        <v>-1967</v>
      </c>
      <c r="D530">
        <f t="shared" si="42"/>
        <v>1967</v>
      </c>
      <c r="E530" t="s">
        <v>187</v>
      </c>
      <c r="F530">
        <f t="shared" si="43"/>
        <v>110</v>
      </c>
      <c r="G530" t="s">
        <v>11</v>
      </c>
      <c r="H530" t="s">
        <v>2642</v>
      </c>
      <c r="I530" t="s">
        <v>2646</v>
      </c>
      <c r="J530">
        <v>7.9</v>
      </c>
      <c r="K530" t="str">
        <f t="shared" si="45"/>
        <v>7 and more</v>
      </c>
      <c r="L530">
        <v>76</v>
      </c>
      <c r="M530">
        <v>24.38</v>
      </c>
      <c r="N530" s="2">
        <f t="shared" si="44"/>
        <v>24380000</v>
      </c>
    </row>
    <row r="531" spans="1:14" x14ac:dyDescent="0.25">
      <c r="A531" s="3" t="s">
        <v>1541</v>
      </c>
      <c r="B531" t="s">
        <v>420</v>
      </c>
      <c r="C531">
        <v>-1965</v>
      </c>
      <c r="D531">
        <f t="shared" si="42"/>
        <v>1965</v>
      </c>
      <c r="E531" t="s">
        <v>1519</v>
      </c>
      <c r="F531">
        <f t="shared" si="43"/>
        <v>197</v>
      </c>
      <c r="G531" t="s">
        <v>11</v>
      </c>
      <c r="H531" t="s">
        <v>2639</v>
      </c>
      <c r="I531" t="s">
        <v>2645</v>
      </c>
      <c r="J531">
        <v>7.9</v>
      </c>
      <c r="K531" t="str">
        <f t="shared" si="45"/>
        <v>7 and more</v>
      </c>
      <c r="L531">
        <v>69</v>
      </c>
      <c r="M531">
        <v>111.72</v>
      </c>
      <c r="N531" s="2">
        <f t="shared" si="44"/>
        <v>111720000</v>
      </c>
    </row>
    <row r="532" spans="1:14" x14ac:dyDescent="0.25">
      <c r="A532" s="3" t="s">
        <v>1543</v>
      </c>
      <c r="B532" t="s">
        <v>1544</v>
      </c>
      <c r="C532">
        <v>-2014</v>
      </c>
      <c r="D532">
        <f t="shared" si="42"/>
        <v>2014</v>
      </c>
      <c r="E532" t="s">
        <v>213</v>
      </c>
      <c r="F532">
        <f t="shared" si="43"/>
        <v>150</v>
      </c>
      <c r="G532" t="s">
        <v>2631</v>
      </c>
      <c r="H532" t="s">
        <v>2632</v>
      </c>
      <c r="I532" t="s">
        <v>2646</v>
      </c>
      <c r="J532">
        <v>7.9</v>
      </c>
      <c r="K532" t="str">
        <f t="shared" si="45"/>
        <v>7 and more</v>
      </c>
      <c r="L532">
        <v>71</v>
      </c>
      <c r="M532">
        <v>2.63</v>
      </c>
      <c r="N532" s="2">
        <f t="shared" si="44"/>
        <v>2630000</v>
      </c>
    </row>
    <row r="533" spans="1:14" x14ac:dyDescent="0.25">
      <c r="A533" s="3" t="s">
        <v>1546</v>
      </c>
      <c r="B533" t="s">
        <v>997</v>
      </c>
      <c r="C533">
        <v>-1922</v>
      </c>
      <c r="D533">
        <f t="shared" si="42"/>
        <v>1922</v>
      </c>
      <c r="E533" t="s">
        <v>998</v>
      </c>
      <c r="F533">
        <f t="shared" si="43"/>
        <v>94</v>
      </c>
      <c r="G533" t="s">
        <v>1834</v>
      </c>
      <c r="H533" t="s">
        <v>2650</v>
      </c>
      <c r="J533">
        <v>7.9</v>
      </c>
      <c r="K533" t="str">
        <f t="shared" si="45"/>
        <v>7 and more</v>
      </c>
      <c r="L533">
        <v>0</v>
      </c>
      <c r="M533">
        <v>0</v>
      </c>
      <c r="N533" s="2">
        <f t="shared" si="44"/>
        <v>0</v>
      </c>
    </row>
    <row r="534" spans="1:14" x14ac:dyDescent="0.25">
      <c r="A534" s="3" t="s">
        <v>1548</v>
      </c>
      <c r="B534" t="s">
        <v>1549</v>
      </c>
      <c r="C534">
        <v>-1962</v>
      </c>
      <c r="D534">
        <f t="shared" si="42"/>
        <v>1962</v>
      </c>
      <c r="E534" t="s">
        <v>324</v>
      </c>
      <c r="F534">
        <f t="shared" si="43"/>
        <v>126</v>
      </c>
      <c r="G534" t="s">
        <v>11</v>
      </c>
      <c r="H534" t="s">
        <v>2646</v>
      </c>
      <c r="J534">
        <v>7.9</v>
      </c>
      <c r="K534" t="str">
        <f t="shared" si="45"/>
        <v>7 and more</v>
      </c>
      <c r="L534">
        <v>94</v>
      </c>
      <c r="M534">
        <v>0</v>
      </c>
      <c r="N534" s="2">
        <f t="shared" si="44"/>
        <v>0</v>
      </c>
    </row>
    <row r="535" spans="1:14" x14ac:dyDescent="0.25">
      <c r="A535" s="3" t="s">
        <v>1550</v>
      </c>
      <c r="B535" t="s">
        <v>1551</v>
      </c>
      <c r="C535">
        <v>-1994</v>
      </c>
      <c r="D535">
        <f t="shared" si="42"/>
        <v>1994</v>
      </c>
      <c r="E535" t="s">
        <v>199</v>
      </c>
      <c r="F535">
        <f t="shared" si="43"/>
        <v>102</v>
      </c>
      <c r="G535" t="s">
        <v>2629</v>
      </c>
      <c r="H535" t="s">
        <v>2630</v>
      </c>
      <c r="J535">
        <v>7.9</v>
      </c>
      <c r="K535" t="str">
        <f t="shared" si="45"/>
        <v>7 and more</v>
      </c>
      <c r="L535">
        <v>77</v>
      </c>
      <c r="M535">
        <v>2.2000000000000002</v>
      </c>
      <c r="N535" s="2">
        <f t="shared" si="44"/>
        <v>2200000</v>
      </c>
    </row>
    <row r="536" spans="1:14" x14ac:dyDescent="0.25">
      <c r="A536" s="3" t="s">
        <v>1552</v>
      </c>
      <c r="B536" t="s">
        <v>1553</v>
      </c>
      <c r="C536">
        <v>-2016</v>
      </c>
      <c r="D536">
        <f t="shared" si="42"/>
        <v>2016</v>
      </c>
      <c r="E536" t="s">
        <v>182</v>
      </c>
      <c r="F536">
        <f t="shared" si="43"/>
        <v>106</v>
      </c>
      <c r="G536" t="s">
        <v>1139</v>
      </c>
      <c r="H536" t="s">
        <v>2630</v>
      </c>
      <c r="I536" t="s">
        <v>2648</v>
      </c>
      <c r="J536">
        <v>7.9</v>
      </c>
      <c r="K536" t="str">
        <f t="shared" si="45"/>
        <v>7 and more</v>
      </c>
      <c r="L536">
        <v>79</v>
      </c>
      <c r="M536">
        <v>3.24</v>
      </c>
      <c r="N536" s="2">
        <f t="shared" si="44"/>
        <v>3240000</v>
      </c>
    </row>
    <row r="537" spans="1:14" x14ac:dyDescent="0.25">
      <c r="A537" s="3" t="s">
        <v>1555</v>
      </c>
      <c r="B537" t="s">
        <v>1226</v>
      </c>
      <c r="C537">
        <v>-1971</v>
      </c>
      <c r="D537">
        <f t="shared" si="42"/>
        <v>1971</v>
      </c>
      <c r="E537" t="s">
        <v>604</v>
      </c>
      <c r="F537">
        <f t="shared" si="43"/>
        <v>91</v>
      </c>
      <c r="G537" t="s">
        <v>1139</v>
      </c>
      <c r="H537" t="s">
        <v>2630</v>
      </c>
      <c r="I537" t="s">
        <v>2639</v>
      </c>
      <c r="J537">
        <v>7.9</v>
      </c>
      <c r="K537" t="str">
        <f t="shared" si="45"/>
        <v>7 and more</v>
      </c>
      <c r="L537">
        <v>62</v>
      </c>
      <c r="M537">
        <v>0</v>
      </c>
      <c r="N537" s="2">
        <f t="shared" si="44"/>
        <v>0</v>
      </c>
    </row>
    <row r="538" spans="1:14" x14ac:dyDescent="0.25">
      <c r="A538" s="3" t="s">
        <v>1556</v>
      </c>
      <c r="B538" t="s">
        <v>1557</v>
      </c>
      <c r="C538">
        <v>-2019</v>
      </c>
      <c r="D538">
        <f t="shared" si="42"/>
        <v>2019</v>
      </c>
      <c r="E538" t="s">
        <v>285</v>
      </c>
      <c r="F538">
        <f t="shared" si="43"/>
        <v>113</v>
      </c>
      <c r="G538" t="s">
        <v>2640</v>
      </c>
      <c r="H538" t="s">
        <v>2652</v>
      </c>
      <c r="I538" t="s">
        <v>2630</v>
      </c>
      <c r="J538">
        <v>7.9</v>
      </c>
      <c r="K538" t="str">
        <f t="shared" si="45"/>
        <v>7 and more</v>
      </c>
      <c r="L538">
        <v>69</v>
      </c>
      <c r="M538">
        <v>0</v>
      </c>
      <c r="N538" s="2">
        <f t="shared" si="44"/>
        <v>0</v>
      </c>
    </row>
    <row r="539" spans="1:14" x14ac:dyDescent="0.25">
      <c r="A539" s="3" t="s">
        <v>1558</v>
      </c>
      <c r="B539" t="s">
        <v>207</v>
      </c>
      <c r="C539">
        <v>-1946</v>
      </c>
      <c r="D539">
        <f t="shared" si="42"/>
        <v>1946</v>
      </c>
      <c r="E539" t="s">
        <v>199</v>
      </c>
      <c r="F539">
        <f t="shared" si="43"/>
        <v>102</v>
      </c>
      <c r="G539" t="s">
        <v>11</v>
      </c>
      <c r="H539" t="s">
        <v>2651</v>
      </c>
      <c r="I539" t="s">
        <v>2639</v>
      </c>
      <c r="J539">
        <v>7.9</v>
      </c>
      <c r="K539" t="str">
        <f t="shared" si="45"/>
        <v>7 and more</v>
      </c>
      <c r="L539">
        <v>100</v>
      </c>
      <c r="M539">
        <v>10.46</v>
      </c>
      <c r="N539" s="2">
        <f t="shared" si="44"/>
        <v>10460000</v>
      </c>
    </row>
    <row r="540" spans="1:14" x14ac:dyDescent="0.25">
      <c r="A540" s="3" t="s">
        <v>1561</v>
      </c>
      <c r="B540" t="s">
        <v>1009</v>
      </c>
      <c r="C540">
        <v>-2002</v>
      </c>
      <c r="D540">
        <f t="shared" si="42"/>
        <v>2002</v>
      </c>
      <c r="E540" t="s">
        <v>282</v>
      </c>
      <c r="F540">
        <f t="shared" si="43"/>
        <v>120</v>
      </c>
      <c r="G540" t="s">
        <v>2631</v>
      </c>
      <c r="H540" t="s">
        <v>2635</v>
      </c>
      <c r="I540" t="s">
        <v>2630</v>
      </c>
      <c r="J540">
        <v>7.9</v>
      </c>
      <c r="K540" t="str">
        <f t="shared" si="45"/>
        <v>7 and more</v>
      </c>
      <c r="L540">
        <v>85</v>
      </c>
      <c r="M540">
        <v>53.71</v>
      </c>
      <c r="N540" s="2">
        <f t="shared" si="44"/>
        <v>53710000</v>
      </c>
    </row>
    <row r="541" spans="1:14" x14ac:dyDescent="0.25">
      <c r="A541" s="3" t="s">
        <v>1563</v>
      </c>
      <c r="B541" t="s">
        <v>1564</v>
      </c>
      <c r="C541">
        <v>-1968</v>
      </c>
      <c r="D541">
        <f t="shared" si="42"/>
        <v>1968</v>
      </c>
      <c r="E541" t="s">
        <v>428</v>
      </c>
      <c r="F541">
        <f t="shared" si="43"/>
        <v>134</v>
      </c>
      <c r="G541" t="s">
        <v>2633</v>
      </c>
      <c r="H541" t="s">
        <v>2630</v>
      </c>
      <c r="I541" t="s">
        <v>2634</v>
      </c>
      <c r="J541">
        <v>7.9</v>
      </c>
      <c r="K541" t="str">
        <f t="shared" si="45"/>
        <v>7 and more</v>
      </c>
      <c r="L541">
        <v>0</v>
      </c>
      <c r="M541">
        <v>22.28</v>
      </c>
      <c r="N541" s="2">
        <f t="shared" si="44"/>
        <v>22280000</v>
      </c>
    </row>
    <row r="542" spans="1:14" x14ac:dyDescent="0.25">
      <c r="A542" s="3" t="s">
        <v>1566</v>
      </c>
      <c r="B542" t="s">
        <v>1567</v>
      </c>
      <c r="C542" t="s">
        <v>1568</v>
      </c>
      <c r="D542">
        <f>VALUE(SUBSTITUTE(RIGHT(C542,5),")",""))</f>
        <v>2011</v>
      </c>
      <c r="E542" t="s">
        <v>563</v>
      </c>
      <c r="F542">
        <f t="shared" si="43"/>
        <v>100</v>
      </c>
      <c r="G542" t="s">
        <v>1139</v>
      </c>
      <c r="H542" t="s">
        <v>2630</v>
      </c>
      <c r="I542" t="s">
        <v>2639</v>
      </c>
      <c r="J542">
        <v>7.9</v>
      </c>
      <c r="K542" t="str">
        <f t="shared" si="45"/>
        <v>7 and more</v>
      </c>
      <c r="L542">
        <v>89</v>
      </c>
      <c r="M542">
        <v>44.67</v>
      </c>
      <c r="N542" s="2">
        <f t="shared" si="44"/>
        <v>44670000</v>
      </c>
    </row>
    <row r="543" spans="1:14" x14ac:dyDescent="0.25">
      <c r="A543" s="3" t="s">
        <v>1570</v>
      </c>
      <c r="B543" t="s">
        <v>1571</v>
      </c>
      <c r="C543">
        <v>-1933</v>
      </c>
      <c r="D543">
        <f t="shared" ref="D543:D574" si="46">VALUE(SUBSTITUTE(C543,"-",""))</f>
        <v>1933</v>
      </c>
      <c r="E543" t="s">
        <v>563</v>
      </c>
      <c r="F543">
        <f t="shared" si="43"/>
        <v>100</v>
      </c>
      <c r="G543" t="s">
        <v>2640</v>
      </c>
      <c r="H543" t="s">
        <v>2650</v>
      </c>
      <c r="I543" t="s">
        <v>2638</v>
      </c>
      <c r="J543">
        <v>7.9</v>
      </c>
      <c r="K543" t="str">
        <f t="shared" si="45"/>
        <v>7 and more</v>
      </c>
      <c r="L543">
        <v>92</v>
      </c>
      <c r="M543">
        <v>10</v>
      </c>
      <c r="N543" s="2">
        <f t="shared" si="44"/>
        <v>10000000</v>
      </c>
    </row>
    <row r="544" spans="1:14" x14ac:dyDescent="0.25">
      <c r="A544" s="3" t="s">
        <v>1574</v>
      </c>
      <c r="B544" t="s">
        <v>1306</v>
      </c>
      <c r="C544">
        <v>-2018</v>
      </c>
      <c r="D544">
        <f t="shared" si="46"/>
        <v>2018</v>
      </c>
      <c r="E544" t="s">
        <v>129</v>
      </c>
      <c r="F544">
        <f t="shared" si="43"/>
        <v>121</v>
      </c>
      <c r="G544" t="s">
        <v>2629</v>
      </c>
      <c r="H544" t="s">
        <v>2630</v>
      </c>
      <c r="I544" t="s">
        <v>2646</v>
      </c>
      <c r="J544">
        <v>7.9</v>
      </c>
      <c r="K544" t="str">
        <f t="shared" si="45"/>
        <v>7 and more</v>
      </c>
      <c r="L544">
        <v>93</v>
      </c>
      <c r="M544">
        <v>3.31</v>
      </c>
      <c r="N544" s="2">
        <f t="shared" si="44"/>
        <v>3310000</v>
      </c>
    </row>
    <row r="545" spans="1:14" x14ac:dyDescent="0.25">
      <c r="A545" s="3" t="s">
        <v>1576</v>
      </c>
      <c r="B545" t="s">
        <v>1577</v>
      </c>
      <c r="C545">
        <v>-1983</v>
      </c>
      <c r="D545">
        <f t="shared" si="46"/>
        <v>1983</v>
      </c>
      <c r="E545" t="s">
        <v>778</v>
      </c>
      <c r="F545">
        <f t="shared" si="43"/>
        <v>93</v>
      </c>
      <c r="G545" t="s">
        <v>1139</v>
      </c>
      <c r="H545" t="s">
        <v>2647</v>
      </c>
      <c r="J545">
        <v>7.9</v>
      </c>
      <c r="K545" t="str">
        <f t="shared" si="45"/>
        <v>7 and more</v>
      </c>
      <c r="L545">
        <v>77</v>
      </c>
      <c r="M545">
        <v>20.61</v>
      </c>
      <c r="N545" s="2">
        <f t="shared" si="44"/>
        <v>20610000</v>
      </c>
    </row>
    <row r="546" spans="1:14" x14ac:dyDescent="0.25">
      <c r="A546" s="3" t="s">
        <v>1580</v>
      </c>
      <c r="B546" t="s">
        <v>276</v>
      </c>
      <c r="C546">
        <v>-1956</v>
      </c>
      <c r="D546">
        <f t="shared" si="46"/>
        <v>1956</v>
      </c>
      <c r="E546" t="s">
        <v>1160</v>
      </c>
      <c r="F546">
        <f t="shared" si="43"/>
        <v>84</v>
      </c>
      <c r="G546" t="s">
        <v>2629</v>
      </c>
      <c r="H546" t="s">
        <v>2630</v>
      </c>
      <c r="I546" t="s">
        <v>2651</v>
      </c>
      <c r="J546">
        <v>7.9</v>
      </c>
      <c r="K546" t="str">
        <f t="shared" si="45"/>
        <v>7 and more</v>
      </c>
      <c r="L546">
        <v>91</v>
      </c>
      <c r="M546">
        <v>0</v>
      </c>
      <c r="N546" s="2">
        <f t="shared" si="44"/>
        <v>0</v>
      </c>
    </row>
    <row r="547" spans="1:14" x14ac:dyDescent="0.25">
      <c r="A547" s="3" t="s">
        <v>1581</v>
      </c>
      <c r="B547" t="s">
        <v>1199</v>
      </c>
      <c r="C547">
        <v>-2000</v>
      </c>
      <c r="D547">
        <f t="shared" si="46"/>
        <v>2000</v>
      </c>
      <c r="E547" t="s">
        <v>42</v>
      </c>
      <c r="F547">
        <f t="shared" si="43"/>
        <v>140</v>
      </c>
      <c r="G547" t="s">
        <v>2629</v>
      </c>
      <c r="H547" t="s">
        <v>2630</v>
      </c>
      <c r="I547" t="s">
        <v>2653</v>
      </c>
      <c r="J547">
        <v>7.9</v>
      </c>
      <c r="K547" t="str">
        <f t="shared" si="45"/>
        <v>7 and more</v>
      </c>
      <c r="L547">
        <v>63</v>
      </c>
      <c r="M547">
        <v>4.18</v>
      </c>
      <c r="N547" s="2">
        <f t="shared" si="44"/>
        <v>4179999.9999999995</v>
      </c>
    </row>
    <row r="548" spans="1:14" x14ac:dyDescent="0.25">
      <c r="A548" s="3" t="s">
        <v>1584</v>
      </c>
      <c r="B548" t="s">
        <v>927</v>
      </c>
      <c r="C548">
        <v>-1993</v>
      </c>
      <c r="D548">
        <f t="shared" si="46"/>
        <v>1993</v>
      </c>
      <c r="E548" t="s">
        <v>998</v>
      </c>
      <c r="F548">
        <f t="shared" si="43"/>
        <v>94</v>
      </c>
      <c r="G548" t="s">
        <v>11</v>
      </c>
      <c r="H548" t="s">
        <v>2648</v>
      </c>
      <c r="I548" t="s">
        <v>2642</v>
      </c>
      <c r="J548">
        <v>7.9</v>
      </c>
      <c r="K548" t="str">
        <f t="shared" si="45"/>
        <v>7 and more</v>
      </c>
      <c r="L548">
        <v>87</v>
      </c>
      <c r="M548">
        <v>1.32</v>
      </c>
      <c r="N548" s="2">
        <f t="shared" si="44"/>
        <v>1320000</v>
      </c>
    </row>
    <row r="549" spans="1:14" x14ac:dyDescent="0.25">
      <c r="A549" s="3" t="s">
        <v>1587</v>
      </c>
      <c r="B549" t="s">
        <v>207</v>
      </c>
      <c r="C549">
        <v>-1951</v>
      </c>
      <c r="D549">
        <f t="shared" si="46"/>
        <v>1951</v>
      </c>
      <c r="E549" t="s">
        <v>803</v>
      </c>
      <c r="F549">
        <f t="shared" si="43"/>
        <v>101</v>
      </c>
      <c r="G549" t="s">
        <v>2629</v>
      </c>
      <c r="H549" t="s">
        <v>2630</v>
      </c>
      <c r="I549" t="s">
        <v>2651</v>
      </c>
      <c r="J549">
        <v>7.9</v>
      </c>
      <c r="K549" t="str">
        <f t="shared" si="45"/>
        <v>7 and more</v>
      </c>
      <c r="L549">
        <v>88</v>
      </c>
      <c r="M549">
        <v>7.63</v>
      </c>
      <c r="N549" s="2">
        <f t="shared" si="44"/>
        <v>7630000</v>
      </c>
    </row>
    <row r="550" spans="1:14" x14ac:dyDescent="0.25">
      <c r="A550" s="3" t="s">
        <v>1589</v>
      </c>
      <c r="B550" t="s">
        <v>1590</v>
      </c>
      <c r="C550">
        <v>-2013</v>
      </c>
      <c r="D550">
        <f t="shared" si="46"/>
        <v>2013</v>
      </c>
      <c r="E550" t="s">
        <v>30</v>
      </c>
      <c r="F550">
        <f t="shared" si="43"/>
        <v>96</v>
      </c>
      <c r="G550" t="s">
        <v>11</v>
      </c>
      <c r="J550">
        <v>7.9</v>
      </c>
      <c r="K550" t="str">
        <f t="shared" si="45"/>
        <v>7 and more</v>
      </c>
      <c r="L550">
        <v>82</v>
      </c>
      <c r="M550">
        <v>1.01</v>
      </c>
      <c r="N550" s="2">
        <f t="shared" si="44"/>
        <v>1010000</v>
      </c>
    </row>
    <row r="551" spans="1:14" x14ac:dyDescent="0.25">
      <c r="A551" s="3" t="s">
        <v>1592</v>
      </c>
      <c r="B551" t="s">
        <v>1298</v>
      </c>
      <c r="C551">
        <v>-1970</v>
      </c>
      <c r="D551">
        <f t="shared" si="46"/>
        <v>1970</v>
      </c>
      <c r="E551" t="s">
        <v>42</v>
      </c>
      <c r="F551">
        <f t="shared" si="43"/>
        <v>140</v>
      </c>
      <c r="G551" t="s">
        <v>2629</v>
      </c>
      <c r="H551" t="s">
        <v>2630</v>
      </c>
      <c r="I551" t="s">
        <v>2646</v>
      </c>
      <c r="J551">
        <v>7.9</v>
      </c>
      <c r="K551" t="str">
        <f t="shared" si="45"/>
        <v>7 and more</v>
      </c>
      <c r="L551">
        <v>92</v>
      </c>
      <c r="M551">
        <v>0.37</v>
      </c>
      <c r="N551" s="2">
        <f t="shared" si="44"/>
        <v>370000</v>
      </c>
    </row>
    <row r="552" spans="1:14" x14ac:dyDescent="0.25">
      <c r="A552" s="3" t="s">
        <v>1594</v>
      </c>
      <c r="B552" t="s">
        <v>1172</v>
      </c>
      <c r="C552">
        <v>-1970</v>
      </c>
      <c r="D552">
        <f t="shared" si="46"/>
        <v>1970</v>
      </c>
      <c r="E552" t="s">
        <v>596</v>
      </c>
      <c r="F552">
        <f t="shared" si="43"/>
        <v>172</v>
      </c>
      <c r="G552" t="s">
        <v>2633</v>
      </c>
      <c r="H552" t="s">
        <v>2630</v>
      </c>
      <c r="I552" t="s">
        <v>2645</v>
      </c>
      <c r="J552">
        <v>7.9</v>
      </c>
      <c r="K552" t="str">
        <f t="shared" si="45"/>
        <v>7 and more</v>
      </c>
      <c r="L552">
        <v>86</v>
      </c>
      <c r="M552">
        <v>61.7</v>
      </c>
      <c r="N552" s="2">
        <f t="shared" si="44"/>
        <v>61700000</v>
      </c>
    </row>
    <row r="553" spans="1:14" x14ac:dyDescent="0.25">
      <c r="A553" s="3" t="s">
        <v>1597</v>
      </c>
      <c r="B553" t="s">
        <v>1244</v>
      </c>
      <c r="C553">
        <v>-1946</v>
      </c>
      <c r="D553">
        <f t="shared" si="46"/>
        <v>1946</v>
      </c>
      <c r="E553" t="s">
        <v>532</v>
      </c>
      <c r="F553">
        <f t="shared" si="43"/>
        <v>114</v>
      </c>
      <c r="G553" t="s">
        <v>2629</v>
      </c>
      <c r="H553" t="s">
        <v>2651</v>
      </c>
      <c r="I553" t="s">
        <v>2642</v>
      </c>
      <c r="J553">
        <v>7.9</v>
      </c>
      <c r="K553" t="str">
        <f t="shared" si="45"/>
        <v>7 and more</v>
      </c>
      <c r="L553">
        <v>86</v>
      </c>
      <c r="M553">
        <v>6.54</v>
      </c>
      <c r="N553" s="2">
        <f t="shared" si="44"/>
        <v>6540000</v>
      </c>
    </row>
    <row r="554" spans="1:14" x14ac:dyDescent="0.25">
      <c r="A554" s="3" t="s">
        <v>1599</v>
      </c>
      <c r="B554" t="s">
        <v>452</v>
      </c>
      <c r="C554">
        <v>-2009</v>
      </c>
      <c r="D554">
        <f t="shared" si="46"/>
        <v>2009</v>
      </c>
      <c r="E554" t="s">
        <v>204</v>
      </c>
      <c r="F554">
        <f t="shared" si="43"/>
        <v>119</v>
      </c>
      <c r="G554" t="s">
        <v>11</v>
      </c>
      <c r="H554" t="s">
        <v>2642</v>
      </c>
      <c r="J554">
        <v>7.9</v>
      </c>
      <c r="K554" t="str">
        <f t="shared" si="45"/>
        <v>7 and more</v>
      </c>
      <c r="L554">
        <v>87</v>
      </c>
      <c r="M554">
        <v>0.11</v>
      </c>
      <c r="N554" s="2">
        <f t="shared" si="44"/>
        <v>110000</v>
      </c>
    </row>
    <row r="555" spans="1:14" x14ac:dyDescent="0.25">
      <c r="A555" s="3" t="s">
        <v>1601</v>
      </c>
      <c r="B555" t="s">
        <v>1602</v>
      </c>
      <c r="C555">
        <v>-1940</v>
      </c>
      <c r="D555">
        <f t="shared" si="46"/>
        <v>1940</v>
      </c>
      <c r="E555" t="s">
        <v>218</v>
      </c>
      <c r="F555">
        <f t="shared" si="43"/>
        <v>112</v>
      </c>
      <c r="G555" t="s">
        <v>1139</v>
      </c>
      <c r="H555" t="s">
        <v>2639</v>
      </c>
      <c r="J555">
        <v>7.9</v>
      </c>
      <c r="K555" t="str">
        <f t="shared" si="45"/>
        <v>7 and more</v>
      </c>
      <c r="L555">
        <v>96</v>
      </c>
      <c r="M555">
        <v>0</v>
      </c>
      <c r="N555" s="2">
        <f t="shared" si="44"/>
        <v>0</v>
      </c>
    </row>
    <row r="556" spans="1:14" x14ac:dyDescent="0.25">
      <c r="A556" s="3" t="s">
        <v>1603</v>
      </c>
      <c r="B556" t="s">
        <v>1604</v>
      </c>
      <c r="C556">
        <v>-1958</v>
      </c>
      <c r="D556">
        <f t="shared" si="46"/>
        <v>1958</v>
      </c>
      <c r="E556" t="s">
        <v>372</v>
      </c>
      <c r="F556">
        <f t="shared" si="43"/>
        <v>108</v>
      </c>
      <c r="G556" t="s">
        <v>11</v>
      </c>
      <c r="J556">
        <v>7.9</v>
      </c>
      <c r="K556" t="str">
        <f t="shared" si="45"/>
        <v>7 and more</v>
      </c>
      <c r="L556">
        <v>84</v>
      </c>
      <c r="M556">
        <v>17.57</v>
      </c>
      <c r="N556" s="2">
        <f t="shared" si="44"/>
        <v>17570000</v>
      </c>
    </row>
    <row r="557" spans="1:14" x14ac:dyDescent="0.25">
      <c r="A557" s="3" t="s">
        <v>1606</v>
      </c>
      <c r="B557" t="s">
        <v>150</v>
      </c>
      <c r="C557">
        <v>-1944</v>
      </c>
      <c r="D557">
        <f t="shared" si="46"/>
        <v>1944</v>
      </c>
      <c r="E557" t="s">
        <v>124</v>
      </c>
      <c r="F557">
        <f t="shared" si="43"/>
        <v>118</v>
      </c>
      <c r="G557" t="s">
        <v>1139</v>
      </c>
      <c r="H557" t="s">
        <v>2632</v>
      </c>
      <c r="I557" t="s">
        <v>2646</v>
      </c>
      <c r="J557">
        <v>7.9</v>
      </c>
      <c r="K557" t="str">
        <f t="shared" si="45"/>
        <v>7 and more</v>
      </c>
      <c r="L557">
        <v>0</v>
      </c>
      <c r="M557">
        <v>0</v>
      </c>
      <c r="N557" s="2">
        <f t="shared" si="44"/>
        <v>0</v>
      </c>
    </row>
    <row r="558" spans="1:14" x14ac:dyDescent="0.25">
      <c r="A558" s="3" t="s">
        <v>1608</v>
      </c>
      <c r="B558" t="s">
        <v>1609</v>
      </c>
      <c r="C558">
        <v>-2004</v>
      </c>
      <c r="D558">
        <f t="shared" si="46"/>
        <v>2004</v>
      </c>
      <c r="E558" t="s">
        <v>129</v>
      </c>
      <c r="F558">
        <f t="shared" si="43"/>
        <v>121</v>
      </c>
      <c r="G558" t="s">
        <v>11</v>
      </c>
      <c r="H558" t="s">
        <v>2639</v>
      </c>
      <c r="J558">
        <v>7.9</v>
      </c>
      <c r="K558" t="str">
        <f t="shared" si="45"/>
        <v>7 and more</v>
      </c>
      <c r="L558">
        <v>78</v>
      </c>
      <c r="M558">
        <v>0</v>
      </c>
      <c r="N558" s="2">
        <f t="shared" si="44"/>
        <v>0</v>
      </c>
    </row>
    <row r="559" spans="1:14" x14ac:dyDescent="0.25">
      <c r="A559" s="3" t="s">
        <v>1610</v>
      </c>
      <c r="B559" t="s">
        <v>1611</v>
      </c>
      <c r="C559">
        <v>-1970</v>
      </c>
      <c r="D559">
        <f t="shared" si="46"/>
        <v>1970</v>
      </c>
      <c r="E559" t="s">
        <v>285</v>
      </c>
      <c r="F559">
        <f t="shared" si="43"/>
        <v>113</v>
      </c>
      <c r="G559" t="s">
        <v>11</v>
      </c>
      <c r="J559">
        <v>7.9</v>
      </c>
      <c r="K559" t="str">
        <f t="shared" si="45"/>
        <v>7 and more</v>
      </c>
      <c r="L559">
        <v>100</v>
      </c>
      <c r="M559">
        <v>0.54</v>
      </c>
      <c r="N559" s="2">
        <f t="shared" si="44"/>
        <v>540000</v>
      </c>
    </row>
    <row r="560" spans="1:14" x14ac:dyDescent="0.25">
      <c r="A560" s="3" t="s">
        <v>1612</v>
      </c>
      <c r="B560" t="s">
        <v>1613</v>
      </c>
      <c r="C560">
        <v>-2012</v>
      </c>
      <c r="D560">
        <f t="shared" si="46"/>
        <v>2012</v>
      </c>
      <c r="E560" t="s">
        <v>117</v>
      </c>
      <c r="F560">
        <f t="shared" si="43"/>
        <v>127</v>
      </c>
      <c r="G560" t="s">
        <v>11</v>
      </c>
      <c r="J560">
        <v>7.9</v>
      </c>
      <c r="K560" t="str">
        <f t="shared" si="45"/>
        <v>7 and more</v>
      </c>
      <c r="L560">
        <v>95</v>
      </c>
      <c r="M560">
        <v>6.74</v>
      </c>
      <c r="N560" s="2">
        <f t="shared" si="44"/>
        <v>6740000</v>
      </c>
    </row>
    <row r="561" spans="1:14" x14ac:dyDescent="0.25">
      <c r="A561" s="3" t="s">
        <v>1614</v>
      </c>
      <c r="B561" t="s">
        <v>1615</v>
      </c>
      <c r="C561">
        <v>-2002</v>
      </c>
      <c r="D561">
        <f t="shared" si="46"/>
        <v>2002</v>
      </c>
      <c r="E561" t="s">
        <v>218</v>
      </c>
      <c r="F561">
        <f t="shared" si="43"/>
        <v>112</v>
      </c>
      <c r="G561" t="s">
        <v>11</v>
      </c>
      <c r="H561" t="s">
        <v>2642</v>
      </c>
      <c r="I561" t="s">
        <v>2639</v>
      </c>
      <c r="J561">
        <v>7.9</v>
      </c>
      <c r="K561" t="str">
        <f t="shared" si="45"/>
        <v>7 and more</v>
      </c>
      <c r="L561">
        <v>86</v>
      </c>
      <c r="M561">
        <v>9.36</v>
      </c>
      <c r="N561" s="2">
        <f t="shared" si="44"/>
        <v>9360000</v>
      </c>
    </row>
    <row r="562" spans="1:14" x14ac:dyDescent="0.25">
      <c r="A562" s="3" t="s">
        <v>1617</v>
      </c>
      <c r="B562" t="s">
        <v>1618</v>
      </c>
      <c r="C562">
        <v>-2003</v>
      </c>
      <c r="D562">
        <f t="shared" si="46"/>
        <v>2003</v>
      </c>
      <c r="E562" t="s">
        <v>707</v>
      </c>
      <c r="F562">
        <f t="shared" si="43"/>
        <v>186</v>
      </c>
      <c r="G562" t="s">
        <v>1139</v>
      </c>
      <c r="H562" t="s">
        <v>2630</v>
      </c>
      <c r="I562" t="s">
        <v>2653</v>
      </c>
      <c r="J562">
        <v>7.9</v>
      </c>
      <c r="K562" t="str">
        <f t="shared" si="45"/>
        <v>7 and more</v>
      </c>
      <c r="L562">
        <v>54</v>
      </c>
      <c r="M562">
        <v>1.79</v>
      </c>
      <c r="N562" s="2">
        <f t="shared" si="44"/>
        <v>1790000</v>
      </c>
    </row>
    <row r="563" spans="1:14" x14ac:dyDescent="0.25">
      <c r="A563" s="3" t="s">
        <v>1620</v>
      </c>
      <c r="B563" t="s">
        <v>1621</v>
      </c>
      <c r="C563">
        <v>-1934</v>
      </c>
      <c r="D563">
        <f t="shared" si="46"/>
        <v>1934</v>
      </c>
      <c r="E563" t="s">
        <v>604</v>
      </c>
      <c r="F563">
        <f t="shared" si="43"/>
        <v>91</v>
      </c>
      <c r="G563" t="s">
        <v>1139</v>
      </c>
      <c r="H563" t="s">
        <v>2632</v>
      </c>
      <c r="I563" t="s">
        <v>2642</v>
      </c>
      <c r="J563">
        <v>7.9</v>
      </c>
      <c r="K563" t="str">
        <f t="shared" si="45"/>
        <v>7 and more</v>
      </c>
      <c r="L563">
        <v>86</v>
      </c>
      <c r="M563">
        <v>0</v>
      </c>
      <c r="N563" s="2">
        <f t="shared" si="44"/>
        <v>0</v>
      </c>
    </row>
    <row r="564" spans="1:14" x14ac:dyDescent="0.25">
      <c r="A564" s="3" t="s">
        <v>1623</v>
      </c>
      <c r="B564" t="s">
        <v>865</v>
      </c>
      <c r="C564">
        <v>-1986</v>
      </c>
      <c r="D564">
        <f t="shared" si="46"/>
        <v>1986</v>
      </c>
      <c r="E564" t="s">
        <v>273</v>
      </c>
      <c r="F564">
        <f t="shared" si="43"/>
        <v>149</v>
      </c>
      <c r="G564" t="s">
        <v>11</v>
      </c>
      <c r="J564">
        <v>7.9</v>
      </c>
      <c r="K564" t="str">
        <f t="shared" si="45"/>
        <v>7 and more</v>
      </c>
      <c r="L564">
        <v>0</v>
      </c>
      <c r="M564">
        <v>0.3</v>
      </c>
      <c r="N564" s="2">
        <f t="shared" si="44"/>
        <v>300000</v>
      </c>
    </row>
    <row r="565" spans="1:14" x14ac:dyDescent="0.25">
      <c r="A565" s="3" t="s">
        <v>1624</v>
      </c>
      <c r="B565" t="s">
        <v>1625</v>
      </c>
      <c r="C565">
        <v>-1950</v>
      </c>
      <c r="D565">
        <f t="shared" si="46"/>
        <v>1950</v>
      </c>
      <c r="E565" t="s">
        <v>998</v>
      </c>
      <c r="F565">
        <f t="shared" si="43"/>
        <v>94</v>
      </c>
      <c r="G565" t="s">
        <v>11</v>
      </c>
      <c r="H565" t="s">
        <v>2651</v>
      </c>
      <c r="I565" t="s">
        <v>2642</v>
      </c>
      <c r="J565">
        <v>7.9</v>
      </c>
      <c r="K565" t="str">
        <f t="shared" si="45"/>
        <v>7 and more</v>
      </c>
      <c r="L565">
        <v>0</v>
      </c>
      <c r="M565">
        <v>0</v>
      </c>
      <c r="N565" s="2">
        <f t="shared" si="44"/>
        <v>0</v>
      </c>
    </row>
    <row r="566" spans="1:14" x14ac:dyDescent="0.25">
      <c r="A566" s="3" t="s">
        <v>1626</v>
      </c>
      <c r="B566" t="s">
        <v>1012</v>
      </c>
      <c r="C566">
        <v>-1973</v>
      </c>
      <c r="D566">
        <f t="shared" si="46"/>
        <v>1973</v>
      </c>
      <c r="E566" t="s">
        <v>453</v>
      </c>
      <c r="F566">
        <f t="shared" si="43"/>
        <v>123</v>
      </c>
      <c r="G566" t="s">
        <v>1139</v>
      </c>
      <c r="H566" t="s">
        <v>2630</v>
      </c>
      <c r="J566">
        <v>7.9</v>
      </c>
      <c r="K566" t="str">
        <f t="shared" si="45"/>
        <v>7 and more</v>
      </c>
      <c r="L566">
        <v>0</v>
      </c>
      <c r="M566">
        <v>0.57999999999999996</v>
      </c>
      <c r="N566" s="2">
        <f t="shared" si="44"/>
        <v>580000</v>
      </c>
    </row>
    <row r="567" spans="1:14" x14ac:dyDescent="0.25">
      <c r="A567" s="3" t="s">
        <v>1628</v>
      </c>
      <c r="B567" t="s">
        <v>198</v>
      </c>
      <c r="C567">
        <v>-1938</v>
      </c>
      <c r="D567">
        <f t="shared" si="46"/>
        <v>1938</v>
      </c>
      <c r="E567" t="s">
        <v>199</v>
      </c>
      <c r="F567">
        <f t="shared" si="43"/>
        <v>102</v>
      </c>
      <c r="G567" t="s">
        <v>2631</v>
      </c>
      <c r="H567" t="s">
        <v>2635</v>
      </c>
      <c r="I567" t="s">
        <v>2639</v>
      </c>
      <c r="J567">
        <v>7.9</v>
      </c>
      <c r="K567" t="str">
        <f t="shared" si="45"/>
        <v>7 and more</v>
      </c>
      <c r="L567">
        <v>97</v>
      </c>
      <c r="M567">
        <v>3.98</v>
      </c>
      <c r="N567" s="2">
        <f t="shared" si="44"/>
        <v>3980000</v>
      </c>
    </row>
    <row r="568" spans="1:14" x14ac:dyDescent="0.25">
      <c r="A568" s="3" t="s">
        <v>1631</v>
      </c>
      <c r="B568" t="s">
        <v>1632</v>
      </c>
      <c r="C568">
        <v>-2010</v>
      </c>
      <c r="D568">
        <f t="shared" si="46"/>
        <v>2010</v>
      </c>
      <c r="E568" t="s">
        <v>222</v>
      </c>
      <c r="F568">
        <f t="shared" si="43"/>
        <v>165</v>
      </c>
      <c r="G568" t="s">
        <v>2640</v>
      </c>
      <c r="H568" t="s">
        <v>2630</v>
      </c>
      <c r="I568" t="s">
        <v>2639</v>
      </c>
      <c r="J568">
        <v>7.9</v>
      </c>
      <c r="K568" t="str">
        <f t="shared" si="45"/>
        <v>7 and more</v>
      </c>
      <c r="L568">
        <v>50</v>
      </c>
      <c r="M568">
        <v>4.0199999999999996</v>
      </c>
      <c r="N568" s="2">
        <f t="shared" si="44"/>
        <v>4019999.9999999995</v>
      </c>
    </row>
    <row r="569" spans="1:14" x14ac:dyDescent="0.25">
      <c r="A569" s="3" t="s">
        <v>1635</v>
      </c>
      <c r="B569" t="s">
        <v>1636</v>
      </c>
      <c r="C569">
        <v>-2017</v>
      </c>
      <c r="D569">
        <f t="shared" si="46"/>
        <v>2017</v>
      </c>
      <c r="E569" t="s">
        <v>114</v>
      </c>
      <c r="F569">
        <f t="shared" si="43"/>
        <v>137</v>
      </c>
      <c r="G569" t="s">
        <v>2631</v>
      </c>
      <c r="H569" t="s">
        <v>2630</v>
      </c>
      <c r="I569" t="s">
        <v>2634</v>
      </c>
      <c r="J569">
        <v>7.9</v>
      </c>
      <c r="K569" t="str">
        <f t="shared" si="45"/>
        <v>7 and more</v>
      </c>
      <c r="L569">
        <v>69</v>
      </c>
      <c r="M569">
        <v>1.53</v>
      </c>
      <c r="N569" s="2">
        <f t="shared" si="44"/>
        <v>1530000</v>
      </c>
    </row>
    <row r="570" spans="1:14" x14ac:dyDescent="0.25">
      <c r="A570" s="3" t="s">
        <v>1637</v>
      </c>
      <c r="B570" t="s">
        <v>198</v>
      </c>
      <c r="C570">
        <v>-1945</v>
      </c>
      <c r="D570">
        <f t="shared" si="46"/>
        <v>1945</v>
      </c>
      <c r="E570" t="s">
        <v>554</v>
      </c>
      <c r="F570">
        <f t="shared" si="43"/>
        <v>111</v>
      </c>
      <c r="G570" t="s">
        <v>2629</v>
      </c>
      <c r="H570" t="s">
        <v>2630</v>
      </c>
      <c r="I570" t="s">
        <v>2651</v>
      </c>
      <c r="J570">
        <v>7.9</v>
      </c>
      <c r="K570" t="str">
        <f t="shared" si="45"/>
        <v>7 and more</v>
      </c>
      <c r="L570">
        <v>88</v>
      </c>
      <c r="M570">
        <v>0</v>
      </c>
      <c r="N570" s="2">
        <f t="shared" si="44"/>
        <v>0</v>
      </c>
    </row>
    <row r="571" spans="1:14" x14ac:dyDescent="0.25">
      <c r="A571" s="3" t="s">
        <v>1638</v>
      </c>
      <c r="B571" t="s">
        <v>1278</v>
      </c>
      <c r="C571">
        <v>-1944</v>
      </c>
      <c r="D571">
        <f t="shared" si="46"/>
        <v>1944</v>
      </c>
      <c r="E571" t="s">
        <v>191</v>
      </c>
      <c r="F571">
        <f t="shared" si="43"/>
        <v>88</v>
      </c>
      <c r="G571" t="s">
        <v>11</v>
      </c>
      <c r="H571" t="s">
        <v>2651</v>
      </c>
      <c r="I571" t="s">
        <v>2642</v>
      </c>
      <c r="J571">
        <v>7.9</v>
      </c>
      <c r="K571" t="str">
        <f t="shared" si="45"/>
        <v>7 and more</v>
      </c>
      <c r="L571">
        <v>0</v>
      </c>
      <c r="M571">
        <v>4.3600000000000003</v>
      </c>
      <c r="N571" s="2">
        <f t="shared" si="44"/>
        <v>4360000</v>
      </c>
    </row>
    <row r="572" spans="1:14" x14ac:dyDescent="0.25">
      <c r="A572" s="3" t="s">
        <v>1639</v>
      </c>
      <c r="B572" t="s">
        <v>1604</v>
      </c>
      <c r="C572">
        <v>-1967</v>
      </c>
      <c r="D572">
        <f t="shared" si="46"/>
        <v>1967</v>
      </c>
      <c r="E572" t="s">
        <v>428</v>
      </c>
      <c r="F572">
        <f t="shared" si="43"/>
        <v>134</v>
      </c>
      <c r="G572" t="s">
        <v>2633</v>
      </c>
      <c r="H572" t="s">
        <v>2632</v>
      </c>
      <c r="I572" t="s">
        <v>2630</v>
      </c>
      <c r="J572">
        <v>7.9</v>
      </c>
      <c r="K572" t="str">
        <f t="shared" si="45"/>
        <v>7 and more</v>
      </c>
      <c r="L572">
        <v>89</v>
      </c>
      <c r="M572">
        <v>0</v>
      </c>
      <c r="N572" s="2">
        <f t="shared" si="44"/>
        <v>0</v>
      </c>
    </row>
    <row r="573" spans="1:14" x14ac:dyDescent="0.25">
      <c r="A573" s="3" t="s">
        <v>1640</v>
      </c>
      <c r="B573" t="s">
        <v>1641</v>
      </c>
      <c r="C573">
        <v>-1950</v>
      </c>
      <c r="D573">
        <f t="shared" si="46"/>
        <v>1950</v>
      </c>
      <c r="E573" t="s">
        <v>653</v>
      </c>
      <c r="F573">
        <f t="shared" si="43"/>
        <v>104</v>
      </c>
      <c r="G573" t="s">
        <v>1139</v>
      </c>
      <c r="H573" t="s">
        <v>2630</v>
      </c>
      <c r="I573" t="s">
        <v>2644</v>
      </c>
      <c r="J573">
        <v>7.9</v>
      </c>
      <c r="K573" t="str">
        <f t="shared" si="45"/>
        <v>7 and more</v>
      </c>
      <c r="L573">
        <v>0</v>
      </c>
      <c r="M573">
        <v>0</v>
      </c>
      <c r="N573" s="2">
        <f t="shared" si="44"/>
        <v>0</v>
      </c>
    </row>
    <row r="574" spans="1:14" x14ac:dyDescent="0.25">
      <c r="A574" s="3" t="s">
        <v>1642</v>
      </c>
      <c r="B574" t="s">
        <v>1643</v>
      </c>
      <c r="C574">
        <v>-1941</v>
      </c>
      <c r="D574">
        <f t="shared" si="46"/>
        <v>1941</v>
      </c>
      <c r="E574" t="s">
        <v>1143</v>
      </c>
      <c r="F574">
        <f t="shared" si="43"/>
        <v>90</v>
      </c>
      <c r="G574" t="s">
        <v>2640</v>
      </c>
      <c r="H574" t="s">
        <v>2643</v>
      </c>
      <c r="I574" t="s">
        <v>2630</v>
      </c>
      <c r="J574">
        <v>7.9</v>
      </c>
      <c r="K574" t="str">
        <f t="shared" si="45"/>
        <v>7 and more</v>
      </c>
      <c r="L574">
        <v>0</v>
      </c>
      <c r="M574">
        <v>0</v>
      </c>
      <c r="N574" s="2">
        <f t="shared" si="44"/>
        <v>0</v>
      </c>
    </row>
    <row r="575" spans="1:14" x14ac:dyDescent="0.25">
      <c r="A575" s="3" t="s">
        <v>1644</v>
      </c>
      <c r="B575" t="s">
        <v>1355</v>
      </c>
      <c r="C575">
        <v>-2004</v>
      </c>
      <c r="D575">
        <f t="shared" ref="D575:D606" si="47">VALUE(SUBSTITUTE(C575,"-",""))</f>
        <v>2004</v>
      </c>
      <c r="E575" t="s">
        <v>191</v>
      </c>
      <c r="F575">
        <f t="shared" si="43"/>
        <v>88</v>
      </c>
      <c r="G575" t="s">
        <v>2629</v>
      </c>
      <c r="H575" t="s">
        <v>2630</v>
      </c>
      <c r="I575" t="s">
        <v>2639</v>
      </c>
      <c r="J575">
        <v>7.9</v>
      </c>
      <c r="K575" t="str">
        <f t="shared" si="45"/>
        <v>7 and more</v>
      </c>
      <c r="L575">
        <v>72</v>
      </c>
      <c r="M575">
        <v>0.24</v>
      </c>
      <c r="N575" s="2">
        <f t="shared" si="44"/>
        <v>240000</v>
      </c>
    </row>
    <row r="576" spans="1:14" x14ac:dyDescent="0.25">
      <c r="A576" s="3" t="s">
        <v>1646</v>
      </c>
      <c r="B576" t="s">
        <v>1472</v>
      </c>
      <c r="C576">
        <v>-2005</v>
      </c>
      <c r="D576">
        <f t="shared" si="47"/>
        <v>2005</v>
      </c>
      <c r="E576" t="s">
        <v>435</v>
      </c>
      <c r="F576">
        <f t="shared" si="43"/>
        <v>129</v>
      </c>
      <c r="G576" t="s">
        <v>1139</v>
      </c>
      <c r="H576" t="s">
        <v>2630</v>
      </c>
      <c r="J576">
        <v>7.9</v>
      </c>
      <c r="K576" t="str">
        <f t="shared" si="45"/>
        <v>7 and more</v>
      </c>
      <c r="L576">
        <v>81</v>
      </c>
      <c r="M576">
        <v>0</v>
      </c>
      <c r="N576" s="2">
        <f t="shared" si="44"/>
        <v>0</v>
      </c>
    </row>
    <row r="577" spans="1:14" x14ac:dyDescent="0.25">
      <c r="A577" s="3" t="s">
        <v>1647</v>
      </c>
      <c r="B577" t="s">
        <v>1648</v>
      </c>
      <c r="C577">
        <v>-2014</v>
      </c>
      <c r="D577">
        <f t="shared" si="47"/>
        <v>2014</v>
      </c>
      <c r="E577" t="s">
        <v>30</v>
      </c>
      <c r="F577">
        <f t="shared" si="43"/>
        <v>96</v>
      </c>
      <c r="G577" t="s">
        <v>11</v>
      </c>
      <c r="H577" t="s">
        <v>2639</v>
      </c>
      <c r="J577">
        <v>7.9</v>
      </c>
      <c r="K577" t="str">
        <f t="shared" si="45"/>
        <v>7 and more</v>
      </c>
      <c r="L577">
        <v>71</v>
      </c>
      <c r="M577">
        <v>0.1</v>
      </c>
      <c r="N577" s="2">
        <f t="shared" si="44"/>
        <v>100000</v>
      </c>
    </row>
    <row r="578" spans="1:14" x14ac:dyDescent="0.25">
      <c r="A578" s="3" t="s">
        <v>1649</v>
      </c>
      <c r="B578" t="s">
        <v>146</v>
      </c>
      <c r="C578">
        <v>-1980</v>
      </c>
      <c r="D578">
        <f t="shared" si="47"/>
        <v>1980</v>
      </c>
      <c r="E578" t="s">
        <v>619</v>
      </c>
      <c r="F578">
        <f t="shared" ref="F578:F641" si="48">VALUE(SUBSTITUTE(E578,"min",""))</f>
        <v>162</v>
      </c>
      <c r="G578" t="s">
        <v>11</v>
      </c>
      <c r="H578" t="s">
        <v>2634</v>
      </c>
      <c r="I578" t="s">
        <v>2645</v>
      </c>
      <c r="J578">
        <v>7.9</v>
      </c>
      <c r="K578" t="str">
        <f t="shared" si="45"/>
        <v>7 and more</v>
      </c>
      <c r="L578">
        <v>84</v>
      </c>
      <c r="M578">
        <v>0</v>
      </c>
      <c r="N578" s="2">
        <f t="shared" ref="N578:N641" si="49">IF(M578&gt;0,M578*1000000,0)</f>
        <v>0</v>
      </c>
    </row>
    <row r="579" spans="1:14" x14ac:dyDescent="0.25">
      <c r="A579" s="3" t="s">
        <v>1650</v>
      </c>
      <c r="B579" t="s">
        <v>656</v>
      </c>
      <c r="C579">
        <v>-2019</v>
      </c>
      <c r="D579">
        <f t="shared" si="47"/>
        <v>2019</v>
      </c>
      <c r="E579" t="s">
        <v>46</v>
      </c>
      <c r="F579">
        <f t="shared" si="48"/>
        <v>154</v>
      </c>
      <c r="G579" t="s">
        <v>11</v>
      </c>
      <c r="H579" t="s">
        <v>2648</v>
      </c>
      <c r="I579" t="s">
        <v>2639</v>
      </c>
      <c r="J579">
        <v>7.9</v>
      </c>
      <c r="K579" t="str">
        <f t="shared" ref="K579:K642" si="50">IF(J579&gt;=9,"9 and more",IF(J579&gt;=8,"8 and more",IF(J579&gt;=7,"7 and more")))</f>
        <v>7 and more</v>
      </c>
      <c r="L579">
        <v>65</v>
      </c>
      <c r="M579">
        <v>5.57</v>
      </c>
      <c r="N579" s="2">
        <f t="shared" si="49"/>
        <v>5570000</v>
      </c>
    </row>
    <row r="580" spans="1:14" x14ac:dyDescent="0.25">
      <c r="A580" s="3" t="s">
        <v>1652</v>
      </c>
      <c r="B580" t="s">
        <v>1653</v>
      </c>
      <c r="C580">
        <v>-1947</v>
      </c>
      <c r="D580">
        <f t="shared" si="47"/>
        <v>1947</v>
      </c>
      <c r="E580" t="s">
        <v>30</v>
      </c>
      <c r="F580">
        <f t="shared" si="48"/>
        <v>96</v>
      </c>
      <c r="G580" t="s">
        <v>1139</v>
      </c>
      <c r="H580" t="s">
        <v>2630</v>
      </c>
      <c r="I580" t="s">
        <v>2647</v>
      </c>
      <c r="J580">
        <v>7.9</v>
      </c>
      <c r="K580" t="str">
        <f t="shared" si="50"/>
        <v>7 and more</v>
      </c>
      <c r="L580">
        <v>88</v>
      </c>
      <c r="M580">
        <v>2.65</v>
      </c>
      <c r="N580" s="2">
        <f t="shared" si="49"/>
        <v>2650000</v>
      </c>
    </row>
    <row r="581" spans="1:14" x14ac:dyDescent="0.25">
      <c r="A581" s="3" t="s">
        <v>1655</v>
      </c>
      <c r="B581" t="s">
        <v>1656</v>
      </c>
      <c r="C581">
        <v>-2000</v>
      </c>
      <c r="D581">
        <f t="shared" si="47"/>
        <v>2000</v>
      </c>
      <c r="E581" t="s">
        <v>532</v>
      </c>
      <c r="F581">
        <f t="shared" si="48"/>
        <v>114</v>
      </c>
      <c r="G581" t="s">
        <v>2629</v>
      </c>
      <c r="H581" t="s">
        <v>2630</v>
      </c>
      <c r="I581" t="s">
        <v>2646</v>
      </c>
      <c r="J581">
        <v>7.9</v>
      </c>
      <c r="K581" t="str">
        <f t="shared" si="50"/>
        <v>7 and more</v>
      </c>
      <c r="L581">
        <v>80</v>
      </c>
      <c r="M581">
        <v>1.22</v>
      </c>
      <c r="N581" s="2">
        <f t="shared" si="49"/>
        <v>1220000</v>
      </c>
    </row>
    <row r="582" spans="1:14" x14ac:dyDescent="0.25">
      <c r="A582" s="3" t="s">
        <v>1657</v>
      </c>
      <c r="B582" t="s">
        <v>1351</v>
      </c>
      <c r="C582">
        <v>-1958</v>
      </c>
      <c r="D582">
        <f t="shared" si="47"/>
        <v>1958</v>
      </c>
      <c r="E582" t="s">
        <v>604</v>
      </c>
      <c r="F582">
        <f t="shared" si="48"/>
        <v>91</v>
      </c>
      <c r="G582" t="s">
        <v>2629</v>
      </c>
      <c r="H582" t="s">
        <v>2630</v>
      </c>
      <c r="I582" t="s">
        <v>2646</v>
      </c>
      <c r="J582">
        <v>7.9</v>
      </c>
      <c r="K582" t="str">
        <f t="shared" si="50"/>
        <v>7 and more</v>
      </c>
      <c r="L582">
        <v>94</v>
      </c>
      <c r="M582">
        <v>0.11</v>
      </c>
      <c r="N582" s="2">
        <f t="shared" si="49"/>
        <v>110000</v>
      </c>
    </row>
    <row r="583" spans="1:14" x14ac:dyDescent="0.25">
      <c r="A583" s="3" t="s">
        <v>1658</v>
      </c>
      <c r="B583" t="s">
        <v>1022</v>
      </c>
      <c r="C583">
        <v>-2019</v>
      </c>
      <c r="D583">
        <f t="shared" si="47"/>
        <v>2019</v>
      </c>
      <c r="E583" t="s">
        <v>46</v>
      </c>
      <c r="F583">
        <f t="shared" si="48"/>
        <v>154</v>
      </c>
      <c r="G583" t="s">
        <v>2633</v>
      </c>
      <c r="H583" t="s">
        <v>2630</v>
      </c>
      <c r="J583">
        <v>7.9</v>
      </c>
      <c r="K583" t="str">
        <f t="shared" si="50"/>
        <v>7 and more</v>
      </c>
      <c r="L583">
        <v>0</v>
      </c>
      <c r="M583">
        <v>2.27</v>
      </c>
      <c r="N583" s="2">
        <f t="shared" si="49"/>
        <v>2270000</v>
      </c>
    </row>
    <row r="584" spans="1:14" x14ac:dyDescent="0.25">
      <c r="A584" s="3" t="s">
        <v>1660</v>
      </c>
      <c r="B584" t="s">
        <v>327</v>
      </c>
      <c r="C584">
        <v>-1945</v>
      </c>
      <c r="D584">
        <f t="shared" si="47"/>
        <v>1945</v>
      </c>
      <c r="E584" t="s">
        <v>803</v>
      </c>
      <c r="F584">
        <f t="shared" si="48"/>
        <v>101</v>
      </c>
      <c r="G584" t="s">
        <v>11</v>
      </c>
      <c r="H584" t="s">
        <v>2651</v>
      </c>
      <c r="J584">
        <v>7.9</v>
      </c>
      <c r="K584" t="str">
        <f t="shared" si="50"/>
        <v>7 and more</v>
      </c>
      <c r="L584">
        <v>0</v>
      </c>
      <c r="M584">
        <v>9.4600000000000009</v>
      </c>
      <c r="N584" s="2">
        <f t="shared" si="49"/>
        <v>9460000</v>
      </c>
    </row>
    <row r="585" spans="1:14" x14ac:dyDescent="0.25">
      <c r="A585" s="3" t="s">
        <v>1662</v>
      </c>
      <c r="B585" t="s">
        <v>1663</v>
      </c>
      <c r="C585">
        <v>-2007</v>
      </c>
      <c r="D585">
        <f t="shared" si="47"/>
        <v>2007</v>
      </c>
      <c r="E585" t="s">
        <v>285</v>
      </c>
      <c r="F585">
        <f t="shared" si="48"/>
        <v>113</v>
      </c>
      <c r="G585" t="s">
        <v>11</v>
      </c>
      <c r="J585">
        <v>7.9</v>
      </c>
      <c r="K585" t="str">
        <f t="shared" si="50"/>
        <v>7 and more</v>
      </c>
      <c r="L585">
        <v>97</v>
      </c>
      <c r="M585">
        <v>1.19</v>
      </c>
      <c r="N585" s="2">
        <f t="shared" si="49"/>
        <v>1190000</v>
      </c>
    </row>
    <row r="586" spans="1:14" x14ac:dyDescent="0.25">
      <c r="A586" s="3" t="s">
        <v>1665</v>
      </c>
      <c r="B586" t="s">
        <v>1666</v>
      </c>
      <c r="C586">
        <v>-1925</v>
      </c>
      <c r="D586">
        <f t="shared" si="47"/>
        <v>1925</v>
      </c>
      <c r="E586" t="s">
        <v>1667</v>
      </c>
      <c r="F586">
        <f t="shared" si="48"/>
        <v>66</v>
      </c>
      <c r="G586" t="s">
        <v>11</v>
      </c>
      <c r="H586" t="s">
        <v>2634</v>
      </c>
      <c r="I586" t="s">
        <v>2646</v>
      </c>
      <c r="J586">
        <v>7.9</v>
      </c>
      <c r="K586" t="str">
        <f t="shared" si="50"/>
        <v>7 and more</v>
      </c>
      <c r="L586">
        <v>97</v>
      </c>
      <c r="M586">
        <v>0.05</v>
      </c>
      <c r="N586" s="2">
        <f t="shared" si="49"/>
        <v>50000</v>
      </c>
    </row>
    <row r="587" spans="1:14" x14ac:dyDescent="0.25">
      <c r="A587" s="3" t="s">
        <v>1668</v>
      </c>
      <c r="B587" t="s">
        <v>1669</v>
      </c>
      <c r="C587">
        <v>-1959</v>
      </c>
      <c r="D587">
        <f t="shared" si="47"/>
        <v>1959</v>
      </c>
      <c r="E587" t="s">
        <v>1143</v>
      </c>
      <c r="F587">
        <f t="shared" si="48"/>
        <v>90</v>
      </c>
      <c r="G587" t="s">
        <v>11</v>
      </c>
      <c r="H587" t="s">
        <v>2639</v>
      </c>
      <c r="J587">
        <v>7.9</v>
      </c>
      <c r="K587" t="str">
        <f t="shared" si="50"/>
        <v>7 and more</v>
      </c>
      <c r="L587">
        <v>0</v>
      </c>
      <c r="M587">
        <v>0.09</v>
      </c>
      <c r="N587" s="2">
        <f t="shared" si="49"/>
        <v>90000</v>
      </c>
    </row>
    <row r="588" spans="1:14" x14ac:dyDescent="0.25">
      <c r="A588" s="3" t="s">
        <v>1671</v>
      </c>
      <c r="B588" t="s">
        <v>444</v>
      </c>
      <c r="C588">
        <v>-1953</v>
      </c>
      <c r="D588">
        <f t="shared" si="47"/>
        <v>1953</v>
      </c>
      <c r="E588" t="s">
        <v>227</v>
      </c>
      <c r="F588">
        <f t="shared" si="48"/>
        <v>89</v>
      </c>
      <c r="G588" t="s">
        <v>2629</v>
      </c>
      <c r="H588" t="s">
        <v>2651</v>
      </c>
      <c r="I588" t="s">
        <v>2646</v>
      </c>
      <c r="J588">
        <v>7.9</v>
      </c>
      <c r="K588" t="str">
        <f t="shared" si="50"/>
        <v>7 and more</v>
      </c>
      <c r="L588">
        <v>0</v>
      </c>
      <c r="M588">
        <v>0</v>
      </c>
      <c r="N588" s="2">
        <f t="shared" si="49"/>
        <v>0</v>
      </c>
    </row>
    <row r="589" spans="1:14" x14ac:dyDescent="0.25">
      <c r="A589" s="3" t="s">
        <v>1673</v>
      </c>
      <c r="B589" t="s">
        <v>636</v>
      </c>
      <c r="C589">
        <v>-2009</v>
      </c>
      <c r="D589">
        <f t="shared" si="47"/>
        <v>2009</v>
      </c>
      <c r="E589" t="s">
        <v>1086</v>
      </c>
      <c r="F589">
        <f t="shared" si="48"/>
        <v>144</v>
      </c>
      <c r="G589" t="s">
        <v>1139</v>
      </c>
      <c r="H589" t="s">
        <v>2630</v>
      </c>
      <c r="I589" t="s">
        <v>2639</v>
      </c>
      <c r="J589">
        <v>7.9</v>
      </c>
      <c r="K589" t="str">
        <f t="shared" si="50"/>
        <v>7 and more</v>
      </c>
      <c r="L589">
        <v>0</v>
      </c>
      <c r="M589">
        <v>0.01</v>
      </c>
      <c r="N589" s="2">
        <f t="shared" si="49"/>
        <v>10000</v>
      </c>
    </row>
    <row r="590" spans="1:14" x14ac:dyDescent="0.25">
      <c r="A590" s="3" t="s">
        <v>1674</v>
      </c>
      <c r="B590" t="s">
        <v>1007</v>
      </c>
      <c r="C590">
        <v>-1939</v>
      </c>
      <c r="D590">
        <f t="shared" si="47"/>
        <v>1939</v>
      </c>
      <c r="E590" t="s">
        <v>187</v>
      </c>
      <c r="F590">
        <f t="shared" si="48"/>
        <v>110</v>
      </c>
      <c r="G590" t="s">
        <v>1139</v>
      </c>
      <c r="H590" t="s">
        <v>2630</v>
      </c>
      <c r="J590">
        <v>7.9</v>
      </c>
      <c r="K590" t="str">
        <f t="shared" si="50"/>
        <v>7 and more</v>
      </c>
      <c r="L590">
        <v>99</v>
      </c>
      <c r="M590">
        <v>0</v>
      </c>
      <c r="N590" s="2">
        <f t="shared" si="49"/>
        <v>0</v>
      </c>
    </row>
    <row r="591" spans="1:14" x14ac:dyDescent="0.25">
      <c r="A591" s="3" t="s">
        <v>1675</v>
      </c>
      <c r="B591" t="s">
        <v>1676</v>
      </c>
      <c r="C591">
        <v>-2007</v>
      </c>
      <c r="D591">
        <f t="shared" si="47"/>
        <v>2007</v>
      </c>
      <c r="E591" t="s">
        <v>520</v>
      </c>
      <c r="F591">
        <f t="shared" si="48"/>
        <v>138</v>
      </c>
      <c r="G591" t="s">
        <v>1139</v>
      </c>
      <c r="H591" t="s">
        <v>2630</v>
      </c>
      <c r="I591" t="s">
        <v>2639</v>
      </c>
      <c r="J591">
        <v>7.9</v>
      </c>
      <c r="K591" t="str">
        <f t="shared" si="50"/>
        <v>7 and more</v>
      </c>
      <c r="L591">
        <v>0</v>
      </c>
      <c r="M591">
        <v>0.41</v>
      </c>
      <c r="N591" s="2">
        <f t="shared" si="49"/>
        <v>410000</v>
      </c>
    </row>
    <row r="592" spans="1:14" x14ac:dyDescent="0.25">
      <c r="A592" s="3" t="s">
        <v>1678</v>
      </c>
      <c r="B592" t="s">
        <v>1679</v>
      </c>
      <c r="C592">
        <v>-2003</v>
      </c>
      <c r="D592">
        <f t="shared" si="47"/>
        <v>2003</v>
      </c>
      <c r="E592" t="s">
        <v>187</v>
      </c>
      <c r="F592">
        <f t="shared" si="48"/>
        <v>110</v>
      </c>
      <c r="G592" t="s">
        <v>11</v>
      </c>
      <c r="J592">
        <v>7.9</v>
      </c>
      <c r="K592" t="str">
        <f t="shared" si="50"/>
        <v>7 and more</v>
      </c>
      <c r="L592">
        <v>82</v>
      </c>
      <c r="M592">
        <v>0.5</v>
      </c>
      <c r="N592" s="2">
        <f t="shared" si="49"/>
        <v>500000</v>
      </c>
    </row>
    <row r="593" spans="1:14" x14ac:dyDescent="0.25">
      <c r="A593" s="3" t="s">
        <v>1158</v>
      </c>
      <c r="B593" t="s">
        <v>1680</v>
      </c>
      <c r="C593">
        <v>-1946</v>
      </c>
      <c r="D593">
        <f t="shared" si="47"/>
        <v>1946</v>
      </c>
      <c r="E593" t="s">
        <v>778</v>
      </c>
      <c r="F593">
        <f t="shared" si="48"/>
        <v>93</v>
      </c>
      <c r="G593" t="s">
        <v>11</v>
      </c>
      <c r="H593" t="s">
        <v>2644</v>
      </c>
      <c r="I593" t="s">
        <v>2639</v>
      </c>
      <c r="J593">
        <v>7.9</v>
      </c>
      <c r="K593" t="str">
        <f t="shared" si="50"/>
        <v>7 and more</v>
      </c>
      <c r="L593">
        <v>92</v>
      </c>
      <c r="M593">
        <v>0.3</v>
      </c>
      <c r="N593" s="2">
        <f t="shared" si="49"/>
        <v>300000</v>
      </c>
    </row>
    <row r="594" spans="1:14" x14ac:dyDescent="0.25">
      <c r="A594" s="3" t="s">
        <v>1681</v>
      </c>
      <c r="B594" t="s">
        <v>1682</v>
      </c>
      <c r="C594" t="s">
        <v>1683</v>
      </c>
      <c r="D594">
        <f>VALUE(SUBSTITUTE(RIGHT(C594,5),")",""))</f>
        <v>2001</v>
      </c>
      <c r="E594" t="s">
        <v>304</v>
      </c>
      <c r="F594">
        <f t="shared" si="48"/>
        <v>98</v>
      </c>
      <c r="G594" t="s">
        <v>1139</v>
      </c>
      <c r="H594" t="s">
        <v>2630</v>
      </c>
      <c r="I594" t="s">
        <v>2645</v>
      </c>
      <c r="J594">
        <v>7.9</v>
      </c>
      <c r="K594" t="str">
        <f t="shared" si="50"/>
        <v>7 and more</v>
      </c>
      <c r="L594">
        <v>84</v>
      </c>
      <c r="M594">
        <v>1.06</v>
      </c>
      <c r="N594" s="2">
        <f t="shared" si="49"/>
        <v>1060000</v>
      </c>
    </row>
    <row r="595" spans="1:14" x14ac:dyDescent="0.25">
      <c r="A595" s="3" t="s">
        <v>1685</v>
      </c>
      <c r="B595" t="s">
        <v>1686</v>
      </c>
      <c r="C595">
        <v>-2018</v>
      </c>
      <c r="D595">
        <f>VALUE(SUBSTITUTE(C595,"-",""))</f>
        <v>2018</v>
      </c>
      <c r="E595" t="s">
        <v>97</v>
      </c>
      <c r="F595">
        <f t="shared" si="48"/>
        <v>124</v>
      </c>
      <c r="G595" t="s">
        <v>1139</v>
      </c>
      <c r="H595" t="s">
        <v>2630</v>
      </c>
      <c r="J595">
        <v>7.9</v>
      </c>
      <c r="K595" t="str">
        <f t="shared" si="50"/>
        <v>7 and more</v>
      </c>
      <c r="L595">
        <v>0</v>
      </c>
      <c r="M595">
        <v>0</v>
      </c>
      <c r="N595" s="2">
        <f t="shared" si="49"/>
        <v>0</v>
      </c>
    </row>
    <row r="596" spans="1:14" x14ac:dyDescent="0.25">
      <c r="A596" s="3" t="s">
        <v>1687</v>
      </c>
      <c r="B596" t="s">
        <v>879</v>
      </c>
      <c r="C596">
        <v>-1961</v>
      </c>
      <c r="D596">
        <f>VALUE(SUBSTITUTE(C596,"-",""))</f>
        <v>1961</v>
      </c>
      <c r="E596" t="s">
        <v>1143</v>
      </c>
      <c r="F596">
        <f t="shared" si="48"/>
        <v>90</v>
      </c>
      <c r="G596" t="s">
        <v>11</v>
      </c>
      <c r="J596">
        <v>7.9</v>
      </c>
      <c r="K596" t="str">
        <f t="shared" si="50"/>
        <v>7 and more</v>
      </c>
      <c r="L596">
        <v>84</v>
      </c>
      <c r="M596">
        <v>0</v>
      </c>
      <c r="N596" s="2">
        <f t="shared" si="49"/>
        <v>0</v>
      </c>
    </row>
    <row r="597" spans="1:14" x14ac:dyDescent="0.25">
      <c r="A597" s="3" t="s">
        <v>1688</v>
      </c>
      <c r="B597" t="s">
        <v>1689</v>
      </c>
      <c r="C597">
        <v>-2018</v>
      </c>
      <c r="D597">
        <f>VALUE(SUBSTITUTE(C597,"-",""))</f>
        <v>2018</v>
      </c>
      <c r="E597" t="s">
        <v>42</v>
      </c>
      <c r="F597">
        <f t="shared" si="48"/>
        <v>140</v>
      </c>
      <c r="G597" t="s">
        <v>1139</v>
      </c>
      <c r="H597" t="s">
        <v>2630</v>
      </c>
      <c r="J597">
        <v>7.9</v>
      </c>
      <c r="K597" t="str">
        <f t="shared" si="50"/>
        <v>7 and more</v>
      </c>
      <c r="L597">
        <v>0</v>
      </c>
      <c r="M597">
        <v>1.66</v>
      </c>
      <c r="N597" s="2">
        <f t="shared" si="49"/>
        <v>1660000</v>
      </c>
    </row>
    <row r="598" spans="1:14" x14ac:dyDescent="0.25">
      <c r="A598" s="3" t="s">
        <v>1690</v>
      </c>
      <c r="B598" t="s">
        <v>1001</v>
      </c>
      <c r="C598" t="s">
        <v>762</v>
      </c>
      <c r="D598">
        <f>VALUE(SUBSTITUTE(RIGHT(C598,5),")",""))</f>
        <v>2015</v>
      </c>
      <c r="E598" t="s">
        <v>1275</v>
      </c>
      <c r="F598">
        <f t="shared" si="48"/>
        <v>159</v>
      </c>
      <c r="G598" t="s">
        <v>2631</v>
      </c>
      <c r="H598" t="s">
        <v>2632</v>
      </c>
      <c r="I598" t="s">
        <v>2646</v>
      </c>
      <c r="J598">
        <v>7.9</v>
      </c>
      <c r="K598" t="str">
        <f t="shared" si="50"/>
        <v>7 and more</v>
      </c>
      <c r="L598">
        <v>0</v>
      </c>
      <c r="M598">
        <v>0</v>
      </c>
      <c r="N598" s="2">
        <f t="shared" si="49"/>
        <v>0</v>
      </c>
    </row>
    <row r="599" spans="1:14" x14ac:dyDescent="0.25">
      <c r="A599" s="3" t="s">
        <v>1691</v>
      </c>
      <c r="B599" t="s">
        <v>1692</v>
      </c>
      <c r="C599">
        <v>-2016</v>
      </c>
      <c r="D599">
        <f t="shared" ref="D599:D608" si="51">VALUE(SUBSTITUTE(C599,"-",""))</f>
        <v>2016</v>
      </c>
      <c r="E599" t="s">
        <v>138</v>
      </c>
      <c r="F599">
        <f t="shared" si="48"/>
        <v>130</v>
      </c>
      <c r="G599" t="s">
        <v>2631</v>
      </c>
      <c r="H599" t="s">
        <v>2630</v>
      </c>
      <c r="I599" t="s">
        <v>2634</v>
      </c>
      <c r="J599">
        <v>7.9</v>
      </c>
      <c r="K599" t="str">
        <f t="shared" si="50"/>
        <v>7 and more</v>
      </c>
      <c r="L599">
        <v>0</v>
      </c>
      <c r="M599">
        <v>0</v>
      </c>
      <c r="N599" s="2">
        <f t="shared" si="49"/>
        <v>0</v>
      </c>
    </row>
    <row r="600" spans="1:14" x14ac:dyDescent="0.25">
      <c r="A600" s="3" t="s">
        <v>1693</v>
      </c>
      <c r="B600" t="s">
        <v>1694</v>
      </c>
      <c r="C600">
        <v>-2022</v>
      </c>
      <c r="D600">
        <f t="shared" si="51"/>
        <v>2022</v>
      </c>
      <c r="E600" t="s">
        <v>1695</v>
      </c>
      <c r="F600">
        <f t="shared" si="48"/>
        <v>176</v>
      </c>
      <c r="G600" t="s">
        <v>2631</v>
      </c>
      <c r="H600" t="s">
        <v>2632</v>
      </c>
      <c r="I600" t="s">
        <v>2630</v>
      </c>
      <c r="J600">
        <v>7.8</v>
      </c>
      <c r="K600" t="str">
        <f t="shared" si="50"/>
        <v>7 and more</v>
      </c>
      <c r="L600">
        <v>72</v>
      </c>
      <c r="M600">
        <v>369.35</v>
      </c>
      <c r="N600" s="2">
        <f t="shared" si="49"/>
        <v>369350000</v>
      </c>
    </row>
    <row r="601" spans="1:14" x14ac:dyDescent="0.25">
      <c r="A601" s="3" t="s">
        <v>1697</v>
      </c>
      <c r="B601" t="s">
        <v>1698</v>
      </c>
      <c r="C601">
        <v>-2022</v>
      </c>
      <c r="D601">
        <f t="shared" si="51"/>
        <v>2022</v>
      </c>
      <c r="E601" t="s">
        <v>57</v>
      </c>
      <c r="F601">
        <f t="shared" si="48"/>
        <v>139</v>
      </c>
      <c r="G601" t="s">
        <v>2631</v>
      </c>
      <c r="H601" t="s">
        <v>2635</v>
      </c>
      <c r="I601" t="s">
        <v>2643</v>
      </c>
      <c r="J601">
        <v>7.8</v>
      </c>
      <c r="K601" t="str">
        <f t="shared" si="50"/>
        <v>7 and more</v>
      </c>
      <c r="L601">
        <v>81</v>
      </c>
      <c r="M601">
        <v>72.86</v>
      </c>
      <c r="N601" s="2">
        <f t="shared" si="49"/>
        <v>72860000</v>
      </c>
    </row>
    <row r="602" spans="1:14" x14ac:dyDescent="0.25">
      <c r="A602" s="3" t="s">
        <v>1700</v>
      </c>
      <c r="B602" t="s">
        <v>1701</v>
      </c>
      <c r="C602">
        <v>-1993</v>
      </c>
      <c r="D602">
        <f t="shared" si="51"/>
        <v>1993</v>
      </c>
      <c r="E602" t="s">
        <v>138</v>
      </c>
      <c r="F602">
        <f t="shared" si="48"/>
        <v>130</v>
      </c>
      <c r="G602" t="s">
        <v>2633</v>
      </c>
      <c r="H602" t="s">
        <v>2630</v>
      </c>
      <c r="I602" t="s">
        <v>2634</v>
      </c>
      <c r="J602">
        <v>7.8</v>
      </c>
      <c r="K602" t="str">
        <f t="shared" si="50"/>
        <v>7 and more</v>
      </c>
      <c r="L602">
        <v>50</v>
      </c>
      <c r="M602">
        <v>56.51</v>
      </c>
      <c r="N602" s="2">
        <f t="shared" si="49"/>
        <v>56510000</v>
      </c>
    </row>
    <row r="603" spans="1:14" x14ac:dyDescent="0.25">
      <c r="A603" s="3" t="s">
        <v>1703</v>
      </c>
      <c r="B603" t="s">
        <v>1704</v>
      </c>
      <c r="C603">
        <v>-2006</v>
      </c>
      <c r="D603">
        <f t="shared" si="51"/>
        <v>2006</v>
      </c>
      <c r="E603" t="s">
        <v>803</v>
      </c>
      <c r="F603">
        <f t="shared" si="48"/>
        <v>101</v>
      </c>
      <c r="G603" t="s">
        <v>1139</v>
      </c>
      <c r="H603" t="s">
        <v>2630</v>
      </c>
      <c r="J603">
        <v>7.8</v>
      </c>
      <c r="K603" t="str">
        <f t="shared" si="50"/>
        <v>7 and more</v>
      </c>
      <c r="L603">
        <v>80</v>
      </c>
      <c r="M603">
        <v>59.89</v>
      </c>
      <c r="N603" s="2">
        <f t="shared" si="49"/>
        <v>59890000</v>
      </c>
    </row>
    <row r="604" spans="1:14" x14ac:dyDescent="0.25">
      <c r="A604" s="3" t="s">
        <v>1706</v>
      </c>
      <c r="B604" t="s">
        <v>19</v>
      </c>
      <c r="C604">
        <v>-2017</v>
      </c>
      <c r="D604">
        <f t="shared" si="51"/>
        <v>2017</v>
      </c>
      <c r="E604" t="s">
        <v>182</v>
      </c>
      <c r="F604">
        <f t="shared" si="48"/>
        <v>106</v>
      </c>
      <c r="G604" t="s">
        <v>2631</v>
      </c>
      <c r="H604" t="s">
        <v>2630</v>
      </c>
      <c r="I604" t="s">
        <v>2634</v>
      </c>
      <c r="J604">
        <v>7.8</v>
      </c>
      <c r="K604" t="str">
        <f t="shared" si="50"/>
        <v>7 and more</v>
      </c>
      <c r="L604">
        <v>94</v>
      </c>
      <c r="M604">
        <v>188.37</v>
      </c>
      <c r="N604" s="2">
        <f t="shared" si="49"/>
        <v>188370000</v>
      </c>
    </row>
    <row r="605" spans="1:14" x14ac:dyDescent="0.25">
      <c r="A605" s="3" t="s">
        <v>1708</v>
      </c>
      <c r="B605" t="s">
        <v>1709</v>
      </c>
      <c r="C605">
        <v>-1993</v>
      </c>
      <c r="D605">
        <f t="shared" si="51"/>
        <v>1993</v>
      </c>
      <c r="E605" t="s">
        <v>129</v>
      </c>
      <c r="F605">
        <f t="shared" si="48"/>
        <v>121</v>
      </c>
      <c r="G605" t="s">
        <v>2629</v>
      </c>
      <c r="H605" t="s">
        <v>2630</v>
      </c>
      <c r="J605">
        <v>7.8</v>
      </c>
      <c r="K605" t="str">
        <f t="shared" si="50"/>
        <v>7 and more</v>
      </c>
      <c r="L605">
        <v>80</v>
      </c>
      <c r="M605">
        <v>17.27</v>
      </c>
      <c r="N605" s="2">
        <f t="shared" si="49"/>
        <v>17270000</v>
      </c>
    </row>
    <row r="606" spans="1:14" x14ac:dyDescent="0.25">
      <c r="A606" s="3" t="s">
        <v>1711</v>
      </c>
      <c r="B606" t="s">
        <v>714</v>
      </c>
      <c r="C606">
        <v>-2012</v>
      </c>
      <c r="D606">
        <f t="shared" si="51"/>
        <v>2012</v>
      </c>
      <c r="E606" t="s">
        <v>998</v>
      </c>
      <c r="F606">
        <f t="shared" si="48"/>
        <v>94</v>
      </c>
      <c r="G606" t="s">
        <v>1139</v>
      </c>
      <c r="H606" t="s">
        <v>2630</v>
      </c>
      <c r="I606" t="s">
        <v>2647</v>
      </c>
      <c r="J606">
        <v>7.8</v>
      </c>
      <c r="K606" t="str">
        <f t="shared" si="50"/>
        <v>7 and more</v>
      </c>
      <c r="L606">
        <v>84</v>
      </c>
      <c r="M606">
        <v>45.51</v>
      </c>
      <c r="N606" s="2">
        <f t="shared" si="49"/>
        <v>45510000</v>
      </c>
    </row>
    <row r="607" spans="1:14" x14ac:dyDescent="0.25">
      <c r="A607" s="3" t="s">
        <v>1713</v>
      </c>
      <c r="B607" t="s">
        <v>1714</v>
      </c>
      <c r="C607">
        <v>-1985</v>
      </c>
      <c r="D607">
        <f t="shared" si="51"/>
        <v>1985</v>
      </c>
      <c r="E607" t="s">
        <v>575</v>
      </c>
      <c r="F607">
        <f t="shared" si="48"/>
        <v>97</v>
      </c>
      <c r="G607" t="s">
        <v>1139</v>
      </c>
      <c r="H607" t="s">
        <v>2630</v>
      </c>
      <c r="J607">
        <v>7.8</v>
      </c>
      <c r="K607" t="str">
        <f t="shared" si="50"/>
        <v>7 and more</v>
      </c>
      <c r="L607">
        <v>66</v>
      </c>
      <c r="M607">
        <v>45.88</v>
      </c>
      <c r="N607" s="2">
        <f t="shared" si="49"/>
        <v>45880000</v>
      </c>
    </row>
    <row r="608" spans="1:14" x14ac:dyDescent="0.25">
      <c r="A608" s="3" t="s">
        <v>1716</v>
      </c>
      <c r="B608" t="s">
        <v>539</v>
      </c>
      <c r="C608">
        <v>-2019</v>
      </c>
      <c r="D608">
        <f t="shared" si="51"/>
        <v>2019</v>
      </c>
      <c r="E608" t="s">
        <v>285</v>
      </c>
      <c r="F608">
        <f t="shared" si="48"/>
        <v>113</v>
      </c>
      <c r="G608" t="s">
        <v>2631</v>
      </c>
      <c r="H608" t="s">
        <v>2643</v>
      </c>
      <c r="I608" t="s">
        <v>2632</v>
      </c>
      <c r="J608">
        <v>7.8</v>
      </c>
      <c r="K608" t="str">
        <f t="shared" si="50"/>
        <v>7 and more</v>
      </c>
      <c r="L608">
        <v>51</v>
      </c>
      <c r="M608">
        <v>36.47</v>
      </c>
      <c r="N608" s="2">
        <f t="shared" si="49"/>
        <v>36470000</v>
      </c>
    </row>
    <row r="609" spans="1:14" x14ac:dyDescent="0.25">
      <c r="A609" s="3" t="s">
        <v>1718</v>
      </c>
      <c r="B609" t="s">
        <v>1719</v>
      </c>
      <c r="C609" t="s">
        <v>295</v>
      </c>
      <c r="D609">
        <f>VALUE(SUBSTITUTE(RIGHT(C609,5),")",""))</f>
        <v>2017</v>
      </c>
      <c r="E609" t="s">
        <v>653</v>
      </c>
      <c r="F609">
        <f t="shared" si="48"/>
        <v>104</v>
      </c>
      <c r="G609" t="s">
        <v>759</v>
      </c>
      <c r="H609" t="s">
        <v>2642</v>
      </c>
      <c r="I609" t="s">
        <v>2646</v>
      </c>
      <c r="J609">
        <v>7.8</v>
      </c>
      <c r="K609" t="str">
        <f t="shared" si="50"/>
        <v>7 and more</v>
      </c>
      <c r="L609">
        <v>85</v>
      </c>
      <c r="M609">
        <v>176.04</v>
      </c>
      <c r="N609" s="2">
        <f t="shared" si="49"/>
        <v>176040000</v>
      </c>
    </row>
    <row r="610" spans="1:14" x14ac:dyDescent="0.25">
      <c r="A610" s="3" t="s">
        <v>1721</v>
      </c>
      <c r="B610" t="s">
        <v>1722</v>
      </c>
      <c r="C610">
        <v>-2004</v>
      </c>
      <c r="D610">
        <f>VALUE(SUBSTITUTE(C610,"-",""))</f>
        <v>2004</v>
      </c>
      <c r="E610" t="s">
        <v>453</v>
      </c>
      <c r="F610">
        <f t="shared" si="48"/>
        <v>123</v>
      </c>
      <c r="G610" t="s">
        <v>11</v>
      </c>
      <c r="H610" t="s">
        <v>2639</v>
      </c>
      <c r="J610">
        <v>7.8</v>
      </c>
      <c r="K610" t="str">
        <f t="shared" si="50"/>
        <v>7 and more</v>
      </c>
      <c r="L610">
        <v>53</v>
      </c>
      <c r="M610">
        <v>81</v>
      </c>
      <c r="N610" s="2">
        <f t="shared" si="49"/>
        <v>81000000</v>
      </c>
    </row>
    <row r="611" spans="1:14" x14ac:dyDescent="0.25">
      <c r="A611" s="3" t="s">
        <v>915</v>
      </c>
      <c r="B611" t="s">
        <v>1724</v>
      </c>
      <c r="C611">
        <v>-2022</v>
      </c>
      <c r="D611">
        <f>VALUE(SUBSTITUTE(C611,"-",""))</f>
        <v>2022</v>
      </c>
      <c r="E611" t="s">
        <v>49</v>
      </c>
      <c r="F611">
        <f t="shared" si="48"/>
        <v>148</v>
      </c>
      <c r="G611" t="s">
        <v>2631</v>
      </c>
      <c r="H611" t="s">
        <v>2630</v>
      </c>
      <c r="I611" t="s">
        <v>2645</v>
      </c>
      <c r="J611">
        <v>7.8</v>
      </c>
      <c r="K611" t="str">
        <f t="shared" si="50"/>
        <v>7 and more</v>
      </c>
      <c r="L611">
        <v>76</v>
      </c>
      <c r="M611">
        <v>0</v>
      </c>
      <c r="N611" s="2">
        <f t="shared" si="49"/>
        <v>0</v>
      </c>
    </row>
    <row r="612" spans="1:14" x14ac:dyDescent="0.25">
      <c r="A612" s="3" t="s">
        <v>1725</v>
      </c>
      <c r="B612" t="s">
        <v>1726</v>
      </c>
      <c r="C612" t="s">
        <v>1568</v>
      </c>
      <c r="D612">
        <f>VALUE(SUBSTITUTE(RIGHT(C612,5),")",""))</f>
        <v>2011</v>
      </c>
      <c r="E612" t="s">
        <v>563</v>
      </c>
      <c r="F612">
        <f t="shared" si="48"/>
        <v>100</v>
      </c>
      <c r="G612" t="s">
        <v>2631</v>
      </c>
      <c r="H612" t="s">
        <v>2630</v>
      </c>
      <c r="J612">
        <v>7.8</v>
      </c>
      <c r="K612" t="str">
        <f t="shared" si="50"/>
        <v>7 and more</v>
      </c>
      <c r="L612">
        <v>78</v>
      </c>
      <c r="M612">
        <v>35.06</v>
      </c>
      <c r="N612" s="2">
        <f t="shared" si="49"/>
        <v>35060000</v>
      </c>
    </row>
    <row r="613" spans="1:14" x14ac:dyDescent="0.25">
      <c r="A613" s="3" t="s">
        <v>1728</v>
      </c>
      <c r="B613" t="s">
        <v>1729</v>
      </c>
      <c r="C613">
        <v>-2005</v>
      </c>
      <c r="D613">
        <f>VALUE(SUBSTITUTE(C613,"-",""))</f>
        <v>2005</v>
      </c>
      <c r="E613" t="s">
        <v>435</v>
      </c>
      <c r="F613">
        <f t="shared" si="48"/>
        <v>129</v>
      </c>
      <c r="G613" t="s">
        <v>11</v>
      </c>
      <c r="H613" t="s">
        <v>2639</v>
      </c>
      <c r="J613">
        <v>7.8</v>
      </c>
      <c r="K613" t="str">
        <f t="shared" si="50"/>
        <v>7 and more</v>
      </c>
      <c r="L613">
        <v>82</v>
      </c>
      <c r="M613">
        <v>38.409999999999997</v>
      </c>
      <c r="N613" s="2">
        <f t="shared" si="49"/>
        <v>38410000</v>
      </c>
    </row>
    <row r="614" spans="1:14" x14ac:dyDescent="0.25">
      <c r="A614" s="3" t="s">
        <v>1731</v>
      </c>
      <c r="B614" t="s">
        <v>1732</v>
      </c>
      <c r="C614">
        <v>-2015</v>
      </c>
      <c r="D614">
        <f>VALUE(SUBSTITUTE(C614,"-",""))</f>
        <v>2015</v>
      </c>
      <c r="E614" t="s">
        <v>138</v>
      </c>
      <c r="F614">
        <f t="shared" si="48"/>
        <v>130</v>
      </c>
      <c r="G614" t="s">
        <v>2633</v>
      </c>
      <c r="H614" t="s">
        <v>2643</v>
      </c>
      <c r="I614" t="s">
        <v>2630</v>
      </c>
      <c r="J614">
        <v>7.8</v>
      </c>
      <c r="K614" t="str">
        <f t="shared" si="50"/>
        <v>7 and more</v>
      </c>
      <c r="L614">
        <v>81</v>
      </c>
      <c r="M614">
        <v>70.260000000000005</v>
      </c>
      <c r="N614" s="2">
        <f t="shared" si="49"/>
        <v>70260000</v>
      </c>
    </row>
    <row r="615" spans="1:14" x14ac:dyDescent="0.25">
      <c r="A615" s="3" t="s">
        <v>1734</v>
      </c>
      <c r="B615" t="s">
        <v>1434</v>
      </c>
      <c r="C615">
        <v>-2007</v>
      </c>
      <c r="D615">
        <f>VALUE(SUBSTITUTE(C615,"-",""))</f>
        <v>2007</v>
      </c>
      <c r="E615" t="s">
        <v>129</v>
      </c>
      <c r="F615">
        <f t="shared" si="48"/>
        <v>121</v>
      </c>
      <c r="G615" t="s">
        <v>2631</v>
      </c>
      <c r="H615" t="s">
        <v>2643</v>
      </c>
      <c r="I615" t="s">
        <v>2642</v>
      </c>
      <c r="J615">
        <v>7.8</v>
      </c>
      <c r="K615" t="str">
        <f t="shared" si="50"/>
        <v>7 and more</v>
      </c>
      <c r="L615">
        <v>81</v>
      </c>
      <c r="M615">
        <v>23.64</v>
      </c>
      <c r="N615" s="2">
        <f t="shared" si="49"/>
        <v>23640000</v>
      </c>
    </row>
    <row r="616" spans="1:14" x14ac:dyDescent="0.25">
      <c r="A616" s="3" t="s">
        <v>1737</v>
      </c>
      <c r="B616" t="s">
        <v>1738</v>
      </c>
      <c r="C616">
        <v>-2017</v>
      </c>
      <c r="D616">
        <f>VALUE(SUBSTITUTE(C616,"-",""))</f>
        <v>2017</v>
      </c>
      <c r="E616" t="s">
        <v>174</v>
      </c>
      <c r="F616">
        <f t="shared" si="48"/>
        <v>132</v>
      </c>
      <c r="G616" t="s">
        <v>11</v>
      </c>
      <c r="H616" t="s">
        <v>2639</v>
      </c>
      <c r="J616">
        <v>7.8</v>
      </c>
      <c r="K616" t="str">
        <f t="shared" si="50"/>
        <v>7 and more</v>
      </c>
      <c r="L616">
        <v>94</v>
      </c>
      <c r="M616">
        <v>18.100000000000001</v>
      </c>
      <c r="N616" s="2">
        <f t="shared" si="49"/>
        <v>18100000</v>
      </c>
    </row>
    <row r="617" spans="1:14" x14ac:dyDescent="0.25">
      <c r="A617" s="3" t="s">
        <v>1740</v>
      </c>
      <c r="B617" t="s">
        <v>629</v>
      </c>
      <c r="C617">
        <v>-2022</v>
      </c>
      <c r="D617">
        <f>VALUE(SUBSTITUTE(C617,"-",""))</f>
        <v>2022</v>
      </c>
      <c r="E617" t="s">
        <v>1741</v>
      </c>
      <c r="F617">
        <f t="shared" si="48"/>
        <v>187</v>
      </c>
      <c r="G617" t="s">
        <v>2631</v>
      </c>
      <c r="H617" t="s">
        <v>2630</v>
      </c>
      <c r="J617">
        <v>7.8</v>
      </c>
      <c r="K617" t="str">
        <f t="shared" si="50"/>
        <v>7 and more</v>
      </c>
      <c r="L617">
        <v>83</v>
      </c>
      <c r="M617">
        <v>14.5</v>
      </c>
      <c r="N617" s="2">
        <f t="shared" si="49"/>
        <v>14500000</v>
      </c>
    </row>
    <row r="618" spans="1:14" x14ac:dyDescent="0.25">
      <c r="A618" s="3" t="s">
        <v>1742</v>
      </c>
      <c r="B618" t="s">
        <v>1743</v>
      </c>
      <c r="C618" t="s">
        <v>806</v>
      </c>
      <c r="D618">
        <f>VALUE(SUBSTITUTE(RIGHT(C618,5),")",""))</f>
        <v>2013</v>
      </c>
      <c r="E618" t="s">
        <v>453</v>
      </c>
      <c r="F618">
        <f t="shared" si="48"/>
        <v>123</v>
      </c>
      <c r="G618" t="s">
        <v>1139</v>
      </c>
      <c r="H618" t="s">
        <v>2630</v>
      </c>
      <c r="I618" t="s">
        <v>2644</v>
      </c>
      <c r="J618">
        <v>7.8</v>
      </c>
      <c r="K618" t="str">
        <f t="shared" si="50"/>
        <v>7 and more</v>
      </c>
      <c r="L618">
        <v>55</v>
      </c>
      <c r="M618">
        <v>15.32</v>
      </c>
      <c r="N618" s="2">
        <f t="shared" si="49"/>
        <v>15320000</v>
      </c>
    </row>
    <row r="619" spans="1:14" x14ac:dyDescent="0.25">
      <c r="A619" s="3" t="s">
        <v>1745</v>
      </c>
      <c r="B619" t="s">
        <v>45</v>
      </c>
      <c r="C619">
        <v>-2015</v>
      </c>
      <c r="D619">
        <f t="shared" ref="D619:D642" si="52">VALUE(SUBSTITUTE(C619,"-",""))</f>
        <v>2015</v>
      </c>
      <c r="E619" t="s">
        <v>486</v>
      </c>
      <c r="F619">
        <f t="shared" si="48"/>
        <v>168</v>
      </c>
      <c r="G619" t="s">
        <v>2629</v>
      </c>
      <c r="H619" t="s">
        <v>2630</v>
      </c>
      <c r="I619" t="s">
        <v>2642</v>
      </c>
      <c r="J619">
        <v>7.8</v>
      </c>
      <c r="K619" t="str">
        <f t="shared" si="50"/>
        <v>7 and more</v>
      </c>
      <c r="L619">
        <v>68</v>
      </c>
      <c r="M619">
        <v>54.12</v>
      </c>
      <c r="N619" s="2">
        <f t="shared" si="49"/>
        <v>54120000</v>
      </c>
    </row>
    <row r="620" spans="1:14" x14ac:dyDescent="0.25">
      <c r="A620" s="3" t="s">
        <v>1747</v>
      </c>
      <c r="B620" t="s">
        <v>1748</v>
      </c>
      <c r="C620">
        <v>-1984</v>
      </c>
      <c r="D620">
        <f t="shared" si="52"/>
        <v>1984</v>
      </c>
      <c r="E620" t="s">
        <v>296</v>
      </c>
      <c r="F620">
        <f t="shared" si="48"/>
        <v>105</v>
      </c>
      <c r="G620" t="s">
        <v>2631</v>
      </c>
      <c r="H620" t="s">
        <v>2643</v>
      </c>
      <c r="I620" t="s">
        <v>2644</v>
      </c>
      <c r="J620">
        <v>7.8</v>
      </c>
      <c r="K620" t="str">
        <f t="shared" si="50"/>
        <v>7 and more</v>
      </c>
      <c r="L620">
        <v>71</v>
      </c>
      <c r="M620">
        <v>238.63</v>
      </c>
      <c r="N620" s="2">
        <f t="shared" si="49"/>
        <v>238630000</v>
      </c>
    </row>
    <row r="621" spans="1:14" x14ac:dyDescent="0.25">
      <c r="A621" s="3" t="s">
        <v>1751</v>
      </c>
      <c r="B621" t="s">
        <v>82</v>
      </c>
      <c r="C621">
        <v>-2019</v>
      </c>
      <c r="D621">
        <f t="shared" si="52"/>
        <v>2019</v>
      </c>
      <c r="E621" t="s">
        <v>1752</v>
      </c>
      <c r="F621">
        <f t="shared" si="48"/>
        <v>209</v>
      </c>
      <c r="G621" t="s">
        <v>2633</v>
      </c>
      <c r="H621" t="s">
        <v>2632</v>
      </c>
      <c r="I621" t="s">
        <v>2630</v>
      </c>
      <c r="J621">
        <v>7.8</v>
      </c>
      <c r="K621" t="str">
        <f t="shared" si="50"/>
        <v>7 and more</v>
      </c>
      <c r="L621">
        <v>94</v>
      </c>
      <c r="M621">
        <v>7</v>
      </c>
      <c r="N621" s="2">
        <f t="shared" si="49"/>
        <v>7000000</v>
      </c>
    </row>
    <row r="622" spans="1:14" x14ac:dyDescent="0.25">
      <c r="A622" s="3" t="s">
        <v>1754</v>
      </c>
      <c r="B622" t="s">
        <v>1755</v>
      </c>
      <c r="C622">
        <v>-2019</v>
      </c>
      <c r="D622">
        <f t="shared" si="52"/>
        <v>2019</v>
      </c>
      <c r="E622" t="s">
        <v>498</v>
      </c>
      <c r="F622">
        <f t="shared" si="48"/>
        <v>135</v>
      </c>
      <c r="G622" t="s">
        <v>11</v>
      </c>
      <c r="H622" t="s">
        <v>2639</v>
      </c>
      <c r="J622">
        <v>7.8</v>
      </c>
      <c r="K622" t="str">
        <f t="shared" si="50"/>
        <v>7 and more</v>
      </c>
      <c r="L622">
        <v>91</v>
      </c>
      <c r="M622">
        <v>108.1</v>
      </c>
      <c r="N622" s="2">
        <f t="shared" si="49"/>
        <v>108100000</v>
      </c>
    </row>
    <row r="623" spans="1:14" x14ac:dyDescent="0.25">
      <c r="A623" s="3" t="s">
        <v>1757</v>
      </c>
      <c r="B623" t="s">
        <v>56</v>
      </c>
      <c r="C623">
        <v>-2011</v>
      </c>
      <c r="D623">
        <f t="shared" si="52"/>
        <v>2011</v>
      </c>
      <c r="E623" t="s">
        <v>243</v>
      </c>
      <c r="F623">
        <f t="shared" si="48"/>
        <v>158</v>
      </c>
      <c r="G623" t="s">
        <v>2629</v>
      </c>
      <c r="H623" t="s">
        <v>2630</v>
      </c>
      <c r="I623" t="s">
        <v>2642</v>
      </c>
      <c r="J623">
        <v>7.8</v>
      </c>
      <c r="K623" t="str">
        <f t="shared" si="50"/>
        <v>7 and more</v>
      </c>
      <c r="L623">
        <v>71</v>
      </c>
      <c r="M623">
        <v>102.52</v>
      </c>
      <c r="N623" s="2">
        <f t="shared" si="49"/>
        <v>102520000</v>
      </c>
    </row>
    <row r="624" spans="1:14" x14ac:dyDescent="0.25">
      <c r="A624" s="3" t="s">
        <v>1759</v>
      </c>
      <c r="B624" t="s">
        <v>1760</v>
      </c>
      <c r="C624">
        <v>-1993</v>
      </c>
      <c r="D624">
        <f t="shared" si="52"/>
        <v>1993</v>
      </c>
      <c r="E624" t="s">
        <v>803</v>
      </c>
      <c r="F624">
        <f t="shared" si="48"/>
        <v>101</v>
      </c>
      <c r="G624" t="s">
        <v>1139</v>
      </c>
      <c r="H624" t="s">
        <v>2630</v>
      </c>
      <c r="I624" t="s">
        <v>2647</v>
      </c>
      <c r="J624">
        <v>7.8</v>
      </c>
      <c r="K624" t="str">
        <f t="shared" si="50"/>
        <v>7 and more</v>
      </c>
      <c r="L624">
        <v>55</v>
      </c>
      <c r="M624">
        <v>32.42</v>
      </c>
      <c r="N624" s="2">
        <f t="shared" si="49"/>
        <v>32420000</v>
      </c>
    </row>
    <row r="625" spans="1:14" x14ac:dyDescent="0.25">
      <c r="A625" s="3" t="s">
        <v>1762</v>
      </c>
      <c r="B625" t="s">
        <v>566</v>
      </c>
      <c r="C625">
        <v>-1987</v>
      </c>
      <c r="D625">
        <f t="shared" si="52"/>
        <v>1987</v>
      </c>
      <c r="E625" t="s">
        <v>472</v>
      </c>
      <c r="F625">
        <f t="shared" si="48"/>
        <v>107</v>
      </c>
      <c r="G625" t="s">
        <v>2631</v>
      </c>
      <c r="H625" t="s">
        <v>2635</v>
      </c>
      <c r="I625" t="s">
        <v>2650</v>
      </c>
      <c r="J625">
        <v>7.8</v>
      </c>
      <c r="K625" t="str">
        <f t="shared" si="50"/>
        <v>7 and more</v>
      </c>
      <c r="L625">
        <v>47</v>
      </c>
      <c r="M625">
        <v>59.74</v>
      </c>
      <c r="N625" s="2">
        <f t="shared" si="49"/>
        <v>59740000</v>
      </c>
    </row>
    <row r="626" spans="1:14" x14ac:dyDescent="0.25">
      <c r="A626" s="3" t="s">
        <v>1765</v>
      </c>
      <c r="B626" t="s">
        <v>56</v>
      </c>
      <c r="C626">
        <v>-2010</v>
      </c>
      <c r="D626">
        <f t="shared" si="52"/>
        <v>2010</v>
      </c>
      <c r="E626" t="s">
        <v>282</v>
      </c>
      <c r="F626">
        <f t="shared" si="48"/>
        <v>120</v>
      </c>
      <c r="G626" t="s">
        <v>2633</v>
      </c>
      <c r="H626" t="s">
        <v>2630</v>
      </c>
      <c r="J626">
        <v>7.8</v>
      </c>
      <c r="K626" t="str">
        <f t="shared" si="50"/>
        <v>7 and more</v>
      </c>
      <c r="L626">
        <v>95</v>
      </c>
      <c r="M626">
        <v>96.96</v>
      </c>
      <c r="N626" s="2">
        <f t="shared" si="49"/>
        <v>96960000</v>
      </c>
    </row>
    <row r="627" spans="1:14" x14ac:dyDescent="0.25">
      <c r="A627" s="3" t="s">
        <v>1767</v>
      </c>
      <c r="B627" t="s">
        <v>714</v>
      </c>
      <c r="C627">
        <v>-2018</v>
      </c>
      <c r="D627">
        <f t="shared" si="52"/>
        <v>2018</v>
      </c>
      <c r="E627" t="s">
        <v>803</v>
      </c>
      <c r="F627">
        <f t="shared" si="48"/>
        <v>101</v>
      </c>
      <c r="G627" t="s">
        <v>2636</v>
      </c>
      <c r="H627" t="s">
        <v>2635</v>
      </c>
      <c r="I627" t="s">
        <v>2643</v>
      </c>
      <c r="J627">
        <v>7.8</v>
      </c>
      <c r="K627" t="str">
        <f t="shared" si="50"/>
        <v>7 and more</v>
      </c>
      <c r="L627">
        <v>82</v>
      </c>
      <c r="M627">
        <v>32.020000000000003</v>
      </c>
      <c r="N627" s="2">
        <f t="shared" si="49"/>
        <v>32020000.000000004</v>
      </c>
    </row>
    <row r="628" spans="1:14" x14ac:dyDescent="0.25">
      <c r="A628" s="3" t="s">
        <v>1769</v>
      </c>
      <c r="B628" t="s">
        <v>1770</v>
      </c>
      <c r="C628">
        <v>-2000</v>
      </c>
      <c r="D628">
        <f t="shared" si="52"/>
        <v>2000</v>
      </c>
      <c r="E628" t="s">
        <v>285</v>
      </c>
      <c r="F628">
        <f t="shared" si="48"/>
        <v>113</v>
      </c>
      <c r="G628" t="s">
        <v>2633</v>
      </c>
      <c r="H628" t="s">
        <v>2630</v>
      </c>
      <c r="I628" t="s">
        <v>2654</v>
      </c>
      <c r="J628">
        <v>7.8</v>
      </c>
      <c r="K628" t="str">
        <f t="shared" si="50"/>
        <v>7 and more</v>
      </c>
      <c r="L628">
        <v>48</v>
      </c>
      <c r="M628">
        <v>115.65</v>
      </c>
      <c r="N628" s="2">
        <f t="shared" si="49"/>
        <v>115650000</v>
      </c>
    </row>
    <row r="629" spans="1:14" x14ac:dyDescent="0.25">
      <c r="A629" s="3" t="s">
        <v>1771</v>
      </c>
      <c r="B629" t="s">
        <v>1714</v>
      </c>
      <c r="C629">
        <v>-1986</v>
      </c>
      <c r="D629">
        <f t="shared" si="52"/>
        <v>1986</v>
      </c>
      <c r="E629" t="s">
        <v>425</v>
      </c>
      <c r="F629">
        <f t="shared" si="48"/>
        <v>103</v>
      </c>
      <c r="G629" t="s">
        <v>1139</v>
      </c>
      <c r="J629">
        <v>7.8</v>
      </c>
      <c r="K629" t="str">
        <f t="shared" si="50"/>
        <v>7 and more</v>
      </c>
      <c r="L629">
        <v>61</v>
      </c>
      <c r="M629">
        <v>70.14</v>
      </c>
      <c r="N629" s="2">
        <f t="shared" si="49"/>
        <v>70140000</v>
      </c>
    </row>
    <row r="630" spans="1:14" x14ac:dyDescent="0.25">
      <c r="A630" s="3" t="s">
        <v>1773</v>
      </c>
      <c r="B630" t="s">
        <v>33</v>
      </c>
      <c r="C630">
        <v>-2012</v>
      </c>
      <c r="D630">
        <f t="shared" si="52"/>
        <v>2012</v>
      </c>
      <c r="E630" t="s">
        <v>78</v>
      </c>
      <c r="F630">
        <f t="shared" si="48"/>
        <v>169</v>
      </c>
      <c r="G630" t="s">
        <v>2640</v>
      </c>
      <c r="H630" t="s">
        <v>2644</v>
      </c>
      <c r="J630">
        <v>7.8</v>
      </c>
      <c r="K630" t="str">
        <f t="shared" si="50"/>
        <v>7 and more</v>
      </c>
      <c r="L630">
        <v>58</v>
      </c>
      <c r="M630">
        <v>303</v>
      </c>
      <c r="N630" s="2">
        <f t="shared" si="49"/>
        <v>303000000</v>
      </c>
    </row>
    <row r="631" spans="1:14" x14ac:dyDescent="0.25">
      <c r="A631" s="3" t="s">
        <v>1776</v>
      </c>
      <c r="B631" t="s">
        <v>1777</v>
      </c>
      <c r="C631">
        <v>-2016</v>
      </c>
      <c r="D631">
        <f t="shared" si="52"/>
        <v>2016</v>
      </c>
      <c r="E631" t="s">
        <v>93</v>
      </c>
      <c r="F631">
        <f t="shared" si="48"/>
        <v>133</v>
      </c>
      <c r="G631" t="s">
        <v>2631</v>
      </c>
      <c r="H631" t="s">
        <v>2635</v>
      </c>
      <c r="I631" t="s">
        <v>2638</v>
      </c>
      <c r="J631">
        <v>7.8</v>
      </c>
      <c r="K631" t="str">
        <f t="shared" si="50"/>
        <v>7 and more</v>
      </c>
      <c r="L631">
        <v>65</v>
      </c>
      <c r="M631">
        <v>532.17999999999995</v>
      </c>
      <c r="N631" s="2">
        <f t="shared" si="49"/>
        <v>532179999.99999994</v>
      </c>
    </row>
    <row r="632" spans="1:14" x14ac:dyDescent="0.25">
      <c r="A632" s="3" t="s">
        <v>1779</v>
      </c>
      <c r="B632" t="s">
        <v>1416</v>
      </c>
      <c r="C632">
        <v>-2015</v>
      </c>
      <c r="D632">
        <f t="shared" si="52"/>
        <v>2015</v>
      </c>
      <c r="E632" t="s">
        <v>520</v>
      </c>
      <c r="F632">
        <f t="shared" si="48"/>
        <v>138</v>
      </c>
      <c r="G632" t="s">
        <v>2631</v>
      </c>
      <c r="H632" t="s">
        <v>2635</v>
      </c>
      <c r="I632" t="s">
        <v>2638</v>
      </c>
      <c r="J632">
        <v>7.8</v>
      </c>
      <c r="K632" t="str">
        <f t="shared" si="50"/>
        <v>7 and more</v>
      </c>
      <c r="L632">
        <v>80</v>
      </c>
      <c r="M632">
        <v>936.66</v>
      </c>
      <c r="N632" s="2">
        <f t="shared" si="49"/>
        <v>936660000</v>
      </c>
    </row>
    <row r="633" spans="1:14" x14ac:dyDescent="0.25">
      <c r="A633" s="3" t="s">
        <v>1781</v>
      </c>
      <c r="B633" t="s">
        <v>383</v>
      </c>
      <c r="C633">
        <v>-2006</v>
      </c>
      <c r="D633">
        <f t="shared" si="52"/>
        <v>2006</v>
      </c>
      <c r="E633" t="s">
        <v>57</v>
      </c>
      <c r="F633">
        <f t="shared" si="48"/>
        <v>139</v>
      </c>
      <c r="G633" t="s">
        <v>2631</v>
      </c>
      <c r="H633" t="s">
        <v>2635</v>
      </c>
      <c r="I633" t="s">
        <v>2630</v>
      </c>
      <c r="J633">
        <v>7.8</v>
      </c>
      <c r="K633" t="str">
        <f t="shared" si="50"/>
        <v>7 and more</v>
      </c>
      <c r="L633">
        <v>68</v>
      </c>
      <c r="M633">
        <v>50.87</v>
      </c>
      <c r="N633" s="2">
        <f t="shared" si="49"/>
        <v>50870000</v>
      </c>
    </row>
    <row r="634" spans="1:14" x14ac:dyDescent="0.25">
      <c r="A634" s="3" t="s">
        <v>1783</v>
      </c>
      <c r="B634" t="s">
        <v>1784</v>
      </c>
      <c r="C634">
        <v>-2014</v>
      </c>
      <c r="D634">
        <f t="shared" si="52"/>
        <v>2014</v>
      </c>
      <c r="E634" t="s">
        <v>169</v>
      </c>
      <c r="F634">
        <f t="shared" si="48"/>
        <v>117</v>
      </c>
      <c r="G634" t="s">
        <v>2629</v>
      </c>
      <c r="H634" t="s">
        <v>2630</v>
      </c>
      <c r="I634" t="s">
        <v>2646</v>
      </c>
      <c r="J634">
        <v>7.8</v>
      </c>
      <c r="K634" t="str">
        <f t="shared" si="50"/>
        <v>7 and more</v>
      </c>
      <c r="L634">
        <v>76</v>
      </c>
      <c r="M634">
        <v>32.380000000000003</v>
      </c>
      <c r="N634" s="2">
        <f t="shared" si="49"/>
        <v>32380000.000000004</v>
      </c>
    </row>
    <row r="635" spans="1:14" x14ac:dyDescent="0.25">
      <c r="A635" s="3" t="s">
        <v>1786</v>
      </c>
      <c r="B635" t="s">
        <v>1787</v>
      </c>
      <c r="C635">
        <v>-1993</v>
      </c>
      <c r="D635">
        <f t="shared" si="52"/>
        <v>1993</v>
      </c>
      <c r="E635" t="s">
        <v>138</v>
      </c>
      <c r="F635">
        <f t="shared" si="48"/>
        <v>130</v>
      </c>
      <c r="G635" t="s">
        <v>2631</v>
      </c>
      <c r="H635" t="s">
        <v>2632</v>
      </c>
      <c r="I635" t="s">
        <v>2630</v>
      </c>
      <c r="J635">
        <v>7.8</v>
      </c>
      <c r="K635" t="str">
        <f t="shared" si="50"/>
        <v>7 and more</v>
      </c>
      <c r="L635">
        <v>87</v>
      </c>
      <c r="M635">
        <v>183.88</v>
      </c>
      <c r="N635" s="2">
        <f t="shared" si="49"/>
        <v>183880000</v>
      </c>
    </row>
    <row r="636" spans="1:14" x14ac:dyDescent="0.25">
      <c r="A636" s="3" t="s">
        <v>1789</v>
      </c>
      <c r="B636" t="s">
        <v>1790</v>
      </c>
      <c r="C636">
        <v>-2016</v>
      </c>
      <c r="D636">
        <f t="shared" si="52"/>
        <v>2016</v>
      </c>
      <c r="E636" t="s">
        <v>117</v>
      </c>
      <c r="F636">
        <f t="shared" si="48"/>
        <v>127</v>
      </c>
      <c r="G636" t="s">
        <v>2633</v>
      </c>
      <c r="H636" t="s">
        <v>2630</v>
      </c>
      <c r="I636" t="s">
        <v>2634</v>
      </c>
      <c r="J636">
        <v>7.8</v>
      </c>
      <c r="K636" t="str">
        <f t="shared" si="50"/>
        <v>7 and more</v>
      </c>
      <c r="L636">
        <v>74</v>
      </c>
      <c r="M636">
        <v>169.61</v>
      </c>
      <c r="N636" s="2">
        <f t="shared" si="49"/>
        <v>169610000</v>
      </c>
    </row>
    <row r="637" spans="1:14" x14ac:dyDescent="0.25">
      <c r="A637" s="3" t="s">
        <v>1792</v>
      </c>
      <c r="B637" t="s">
        <v>165</v>
      </c>
      <c r="C637">
        <v>-2007</v>
      </c>
      <c r="D637">
        <f t="shared" si="52"/>
        <v>2007</v>
      </c>
      <c r="E637" t="s">
        <v>102</v>
      </c>
      <c r="F637">
        <f t="shared" si="48"/>
        <v>157</v>
      </c>
      <c r="G637" t="s">
        <v>2633</v>
      </c>
      <c r="H637" t="s">
        <v>2632</v>
      </c>
      <c r="I637" t="s">
        <v>2630</v>
      </c>
      <c r="J637">
        <v>7.8</v>
      </c>
      <c r="K637" t="str">
        <f t="shared" si="50"/>
        <v>7 and more</v>
      </c>
      <c r="L637">
        <v>76</v>
      </c>
      <c r="M637">
        <v>130.16</v>
      </c>
      <c r="N637" s="2">
        <f t="shared" si="49"/>
        <v>130160000</v>
      </c>
    </row>
    <row r="638" spans="1:14" x14ac:dyDescent="0.25">
      <c r="A638" s="3" t="s">
        <v>1794</v>
      </c>
      <c r="B638" t="s">
        <v>1729</v>
      </c>
      <c r="C638">
        <v>-2007</v>
      </c>
      <c r="D638">
        <f t="shared" si="52"/>
        <v>2007</v>
      </c>
      <c r="E638" t="s">
        <v>453</v>
      </c>
      <c r="F638">
        <f t="shared" si="48"/>
        <v>123</v>
      </c>
      <c r="G638" t="s">
        <v>11</v>
      </c>
      <c r="H638" t="s">
        <v>2642</v>
      </c>
      <c r="I638" t="s">
        <v>2639</v>
      </c>
      <c r="J638">
        <v>7.8</v>
      </c>
      <c r="K638" t="str">
        <f t="shared" si="50"/>
        <v>7 and more</v>
      </c>
      <c r="L638">
        <v>85</v>
      </c>
      <c r="M638">
        <v>50.93</v>
      </c>
      <c r="N638" s="2">
        <f t="shared" si="49"/>
        <v>50930000</v>
      </c>
    </row>
    <row r="639" spans="1:14" x14ac:dyDescent="0.25">
      <c r="A639" s="3" t="s">
        <v>1796</v>
      </c>
      <c r="B639" t="s">
        <v>1797</v>
      </c>
      <c r="C639">
        <v>-1984</v>
      </c>
      <c r="D639">
        <f t="shared" si="52"/>
        <v>1984</v>
      </c>
      <c r="E639" t="s">
        <v>344</v>
      </c>
      <c r="F639">
        <f t="shared" si="48"/>
        <v>141</v>
      </c>
      <c r="G639" t="s">
        <v>2633</v>
      </c>
      <c r="H639" t="s">
        <v>2630</v>
      </c>
      <c r="I639" t="s">
        <v>2634</v>
      </c>
      <c r="J639">
        <v>7.8</v>
      </c>
      <c r="K639" t="str">
        <f t="shared" si="50"/>
        <v>7 and more</v>
      </c>
      <c r="L639">
        <v>76</v>
      </c>
      <c r="M639">
        <v>34.700000000000003</v>
      </c>
      <c r="N639" s="2">
        <f t="shared" si="49"/>
        <v>34700000</v>
      </c>
    </row>
    <row r="640" spans="1:14" x14ac:dyDescent="0.25">
      <c r="A640" s="3" t="s">
        <v>1799</v>
      </c>
      <c r="B640" t="s">
        <v>56</v>
      </c>
      <c r="C640">
        <v>-2008</v>
      </c>
      <c r="D640">
        <f t="shared" si="52"/>
        <v>2008</v>
      </c>
      <c r="E640" t="s">
        <v>1800</v>
      </c>
      <c r="F640">
        <f t="shared" si="48"/>
        <v>166</v>
      </c>
      <c r="G640" t="s">
        <v>11</v>
      </c>
      <c r="H640" t="s">
        <v>2644</v>
      </c>
      <c r="I640" t="s">
        <v>2639</v>
      </c>
      <c r="J640">
        <v>7.8</v>
      </c>
      <c r="K640" t="str">
        <f t="shared" si="50"/>
        <v>7 and more</v>
      </c>
      <c r="L640">
        <v>70</v>
      </c>
      <c r="M640">
        <v>127.51</v>
      </c>
      <c r="N640" s="2">
        <f t="shared" si="49"/>
        <v>127510000</v>
      </c>
    </row>
    <row r="641" spans="1:14" x14ac:dyDescent="0.25">
      <c r="A641" s="3" t="s">
        <v>1802</v>
      </c>
      <c r="B641" t="s">
        <v>252</v>
      </c>
      <c r="C641">
        <v>-2016</v>
      </c>
      <c r="D641">
        <f t="shared" si="52"/>
        <v>2016</v>
      </c>
      <c r="E641" t="s">
        <v>259</v>
      </c>
      <c r="F641">
        <f t="shared" si="48"/>
        <v>147</v>
      </c>
      <c r="G641" t="s">
        <v>2631</v>
      </c>
      <c r="H641" t="s">
        <v>2638</v>
      </c>
      <c r="J641">
        <v>7.8</v>
      </c>
      <c r="K641" t="str">
        <f t="shared" si="50"/>
        <v>7 and more</v>
      </c>
      <c r="L641">
        <v>75</v>
      </c>
      <c r="M641">
        <v>408.08</v>
      </c>
      <c r="N641" s="2">
        <f t="shared" si="49"/>
        <v>408080000</v>
      </c>
    </row>
    <row r="642" spans="1:14" x14ac:dyDescent="0.25">
      <c r="A642" s="3" t="s">
        <v>1804</v>
      </c>
      <c r="B642" t="s">
        <v>359</v>
      </c>
      <c r="C642">
        <v>-1987</v>
      </c>
      <c r="D642">
        <f t="shared" si="52"/>
        <v>1987</v>
      </c>
      <c r="E642" t="s">
        <v>204</v>
      </c>
      <c r="F642">
        <f t="shared" ref="F642:F705" si="53">VALUE(SUBSTITUTE(E642,"min",""))</f>
        <v>119</v>
      </c>
      <c r="G642" t="s">
        <v>2629</v>
      </c>
      <c r="H642" t="s">
        <v>2630</v>
      </c>
      <c r="I642" t="s">
        <v>2646</v>
      </c>
      <c r="J642">
        <v>7.8</v>
      </c>
      <c r="K642" t="str">
        <f t="shared" si="50"/>
        <v>7 and more</v>
      </c>
      <c r="L642">
        <v>79</v>
      </c>
      <c r="M642">
        <v>76.27</v>
      </c>
      <c r="N642" s="2">
        <f t="shared" ref="N642:N705" si="54">IF(M642&gt;0,M642*1000000,0)</f>
        <v>76270000</v>
      </c>
    </row>
    <row r="643" spans="1:14" x14ac:dyDescent="0.25">
      <c r="A643" s="3" t="s">
        <v>1806</v>
      </c>
      <c r="B643" t="s">
        <v>1807</v>
      </c>
      <c r="C643" t="s">
        <v>1808</v>
      </c>
      <c r="D643">
        <f>VALUE(SUBSTITUTE(RIGHT(C643,5),")",""))</f>
        <v>2008</v>
      </c>
      <c r="E643" t="s">
        <v>1143</v>
      </c>
      <c r="F643">
        <f t="shared" si="53"/>
        <v>90</v>
      </c>
      <c r="G643" t="s">
        <v>2631</v>
      </c>
      <c r="H643" t="s">
        <v>2632</v>
      </c>
      <c r="I643" t="s">
        <v>2646</v>
      </c>
      <c r="J643">
        <v>7.8</v>
      </c>
      <c r="K643" t="str">
        <f t="shared" ref="K643:K706" si="55">IF(J643&gt;=9,"9 and more",IF(J643&gt;=8,"8 and more",IF(J643&gt;=7,"7 and more")))</f>
        <v>7 and more</v>
      </c>
      <c r="L643">
        <v>51</v>
      </c>
      <c r="M643">
        <v>145</v>
      </c>
      <c r="N643" s="2">
        <f t="shared" si="54"/>
        <v>145000000</v>
      </c>
    </row>
    <row r="644" spans="1:14" x14ac:dyDescent="0.25">
      <c r="A644" s="3" t="s">
        <v>1810</v>
      </c>
      <c r="B644" t="s">
        <v>60</v>
      </c>
      <c r="C644">
        <v>-2000</v>
      </c>
      <c r="D644">
        <f t="shared" ref="D644:D673" si="56">VALUE(SUBSTITUTE(C644,"-",""))</f>
        <v>2000</v>
      </c>
      <c r="E644" t="s">
        <v>336</v>
      </c>
      <c r="F644">
        <f t="shared" si="53"/>
        <v>143</v>
      </c>
      <c r="G644" t="s">
        <v>2640</v>
      </c>
      <c r="H644" t="s">
        <v>2630</v>
      </c>
      <c r="I644" t="s">
        <v>2639</v>
      </c>
      <c r="J644">
        <v>7.8</v>
      </c>
      <c r="K644" t="str">
        <f t="shared" si="55"/>
        <v>7 and more</v>
      </c>
      <c r="L644">
        <v>73</v>
      </c>
      <c r="M644">
        <v>233.63</v>
      </c>
      <c r="N644" s="2">
        <f t="shared" si="54"/>
        <v>233630000</v>
      </c>
    </row>
    <row r="645" spans="1:14" x14ac:dyDescent="0.25">
      <c r="A645" s="3" t="s">
        <v>1812</v>
      </c>
      <c r="B645" t="s">
        <v>60</v>
      </c>
      <c r="C645">
        <v>-1989</v>
      </c>
      <c r="D645">
        <f t="shared" si="56"/>
        <v>1989</v>
      </c>
      <c r="E645" t="s">
        <v>372</v>
      </c>
      <c r="F645">
        <f t="shared" si="53"/>
        <v>108</v>
      </c>
      <c r="G645" t="s">
        <v>2640</v>
      </c>
      <c r="H645" t="s">
        <v>2643</v>
      </c>
      <c r="I645" t="s">
        <v>2638</v>
      </c>
      <c r="J645">
        <v>7.8</v>
      </c>
      <c r="K645" t="str">
        <f t="shared" si="55"/>
        <v>7 and more</v>
      </c>
      <c r="L645">
        <v>57</v>
      </c>
      <c r="M645">
        <v>118.5</v>
      </c>
      <c r="N645" s="2">
        <f t="shared" si="54"/>
        <v>118500000</v>
      </c>
    </row>
    <row r="646" spans="1:14" x14ac:dyDescent="0.25">
      <c r="A646" s="3" t="s">
        <v>1814</v>
      </c>
      <c r="B646" t="s">
        <v>1815</v>
      </c>
      <c r="C646">
        <v>-2021</v>
      </c>
      <c r="D646">
        <f t="shared" si="56"/>
        <v>2021</v>
      </c>
      <c r="E646" t="s">
        <v>379</v>
      </c>
      <c r="F646">
        <f t="shared" si="53"/>
        <v>128</v>
      </c>
      <c r="G646" t="s">
        <v>1139</v>
      </c>
      <c r="H646" t="s">
        <v>2630</v>
      </c>
      <c r="I646" t="s">
        <v>2639</v>
      </c>
      <c r="J646">
        <v>7.8</v>
      </c>
      <c r="K646" t="str">
        <f t="shared" si="55"/>
        <v>7 and more</v>
      </c>
      <c r="L646">
        <v>90</v>
      </c>
      <c r="M646">
        <v>0</v>
      </c>
      <c r="N646" s="2">
        <f t="shared" si="54"/>
        <v>0</v>
      </c>
    </row>
    <row r="647" spans="1:14" x14ac:dyDescent="0.25">
      <c r="A647" s="3" t="s">
        <v>1816</v>
      </c>
      <c r="B647" t="s">
        <v>1817</v>
      </c>
      <c r="C647">
        <v>-1971</v>
      </c>
      <c r="D647">
        <f t="shared" si="56"/>
        <v>1971</v>
      </c>
      <c r="E647" t="s">
        <v>563</v>
      </c>
      <c r="F647">
        <f t="shared" si="53"/>
        <v>100</v>
      </c>
      <c r="G647" t="s">
        <v>2656</v>
      </c>
      <c r="H647" t="s">
        <v>2644</v>
      </c>
      <c r="I647" t="s">
        <v>2653</v>
      </c>
      <c r="J647">
        <v>7.8</v>
      </c>
      <c r="K647" t="str">
        <f t="shared" si="55"/>
        <v>7 and more</v>
      </c>
      <c r="L647">
        <v>67</v>
      </c>
      <c r="M647">
        <v>4</v>
      </c>
      <c r="N647" s="2">
        <f t="shared" si="54"/>
        <v>4000000</v>
      </c>
    </row>
    <row r="648" spans="1:14" x14ac:dyDescent="0.25">
      <c r="A648" s="3" t="s">
        <v>1820</v>
      </c>
      <c r="B648" t="s">
        <v>545</v>
      </c>
      <c r="C648">
        <v>-1976</v>
      </c>
      <c r="D648">
        <f t="shared" si="56"/>
        <v>1976</v>
      </c>
      <c r="E648" t="s">
        <v>498</v>
      </c>
      <c r="F648">
        <f t="shared" si="53"/>
        <v>135</v>
      </c>
      <c r="G648" t="s">
        <v>223</v>
      </c>
      <c r="J648">
        <v>7.8</v>
      </c>
      <c r="K648" t="str">
        <f t="shared" si="55"/>
        <v>7 and more</v>
      </c>
      <c r="L648">
        <v>69</v>
      </c>
      <c r="M648">
        <v>31.8</v>
      </c>
      <c r="N648" s="2">
        <f t="shared" si="54"/>
        <v>31800000</v>
      </c>
    </row>
    <row r="649" spans="1:14" x14ac:dyDescent="0.25">
      <c r="A649" s="3" t="s">
        <v>1822</v>
      </c>
      <c r="B649" t="s">
        <v>252</v>
      </c>
      <c r="C649">
        <v>-2014</v>
      </c>
      <c r="D649">
        <f t="shared" si="56"/>
        <v>2014</v>
      </c>
      <c r="E649" t="s">
        <v>88</v>
      </c>
      <c r="F649">
        <f t="shared" si="53"/>
        <v>136</v>
      </c>
      <c r="G649" t="s">
        <v>2631</v>
      </c>
      <c r="H649" t="s">
        <v>2635</v>
      </c>
      <c r="I649" t="s">
        <v>2638</v>
      </c>
      <c r="J649">
        <v>7.8</v>
      </c>
      <c r="K649" t="str">
        <f t="shared" si="55"/>
        <v>7 and more</v>
      </c>
      <c r="L649">
        <v>70</v>
      </c>
      <c r="M649">
        <v>259.77</v>
      </c>
      <c r="N649" s="2">
        <f t="shared" si="54"/>
        <v>259769999.99999997</v>
      </c>
    </row>
    <row r="650" spans="1:14" x14ac:dyDescent="0.25">
      <c r="A650" s="3" t="s">
        <v>1824</v>
      </c>
      <c r="B650" t="s">
        <v>362</v>
      </c>
      <c r="C650">
        <v>-2012</v>
      </c>
      <c r="D650">
        <f t="shared" si="56"/>
        <v>2012</v>
      </c>
      <c r="E650" t="s">
        <v>336</v>
      </c>
      <c r="F650">
        <f t="shared" si="53"/>
        <v>143</v>
      </c>
      <c r="G650" t="s">
        <v>2631</v>
      </c>
      <c r="H650" t="s">
        <v>2635</v>
      </c>
      <c r="I650" t="s">
        <v>2646</v>
      </c>
      <c r="J650">
        <v>7.8</v>
      </c>
      <c r="K650" t="str">
        <f t="shared" si="55"/>
        <v>7 and more</v>
      </c>
      <c r="L650">
        <v>81</v>
      </c>
      <c r="M650">
        <v>304.36</v>
      </c>
      <c r="N650" s="2">
        <f t="shared" si="54"/>
        <v>304360000</v>
      </c>
    </row>
    <row r="651" spans="1:14" x14ac:dyDescent="0.25">
      <c r="A651" s="3" t="s">
        <v>1826</v>
      </c>
      <c r="B651" t="s">
        <v>1175</v>
      </c>
      <c r="C651">
        <v>-2013</v>
      </c>
      <c r="D651">
        <f t="shared" si="56"/>
        <v>2013</v>
      </c>
      <c r="E651" t="s">
        <v>428</v>
      </c>
      <c r="F651">
        <f t="shared" si="53"/>
        <v>134</v>
      </c>
      <c r="G651" t="s">
        <v>2631</v>
      </c>
      <c r="H651" t="s">
        <v>2652</v>
      </c>
      <c r="I651" t="s">
        <v>2632</v>
      </c>
      <c r="J651">
        <v>7.8</v>
      </c>
      <c r="K651" t="str">
        <f t="shared" si="55"/>
        <v>7 and more</v>
      </c>
      <c r="L651">
        <v>82</v>
      </c>
      <c r="M651">
        <v>107.1</v>
      </c>
      <c r="N651" s="2">
        <f t="shared" si="54"/>
        <v>107100000</v>
      </c>
    </row>
    <row r="652" spans="1:14" x14ac:dyDescent="0.25">
      <c r="A652" s="3" t="s">
        <v>1828</v>
      </c>
      <c r="B652" t="s">
        <v>1829</v>
      </c>
      <c r="C652">
        <v>-2016</v>
      </c>
      <c r="D652">
        <f t="shared" si="56"/>
        <v>2016</v>
      </c>
      <c r="E652" t="s">
        <v>114</v>
      </c>
      <c r="F652">
        <f t="shared" si="53"/>
        <v>137</v>
      </c>
      <c r="G652" t="s">
        <v>11</v>
      </c>
      <c r="J652">
        <v>7.8</v>
      </c>
      <c r="K652" t="str">
        <f t="shared" si="55"/>
        <v>7 and more</v>
      </c>
      <c r="L652">
        <v>96</v>
      </c>
      <c r="M652">
        <v>47.7</v>
      </c>
      <c r="N652" s="2">
        <f t="shared" si="54"/>
        <v>47700000</v>
      </c>
    </row>
    <row r="653" spans="1:14" x14ac:dyDescent="0.25">
      <c r="A653" s="3" t="s">
        <v>1830</v>
      </c>
      <c r="B653" t="s">
        <v>1831</v>
      </c>
      <c r="C653">
        <v>-2016</v>
      </c>
      <c r="D653">
        <f t="shared" si="56"/>
        <v>2016</v>
      </c>
      <c r="E653" t="s">
        <v>124</v>
      </c>
      <c r="F653">
        <f t="shared" si="53"/>
        <v>118</v>
      </c>
      <c r="G653" t="s">
        <v>1139</v>
      </c>
      <c r="H653" t="s">
        <v>2630</v>
      </c>
      <c r="J653">
        <v>7.8</v>
      </c>
      <c r="K653" t="str">
        <f t="shared" si="55"/>
        <v>7 and more</v>
      </c>
      <c r="L653">
        <v>72</v>
      </c>
      <c r="M653">
        <v>5.88</v>
      </c>
      <c r="N653" s="2">
        <f t="shared" si="54"/>
        <v>5880000</v>
      </c>
    </row>
    <row r="654" spans="1:14" x14ac:dyDescent="0.25">
      <c r="A654" s="3" t="s">
        <v>1833</v>
      </c>
      <c r="B654" t="s">
        <v>33</v>
      </c>
      <c r="C654">
        <v>-2013</v>
      </c>
      <c r="D654">
        <f t="shared" si="56"/>
        <v>2013</v>
      </c>
      <c r="E654" t="s">
        <v>462</v>
      </c>
      <c r="F654">
        <f t="shared" si="53"/>
        <v>161</v>
      </c>
      <c r="G654" t="s">
        <v>1834</v>
      </c>
      <c r="J654">
        <v>7.8</v>
      </c>
      <c r="K654" t="str">
        <f t="shared" si="55"/>
        <v>7 and more</v>
      </c>
      <c r="L654">
        <v>66</v>
      </c>
      <c r="M654">
        <v>258.37</v>
      </c>
      <c r="N654" s="2">
        <f t="shared" si="54"/>
        <v>258370000</v>
      </c>
    </row>
    <row r="655" spans="1:14" x14ac:dyDescent="0.25">
      <c r="A655" s="3" t="s">
        <v>1836</v>
      </c>
      <c r="B655" t="s">
        <v>1837</v>
      </c>
      <c r="C655">
        <v>-1997</v>
      </c>
      <c r="D655">
        <f t="shared" si="56"/>
        <v>1997</v>
      </c>
      <c r="E655" t="s">
        <v>182</v>
      </c>
      <c r="F655">
        <f t="shared" si="53"/>
        <v>106</v>
      </c>
      <c r="G655" t="s">
        <v>11</v>
      </c>
      <c r="H655" t="s">
        <v>2638</v>
      </c>
      <c r="I655" t="s">
        <v>2646</v>
      </c>
      <c r="J655">
        <v>7.8</v>
      </c>
      <c r="K655" t="str">
        <f t="shared" si="55"/>
        <v>7 and more</v>
      </c>
      <c r="L655">
        <v>64</v>
      </c>
      <c r="M655">
        <v>12.34</v>
      </c>
      <c r="N655" s="2">
        <f t="shared" si="54"/>
        <v>12340000</v>
      </c>
    </row>
    <row r="656" spans="1:14" x14ac:dyDescent="0.25">
      <c r="A656" s="3" t="s">
        <v>1840</v>
      </c>
      <c r="B656" t="s">
        <v>747</v>
      </c>
      <c r="C656">
        <v>-1990</v>
      </c>
      <c r="D656">
        <f t="shared" si="56"/>
        <v>1990</v>
      </c>
      <c r="E656" t="s">
        <v>472</v>
      </c>
      <c r="F656">
        <f t="shared" si="53"/>
        <v>107</v>
      </c>
      <c r="G656" t="s">
        <v>11</v>
      </c>
      <c r="H656" t="s">
        <v>2646</v>
      </c>
      <c r="J656">
        <v>7.8</v>
      </c>
      <c r="K656" t="str">
        <f t="shared" si="55"/>
        <v>7 and more</v>
      </c>
      <c r="L656">
        <v>75</v>
      </c>
      <c r="M656">
        <v>61.28</v>
      </c>
      <c r="N656" s="2">
        <f t="shared" si="54"/>
        <v>61280000</v>
      </c>
    </row>
    <row r="657" spans="1:14" x14ac:dyDescent="0.25">
      <c r="A657" s="3" t="s">
        <v>1842</v>
      </c>
      <c r="B657" t="s">
        <v>1146</v>
      </c>
      <c r="C657">
        <v>-2003</v>
      </c>
      <c r="D657">
        <f t="shared" si="56"/>
        <v>2003</v>
      </c>
      <c r="E657" t="s">
        <v>46</v>
      </c>
      <c r="F657">
        <f t="shared" si="53"/>
        <v>154</v>
      </c>
      <c r="G657" t="s">
        <v>2631</v>
      </c>
      <c r="H657" t="s">
        <v>2630</v>
      </c>
      <c r="J657">
        <v>7.8</v>
      </c>
      <c r="K657" t="str">
        <f t="shared" si="55"/>
        <v>7 and more</v>
      </c>
      <c r="L657">
        <v>55</v>
      </c>
      <c r="M657">
        <v>111.11</v>
      </c>
      <c r="N657" s="2">
        <f t="shared" si="54"/>
        <v>111110000</v>
      </c>
    </row>
    <row r="658" spans="1:14" x14ac:dyDescent="0.25">
      <c r="A658" s="3" t="s">
        <v>1844</v>
      </c>
      <c r="B658" t="s">
        <v>1845</v>
      </c>
      <c r="C658">
        <v>-2014</v>
      </c>
      <c r="D658">
        <f t="shared" si="56"/>
        <v>2014</v>
      </c>
      <c r="E658" t="s">
        <v>199</v>
      </c>
      <c r="F658">
        <f t="shared" si="53"/>
        <v>102</v>
      </c>
      <c r="G658" t="s">
        <v>2636</v>
      </c>
      <c r="H658" t="s">
        <v>2637</v>
      </c>
      <c r="I658" t="s">
        <v>2635</v>
      </c>
      <c r="J658">
        <v>7.8</v>
      </c>
      <c r="K658" t="str">
        <f t="shared" si="55"/>
        <v>7 and more</v>
      </c>
      <c r="L658">
        <v>74</v>
      </c>
      <c r="M658">
        <v>222.53</v>
      </c>
      <c r="N658" s="2">
        <f t="shared" si="54"/>
        <v>222530000</v>
      </c>
    </row>
    <row r="659" spans="1:14" x14ac:dyDescent="0.25">
      <c r="A659" s="3" t="s">
        <v>1847</v>
      </c>
      <c r="B659" t="s">
        <v>570</v>
      </c>
      <c r="C659">
        <v>-2022</v>
      </c>
      <c r="D659">
        <f t="shared" si="56"/>
        <v>2022</v>
      </c>
      <c r="E659" t="s">
        <v>259</v>
      </c>
      <c r="F659">
        <f t="shared" si="53"/>
        <v>147</v>
      </c>
      <c r="G659" t="s">
        <v>2631</v>
      </c>
      <c r="H659" t="s">
        <v>2635</v>
      </c>
      <c r="I659" t="s">
        <v>2652</v>
      </c>
      <c r="J659">
        <v>7.8</v>
      </c>
      <c r="K659" t="str">
        <f t="shared" si="55"/>
        <v>7 and more</v>
      </c>
      <c r="L659">
        <v>66</v>
      </c>
      <c r="M659">
        <v>0</v>
      </c>
      <c r="N659" s="2">
        <f t="shared" si="54"/>
        <v>0</v>
      </c>
    </row>
    <row r="660" spans="1:14" x14ac:dyDescent="0.25">
      <c r="A660" s="3" t="s">
        <v>1849</v>
      </c>
      <c r="B660" t="s">
        <v>1850</v>
      </c>
      <c r="C660">
        <v>-1969</v>
      </c>
      <c r="D660">
        <f t="shared" si="56"/>
        <v>1969</v>
      </c>
      <c r="E660" t="s">
        <v>285</v>
      </c>
      <c r="F660">
        <f t="shared" si="53"/>
        <v>113</v>
      </c>
      <c r="G660" t="s">
        <v>11</v>
      </c>
      <c r="J660">
        <v>7.8</v>
      </c>
      <c r="K660" t="str">
        <f t="shared" si="55"/>
        <v>7 and more</v>
      </c>
      <c r="L660">
        <v>79</v>
      </c>
      <c r="M660">
        <v>44.79</v>
      </c>
      <c r="N660" s="2">
        <f t="shared" si="54"/>
        <v>44790000</v>
      </c>
    </row>
    <row r="661" spans="1:14" x14ac:dyDescent="0.25">
      <c r="A661" s="3" t="s">
        <v>1852</v>
      </c>
      <c r="B661" t="s">
        <v>1853</v>
      </c>
      <c r="C661">
        <v>-1991</v>
      </c>
      <c r="D661">
        <f t="shared" si="56"/>
        <v>1991</v>
      </c>
      <c r="E661" t="s">
        <v>218</v>
      </c>
      <c r="F661">
        <f t="shared" si="53"/>
        <v>112</v>
      </c>
      <c r="G661" t="s">
        <v>2629</v>
      </c>
      <c r="H661" t="s">
        <v>2630</v>
      </c>
      <c r="J661">
        <v>7.8</v>
      </c>
      <c r="K661" t="str">
        <f t="shared" si="55"/>
        <v>7 and more</v>
      </c>
      <c r="L661">
        <v>76</v>
      </c>
      <c r="M661">
        <v>57.5</v>
      </c>
      <c r="N661" s="2">
        <f t="shared" si="54"/>
        <v>57500000</v>
      </c>
    </row>
    <row r="662" spans="1:14" x14ac:dyDescent="0.25">
      <c r="A662" s="3" t="s">
        <v>1855</v>
      </c>
      <c r="B662" t="s">
        <v>1856</v>
      </c>
      <c r="C662">
        <v>-2010</v>
      </c>
      <c r="D662">
        <f t="shared" si="56"/>
        <v>2010</v>
      </c>
      <c r="E662" t="s">
        <v>1086</v>
      </c>
      <c r="F662">
        <f t="shared" si="53"/>
        <v>144</v>
      </c>
      <c r="G662" t="s">
        <v>2631</v>
      </c>
      <c r="H662" t="s">
        <v>2632</v>
      </c>
      <c r="I662" t="s">
        <v>2646</v>
      </c>
      <c r="J662">
        <v>7.8</v>
      </c>
      <c r="K662" t="str">
        <f t="shared" si="55"/>
        <v>7 and more</v>
      </c>
      <c r="L662">
        <v>67</v>
      </c>
      <c r="M662">
        <v>0.13</v>
      </c>
      <c r="N662" s="2">
        <f t="shared" si="54"/>
        <v>130000</v>
      </c>
    </row>
    <row r="663" spans="1:14" x14ac:dyDescent="0.25">
      <c r="A663" s="3" t="s">
        <v>1858</v>
      </c>
      <c r="B663" t="s">
        <v>1859</v>
      </c>
      <c r="C663">
        <v>-1964</v>
      </c>
      <c r="D663">
        <f t="shared" si="56"/>
        <v>1964</v>
      </c>
      <c r="E663" t="s">
        <v>57</v>
      </c>
      <c r="F663">
        <f t="shared" si="53"/>
        <v>139</v>
      </c>
      <c r="G663" t="s">
        <v>1139</v>
      </c>
      <c r="H663" t="s">
        <v>2647</v>
      </c>
      <c r="I663" t="s">
        <v>2644</v>
      </c>
      <c r="J663">
        <v>7.8</v>
      </c>
      <c r="K663" t="str">
        <f t="shared" si="55"/>
        <v>7 and more</v>
      </c>
      <c r="L663">
        <v>88</v>
      </c>
      <c r="M663">
        <v>102.27</v>
      </c>
      <c r="N663" s="2">
        <f t="shared" si="54"/>
        <v>102270000</v>
      </c>
    </row>
    <row r="664" spans="1:14" x14ac:dyDescent="0.25">
      <c r="A664" s="3" t="s">
        <v>1862</v>
      </c>
      <c r="B664" t="s">
        <v>732</v>
      </c>
      <c r="C664">
        <v>-2005</v>
      </c>
      <c r="D664">
        <f t="shared" si="56"/>
        <v>2005</v>
      </c>
      <c r="E664" t="s">
        <v>88</v>
      </c>
      <c r="F664">
        <f t="shared" si="53"/>
        <v>136</v>
      </c>
      <c r="G664" t="s">
        <v>2633</v>
      </c>
      <c r="H664" t="s">
        <v>2630</v>
      </c>
      <c r="I664" t="s">
        <v>2648</v>
      </c>
      <c r="J664">
        <v>7.8</v>
      </c>
      <c r="K664" t="str">
        <f t="shared" si="55"/>
        <v>7 and more</v>
      </c>
      <c r="L664">
        <v>72</v>
      </c>
      <c r="M664">
        <v>119.52</v>
      </c>
      <c r="N664" s="2">
        <f t="shared" si="54"/>
        <v>119520000</v>
      </c>
    </row>
    <row r="665" spans="1:14" x14ac:dyDescent="0.25">
      <c r="A665" s="3" t="s">
        <v>1864</v>
      </c>
      <c r="B665" t="s">
        <v>772</v>
      </c>
      <c r="C665">
        <v>-1955</v>
      </c>
      <c r="D665">
        <f t="shared" si="56"/>
        <v>1955</v>
      </c>
      <c r="E665" t="s">
        <v>124</v>
      </c>
      <c r="F665">
        <f t="shared" si="53"/>
        <v>118</v>
      </c>
      <c r="G665" t="s">
        <v>11</v>
      </c>
      <c r="J665">
        <v>7.8</v>
      </c>
      <c r="K665" t="str">
        <f t="shared" si="55"/>
        <v>7 and more</v>
      </c>
      <c r="L665">
        <v>72</v>
      </c>
      <c r="M665">
        <v>0</v>
      </c>
      <c r="N665" s="2">
        <f t="shared" si="54"/>
        <v>0</v>
      </c>
    </row>
    <row r="666" spans="1:14" x14ac:dyDescent="0.25">
      <c r="A666" s="3" t="s">
        <v>1865</v>
      </c>
      <c r="B666" t="s">
        <v>1866</v>
      </c>
      <c r="C666">
        <v>-2015</v>
      </c>
      <c r="D666">
        <f t="shared" si="56"/>
        <v>2015</v>
      </c>
      <c r="E666" t="s">
        <v>259</v>
      </c>
      <c r="F666">
        <f t="shared" si="53"/>
        <v>147</v>
      </c>
      <c r="G666" t="s">
        <v>2633</v>
      </c>
      <c r="H666" t="s">
        <v>2630</v>
      </c>
      <c r="I666" t="s">
        <v>2634</v>
      </c>
      <c r="J666">
        <v>7.8</v>
      </c>
      <c r="K666" t="str">
        <f t="shared" si="55"/>
        <v>7 and more</v>
      </c>
      <c r="L666">
        <v>72</v>
      </c>
      <c r="M666">
        <v>161.19999999999999</v>
      </c>
      <c r="N666" s="2">
        <f t="shared" si="54"/>
        <v>161200000</v>
      </c>
    </row>
    <row r="667" spans="1:14" x14ac:dyDescent="0.25">
      <c r="A667" s="3" t="s">
        <v>1868</v>
      </c>
      <c r="B667" t="s">
        <v>14</v>
      </c>
      <c r="C667">
        <v>-1974</v>
      </c>
      <c r="D667">
        <f t="shared" si="56"/>
        <v>1974</v>
      </c>
      <c r="E667" t="s">
        <v>285</v>
      </c>
      <c r="F667">
        <f t="shared" si="53"/>
        <v>113</v>
      </c>
      <c r="G667" t="s">
        <v>11</v>
      </c>
      <c r="H667" t="s">
        <v>2642</v>
      </c>
      <c r="I667" t="s">
        <v>2646</v>
      </c>
      <c r="J667">
        <v>7.8</v>
      </c>
      <c r="K667" t="str">
        <f t="shared" si="55"/>
        <v>7 and more</v>
      </c>
      <c r="L667">
        <v>87</v>
      </c>
      <c r="M667">
        <v>4.42</v>
      </c>
      <c r="N667" s="2">
        <f t="shared" si="54"/>
        <v>4420000</v>
      </c>
    </row>
    <row r="668" spans="1:14" x14ac:dyDescent="0.25">
      <c r="A668" s="3" t="s">
        <v>1870</v>
      </c>
      <c r="B668" t="s">
        <v>1146</v>
      </c>
      <c r="C668">
        <v>-1989</v>
      </c>
      <c r="D668">
        <f t="shared" si="56"/>
        <v>1989</v>
      </c>
      <c r="E668" t="s">
        <v>267</v>
      </c>
      <c r="F668">
        <f t="shared" si="53"/>
        <v>122</v>
      </c>
      <c r="G668" t="s">
        <v>2633</v>
      </c>
      <c r="H668" t="s">
        <v>2630</v>
      </c>
      <c r="I668" t="s">
        <v>2634</v>
      </c>
      <c r="J668">
        <v>7.8</v>
      </c>
      <c r="K668" t="str">
        <f t="shared" si="55"/>
        <v>7 and more</v>
      </c>
      <c r="L668">
        <v>78</v>
      </c>
      <c r="M668">
        <v>26.83</v>
      </c>
      <c r="N668" s="2">
        <f t="shared" si="54"/>
        <v>26830000</v>
      </c>
    </row>
    <row r="669" spans="1:14" x14ac:dyDescent="0.25">
      <c r="A669" s="3" t="s">
        <v>1872</v>
      </c>
      <c r="B669" t="s">
        <v>1873</v>
      </c>
      <c r="C669">
        <v>-1990</v>
      </c>
      <c r="D669">
        <f t="shared" si="56"/>
        <v>1990</v>
      </c>
      <c r="E669" t="s">
        <v>129</v>
      </c>
      <c r="F669">
        <f t="shared" si="53"/>
        <v>121</v>
      </c>
      <c r="G669" t="s">
        <v>2633</v>
      </c>
      <c r="H669" t="s">
        <v>2630</v>
      </c>
      <c r="J669">
        <v>7.8</v>
      </c>
      <c r="K669" t="str">
        <f t="shared" si="55"/>
        <v>7 and more</v>
      </c>
      <c r="L669">
        <v>74</v>
      </c>
      <c r="M669">
        <v>52.1</v>
      </c>
      <c r="N669" s="2">
        <f t="shared" si="54"/>
        <v>52100000</v>
      </c>
    </row>
    <row r="670" spans="1:14" x14ac:dyDescent="0.25">
      <c r="A670" s="3" t="s">
        <v>1875</v>
      </c>
      <c r="B670" t="s">
        <v>1080</v>
      </c>
      <c r="C670">
        <v>-2005</v>
      </c>
      <c r="D670">
        <f t="shared" si="56"/>
        <v>2005</v>
      </c>
      <c r="E670" t="s">
        <v>204</v>
      </c>
      <c r="F670">
        <f t="shared" si="53"/>
        <v>119</v>
      </c>
      <c r="G670" t="s">
        <v>2631</v>
      </c>
      <c r="H670" t="s">
        <v>2635</v>
      </c>
      <c r="I670" t="s">
        <v>2638</v>
      </c>
      <c r="J670">
        <v>7.8</v>
      </c>
      <c r="K670" t="str">
        <f t="shared" si="55"/>
        <v>7 and more</v>
      </c>
      <c r="L670">
        <v>74</v>
      </c>
      <c r="M670">
        <v>25.51</v>
      </c>
      <c r="N670" s="2">
        <f t="shared" si="54"/>
        <v>25510000</v>
      </c>
    </row>
    <row r="671" spans="1:14" x14ac:dyDescent="0.25">
      <c r="A671" s="3" t="s">
        <v>1877</v>
      </c>
      <c r="B671" t="s">
        <v>1878</v>
      </c>
      <c r="C671">
        <v>-2009</v>
      </c>
      <c r="D671">
        <f t="shared" si="56"/>
        <v>2009</v>
      </c>
      <c r="E671" t="s">
        <v>575</v>
      </c>
      <c r="F671">
        <f t="shared" si="53"/>
        <v>97</v>
      </c>
      <c r="G671" t="s">
        <v>11</v>
      </c>
      <c r="H671" t="s">
        <v>2642</v>
      </c>
      <c r="I671" t="s">
        <v>2638</v>
      </c>
      <c r="J671">
        <v>7.8</v>
      </c>
      <c r="K671" t="str">
        <f t="shared" si="55"/>
        <v>7 and more</v>
      </c>
      <c r="L671">
        <v>67</v>
      </c>
      <c r="M671">
        <v>5.01</v>
      </c>
      <c r="N671" s="2">
        <f t="shared" si="54"/>
        <v>5010000</v>
      </c>
    </row>
    <row r="672" spans="1:14" x14ac:dyDescent="0.25">
      <c r="A672" s="3" t="s">
        <v>1879</v>
      </c>
      <c r="B672" t="s">
        <v>1880</v>
      </c>
      <c r="C672">
        <v>-1973</v>
      </c>
      <c r="D672">
        <f t="shared" si="56"/>
        <v>1973</v>
      </c>
      <c r="E672" t="s">
        <v>532</v>
      </c>
      <c r="F672">
        <f t="shared" si="53"/>
        <v>114</v>
      </c>
      <c r="G672" t="s">
        <v>2640</v>
      </c>
      <c r="H672" t="s">
        <v>2630</v>
      </c>
      <c r="I672" t="s">
        <v>2644</v>
      </c>
      <c r="J672">
        <v>7.8</v>
      </c>
      <c r="K672" t="str">
        <f t="shared" si="55"/>
        <v>7 and more</v>
      </c>
      <c r="L672">
        <v>76</v>
      </c>
      <c r="M672">
        <v>0.06</v>
      </c>
      <c r="N672" s="2">
        <f t="shared" si="54"/>
        <v>60000</v>
      </c>
    </row>
    <row r="673" spans="1:14" x14ac:dyDescent="0.25">
      <c r="A673" s="3" t="s">
        <v>1881</v>
      </c>
      <c r="B673" t="s">
        <v>1882</v>
      </c>
      <c r="C673">
        <v>-1983</v>
      </c>
      <c r="D673">
        <f t="shared" si="56"/>
        <v>1983</v>
      </c>
      <c r="E673" t="s">
        <v>1883</v>
      </c>
      <c r="F673">
        <f t="shared" si="53"/>
        <v>193</v>
      </c>
      <c r="G673" t="s">
        <v>2640</v>
      </c>
      <c r="H673" t="s">
        <v>2652</v>
      </c>
      <c r="I673" t="s">
        <v>2630</v>
      </c>
      <c r="J673">
        <v>7.8</v>
      </c>
      <c r="K673" t="str">
        <f t="shared" si="55"/>
        <v>7 and more</v>
      </c>
      <c r="L673">
        <v>91</v>
      </c>
      <c r="M673">
        <v>21.5</v>
      </c>
      <c r="N673" s="2">
        <f t="shared" si="54"/>
        <v>21500000</v>
      </c>
    </row>
    <row r="674" spans="1:14" x14ac:dyDescent="0.25">
      <c r="A674" s="3" t="s">
        <v>1885</v>
      </c>
      <c r="B674" t="s">
        <v>1886</v>
      </c>
      <c r="C674" t="s">
        <v>1887</v>
      </c>
      <c r="D674">
        <f>VALUE(SUBSTITUTE(RIGHT(C674,5),")",""))</f>
        <v>2010</v>
      </c>
      <c r="E674" t="s">
        <v>142</v>
      </c>
      <c r="F674">
        <f t="shared" si="53"/>
        <v>116</v>
      </c>
      <c r="G674" t="s">
        <v>2631</v>
      </c>
      <c r="H674" t="s">
        <v>2652</v>
      </c>
      <c r="I674" t="s">
        <v>2630</v>
      </c>
      <c r="J674">
        <v>7.8</v>
      </c>
      <c r="K674" t="str">
        <f t="shared" si="55"/>
        <v>7 and more</v>
      </c>
      <c r="L674">
        <v>79</v>
      </c>
      <c r="M674">
        <v>93.62</v>
      </c>
      <c r="N674" s="2">
        <f t="shared" si="54"/>
        <v>93620000</v>
      </c>
    </row>
    <row r="675" spans="1:14" x14ac:dyDescent="0.25">
      <c r="A675" s="3" t="s">
        <v>1889</v>
      </c>
      <c r="B675" t="s">
        <v>1247</v>
      </c>
      <c r="C675">
        <v>-1988</v>
      </c>
      <c r="D675">
        <f>VALUE(SUBSTITUTE(C675,"-",""))</f>
        <v>1988</v>
      </c>
      <c r="E675" t="s">
        <v>379</v>
      </c>
      <c r="F675">
        <f t="shared" si="53"/>
        <v>128</v>
      </c>
      <c r="G675" t="s">
        <v>2629</v>
      </c>
      <c r="H675" t="s">
        <v>2630</v>
      </c>
      <c r="I675" t="s">
        <v>2642</v>
      </c>
      <c r="J675">
        <v>7.8</v>
      </c>
      <c r="K675" t="str">
        <f t="shared" si="55"/>
        <v>7 and more</v>
      </c>
      <c r="L675">
        <v>65</v>
      </c>
      <c r="M675">
        <v>34.6</v>
      </c>
      <c r="N675" s="2">
        <f t="shared" si="54"/>
        <v>34600000</v>
      </c>
    </row>
    <row r="676" spans="1:14" x14ac:dyDescent="0.25">
      <c r="A676" s="3" t="s">
        <v>1891</v>
      </c>
      <c r="B676" t="s">
        <v>82</v>
      </c>
      <c r="C676">
        <v>-1982</v>
      </c>
      <c r="D676">
        <f>VALUE(SUBSTITUTE(C676,"-",""))</f>
        <v>1982</v>
      </c>
      <c r="E676" t="s">
        <v>208</v>
      </c>
      <c r="F676">
        <f t="shared" si="53"/>
        <v>109</v>
      </c>
      <c r="G676" t="s">
        <v>1139</v>
      </c>
      <c r="H676" t="s">
        <v>2632</v>
      </c>
      <c r="I676" t="s">
        <v>2630</v>
      </c>
      <c r="J676">
        <v>7.8</v>
      </c>
      <c r="K676" t="str">
        <f t="shared" si="55"/>
        <v>7 and more</v>
      </c>
      <c r="L676">
        <v>73</v>
      </c>
      <c r="M676">
        <v>2.5</v>
      </c>
      <c r="N676" s="2">
        <f t="shared" si="54"/>
        <v>2500000</v>
      </c>
    </row>
    <row r="677" spans="1:14" x14ac:dyDescent="0.25">
      <c r="A677" s="3" t="s">
        <v>1893</v>
      </c>
      <c r="B677" t="s">
        <v>1894</v>
      </c>
      <c r="C677" t="s">
        <v>1895</v>
      </c>
      <c r="D677">
        <f>VALUE(SUBSTITUTE(RIGHT(C677,5),")",""))</f>
        <v>2006</v>
      </c>
      <c r="E677" t="s">
        <v>169</v>
      </c>
      <c r="F677">
        <f t="shared" si="53"/>
        <v>117</v>
      </c>
      <c r="G677" t="s">
        <v>2640</v>
      </c>
      <c r="H677" t="s">
        <v>2630</v>
      </c>
      <c r="I677" t="s">
        <v>2644</v>
      </c>
      <c r="J677">
        <v>7.8</v>
      </c>
      <c r="K677" t="str">
        <f t="shared" si="55"/>
        <v>7 and more</v>
      </c>
      <c r="L677">
        <v>64</v>
      </c>
      <c r="M677">
        <v>2.2799999999999998</v>
      </c>
      <c r="N677" s="2">
        <f t="shared" si="54"/>
        <v>2280000</v>
      </c>
    </row>
    <row r="678" spans="1:14" x14ac:dyDescent="0.25">
      <c r="A678" s="3" t="s">
        <v>1897</v>
      </c>
      <c r="B678" t="s">
        <v>1898</v>
      </c>
      <c r="C678">
        <v>-2017</v>
      </c>
      <c r="D678">
        <f>VALUE(SUBSTITUTE(C678,"-",""))</f>
        <v>2017</v>
      </c>
      <c r="E678" t="s">
        <v>425</v>
      </c>
      <c r="F678">
        <f t="shared" si="53"/>
        <v>103</v>
      </c>
      <c r="G678" t="s">
        <v>2640</v>
      </c>
      <c r="H678" t="s">
        <v>2643</v>
      </c>
      <c r="I678" t="s">
        <v>2647</v>
      </c>
      <c r="J678">
        <v>7.8</v>
      </c>
      <c r="K678" t="str">
        <f t="shared" si="55"/>
        <v>7 and more</v>
      </c>
      <c r="L678">
        <v>88</v>
      </c>
      <c r="M678">
        <v>40.44</v>
      </c>
      <c r="N678" s="2">
        <f t="shared" si="54"/>
        <v>40440000</v>
      </c>
    </row>
    <row r="679" spans="1:14" x14ac:dyDescent="0.25">
      <c r="A679" s="3" t="s">
        <v>1757</v>
      </c>
      <c r="B679" t="s">
        <v>1900</v>
      </c>
      <c r="C679">
        <v>-2009</v>
      </c>
      <c r="D679">
        <f>VALUE(SUBSTITUTE(C679,"-",""))</f>
        <v>2009</v>
      </c>
      <c r="E679" t="s">
        <v>20</v>
      </c>
      <c r="F679">
        <f t="shared" si="53"/>
        <v>152</v>
      </c>
      <c r="G679" t="s">
        <v>2629</v>
      </c>
      <c r="H679" t="s">
        <v>2630</v>
      </c>
      <c r="I679" t="s">
        <v>2642</v>
      </c>
      <c r="J679">
        <v>7.8</v>
      </c>
      <c r="K679" t="str">
        <f t="shared" si="55"/>
        <v>7 and more</v>
      </c>
      <c r="L679">
        <v>76</v>
      </c>
      <c r="M679">
        <v>10.1</v>
      </c>
      <c r="N679" s="2">
        <f t="shared" si="54"/>
        <v>10100000</v>
      </c>
    </row>
    <row r="680" spans="1:14" x14ac:dyDescent="0.25">
      <c r="A680" s="3" t="s">
        <v>1902</v>
      </c>
      <c r="B680" t="s">
        <v>132</v>
      </c>
      <c r="C680">
        <v>-1989</v>
      </c>
      <c r="D680">
        <f>VALUE(SUBSTITUTE(C680,"-",""))</f>
        <v>1989</v>
      </c>
      <c r="E680" t="s">
        <v>425</v>
      </c>
      <c r="F680">
        <f t="shared" si="53"/>
        <v>103</v>
      </c>
      <c r="G680" t="s">
        <v>2636</v>
      </c>
      <c r="H680" t="s">
        <v>2647</v>
      </c>
      <c r="I680" t="s">
        <v>2644</v>
      </c>
      <c r="J680">
        <v>7.8</v>
      </c>
      <c r="K680" t="str">
        <f t="shared" si="55"/>
        <v>7 and more</v>
      </c>
      <c r="L680">
        <v>85</v>
      </c>
      <c r="M680">
        <v>0</v>
      </c>
      <c r="N680" s="2">
        <f t="shared" si="54"/>
        <v>0</v>
      </c>
    </row>
    <row r="681" spans="1:14" x14ac:dyDescent="0.25">
      <c r="A681" s="3" t="s">
        <v>1903</v>
      </c>
      <c r="B681" t="s">
        <v>822</v>
      </c>
      <c r="C681">
        <v>-2014</v>
      </c>
      <c r="D681">
        <f>VALUE(SUBSTITUTE(C681,"-",""))</f>
        <v>2014</v>
      </c>
      <c r="E681" t="s">
        <v>199</v>
      </c>
      <c r="F681">
        <f t="shared" si="53"/>
        <v>102</v>
      </c>
      <c r="G681" t="s">
        <v>2636</v>
      </c>
      <c r="H681" t="s">
        <v>2637</v>
      </c>
      <c r="I681" t="s">
        <v>2635</v>
      </c>
      <c r="J681">
        <v>7.8</v>
      </c>
      <c r="K681" t="str">
        <f t="shared" si="55"/>
        <v>7 and more</v>
      </c>
      <c r="L681">
        <v>77</v>
      </c>
      <c r="M681">
        <v>177</v>
      </c>
      <c r="N681" s="2">
        <f t="shared" si="54"/>
        <v>177000000</v>
      </c>
    </row>
    <row r="682" spans="1:14" x14ac:dyDescent="0.25">
      <c r="A682" s="3" t="s">
        <v>1905</v>
      </c>
      <c r="B682" t="s">
        <v>1906</v>
      </c>
      <c r="C682">
        <v>-1993</v>
      </c>
      <c r="D682">
        <f>VALUE(SUBSTITUTE(C682,"-",""))</f>
        <v>1993</v>
      </c>
      <c r="E682" t="s">
        <v>428</v>
      </c>
      <c r="F682">
        <f t="shared" si="53"/>
        <v>134</v>
      </c>
      <c r="G682" t="s">
        <v>11</v>
      </c>
      <c r="H682" t="s">
        <v>2639</v>
      </c>
      <c r="J682">
        <v>7.8</v>
      </c>
      <c r="K682" t="str">
        <f t="shared" si="55"/>
        <v>7 and more</v>
      </c>
      <c r="L682">
        <v>86</v>
      </c>
      <c r="M682">
        <v>22.95</v>
      </c>
      <c r="N682" s="2">
        <f t="shared" si="54"/>
        <v>22950000</v>
      </c>
    </row>
    <row r="683" spans="1:14" x14ac:dyDescent="0.25">
      <c r="A683" s="3" t="s">
        <v>1908</v>
      </c>
      <c r="B683" t="s">
        <v>1909</v>
      </c>
      <c r="C683" t="s">
        <v>1223</v>
      </c>
      <c r="D683">
        <f>VALUE(SUBSTITUTE(RIGHT(C683,5),")",""))</f>
        <v>2014</v>
      </c>
      <c r="E683" t="s">
        <v>204</v>
      </c>
      <c r="F683">
        <f t="shared" si="53"/>
        <v>119</v>
      </c>
      <c r="G683" t="s">
        <v>2633</v>
      </c>
      <c r="H683" t="s">
        <v>2643</v>
      </c>
      <c r="I683" t="s">
        <v>2630</v>
      </c>
      <c r="J683">
        <v>7.8</v>
      </c>
      <c r="K683" t="str">
        <f t="shared" si="55"/>
        <v>7 and more</v>
      </c>
      <c r="L683">
        <v>79</v>
      </c>
      <c r="M683">
        <v>0</v>
      </c>
      <c r="N683" s="2">
        <f t="shared" si="54"/>
        <v>0</v>
      </c>
    </row>
    <row r="684" spans="1:14" x14ac:dyDescent="0.25">
      <c r="A684" s="3" t="s">
        <v>1910</v>
      </c>
      <c r="B684" t="s">
        <v>1441</v>
      </c>
      <c r="C684">
        <v>-2016</v>
      </c>
      <c r="D684">
        <f t="shared" ref="D684:D700" si="57">VALUE(SUBSTITUTE(C684,"-",""))</f>
        <v>2016</v>
      </c>
      <c r="E684" t="s">
        <v>803</v>
      </c>
      <c r="F684">
        <f t="shared" si="53"/>
        <v>101</v>
      </c>
      <c r="G684" t="s">
        <v>2640</v>
      </c>
      <c r="H684" t="s">
        <v>2643</v>
      </c>
      <c r="I684" t="s">
        <v>2630</v>
      </c>
      <c r="J684">
        <v>7.8</v>
      </c>
      <c r="K684" t="str">
        <f t="shared" si="55"/>
        <v>7 and more</v>
      </c>
      <c r="L684">
        <v>81</v>
      </c>
      <c r="M684">
        <v>5.2</v>
      </c>
      <c r="N684" s="2">
        <f t="shared" si="54"/>
        <v>5200000</v>
      </c>
    </row>
    <row r="685" spans="1:14" x14ac:dyDescent="0.25">
      <c r="A685" s="3" t="s">
        <v>1912</v>
      </c>
      <c r="B685" t="s">
        <v>351</v>
      </c>
      <c r="C685">
        <v>-1999</v>
      </c>
      <c r="D685">
        <f t="shared" si="57"/>
        <v>1999</v>
      </c>
      <c r="E685" t="s">
        <v>102</v>
      </c>
      <c r="F685">
        <f t="shared" si="53"/>
        <v>157</v>
      </c>
      <c r="G685" t="s">
        <v>2633</v>
      </c>
      <c r="H685" t="s">
        <v>2630</v>
      </c>
      <c r="I685" t="s">
        <v>2646</v>
      </c>
      <c r="J685">
        <v>7.8</v>
      </c>
      <c r="K685" t="str">
        <f t="shared" si="55"/>
        <v>7 and more</v>
      </c>
      <c r="L685">
        <v>84</v>
      </c>
      <c r="M685">
        <v>28.97</v>
      </c>
      <c r="N685" s="2">
        <f t="shared" si="54"/>
        <v>28970000</v>
      </c>
    </row>
    <row r="686" spans="1:14" x14ac:dyDescent="0.25">
      <c r="A686" s="3" t="s">
        <v>1914</v>
      </c>
      <c r="B686" t="s">
        <v>545</v>
      </c>
      <c r="C686">
        <v>-2008</v>
      </c>
      <c r="D686">
        <f t="shared" si="57"/>
        <v>2008</v>
      </c>
      <c r="E686" t="s">
        <v>344</v>
      </c>
      <c r="F686">
        <f t="shared" si="53"/>
        <v>141</v>
      </c>
      <c r="G686" t="s">
        <v>2633</v>
      </c>
      <c r="H686" t="s">
        <v>2632</v>
      </c>
      <c r="I686" t="s">
        <v>2630</v>
      </c>
      <c r="J686">
        <v>7.8</v>
      </c>
      <c r="K686" t="str">
        <f t="shared" si="55"/>
        <v>7 and more</v>
      </c>
      <c r="L686">
        <v>63</v>
      </c>
      <c r="M686">
        <v>35.74</v>
      </c>
      <c r="N686" s="2">
        <f t="shared" si="54"/>
        <v>35740000</v>
      </c>
    </row>
    <row r="687" spans="1:14" x14ac:dyDescent="0.25">
      <c r="A687" s="3" t="s">
        <v>1916</v>
      </c>
      <c r="B687" t="s">
        <v>1155</v>
      </c>
      <c r="C687">
        <v>-1994</v>
      </c>
      <c r="D687">
        <f t="shared" si="57"/>
        <v>1994</v>
      </c>
      <c r="E687" t="s">
        <v>117</v>
      </c>
      <c r="F687">
        <f t="shared" si="53"/>
        <v>127</v>
      </c>
      <c r="G687" t="s">
        <v>2633</v>
      </c>
      <c r="H687" t="s">
        <v>2643</v>
      </c>
      <c r="I687" t="s">
        <v>2630</v>
      </c>
      <c r="J687">
        <v>7.8</v>
      </c>
      <c r="K687" t="str">
        <f t="shared" si="55"/>
        <v>7 and more</v>
      </c>
      <c r="L687">
        <v>70</v>
      </c>
      <c r="M687">
        <v>5.89</v>
      </c>
      <c r="N687" s="2">
        <f t="shared" si="54"/>
        <v>5890000</v>
      </c>
    </row>
    <row r="688" spans="1:14" x14ac:dyDescent="0.25">
      <c r="A688" s="3" t="s">
        <v>1918</v>
      </c>
      <c r="B688" t="s">
        <v>1919</v>
      </c>
      <c r="C688">
        <v>-1968</v>
      </c>
      <c r="D688">
        <f t="shared" si="57"/>
        <v>1968</v>
      </c>
      <c r="E688" t="s">
        <v>30</v>
      </c>
      <c r="F688">
        <f t="shared" si="53"/>
        <v>96</v>
      </c>
      <c r="G688" t="s">
        <v>759</v>
      </c>
      <c r="H688" t="s">
        <v>2646</v>
      </c>
      <c r="J688">
        <v>7.8</v>
      </c>
      <c r="K688" t="str">
        <f t="shared" si="55"/>
        <v>7 and more</v>
      </c>
      <c r="L688">
        <v>89</v>
      </c>
      <c r="M688">
        <v>0.09</v>
      </c>
      <c r="N688" s="2">
        <f t="shared" si="54"/>
        <v>90000</v>
      </c>
    </row>
    <row r="689" spans="1:14" x14ac:dyDescent="0.25">
      <c r="A689" s="3" t="s">
        <v>1921</v>
      </c>
      <c r="B689" t="s">
        <v>815</v>
      </c>
      <c r="C689">
        <v>-1951</v>
      </c>
      <c r="D689">
        <f t="shared" si="57"/>
        <v>1951</v>
      </c>
      <c r="E689" t="s">
        <v>795</v>
      </c>
      <c r="F689">
        <f t="shared" si="53"/>
        <v>92</v>
      </c>
      <c r="G689" t="s">
        <v>11</v>
      </c>
      <c r="H689" t="s">
        <v>2638</v>
      </c>
      <c r="J689">
        <v>7.8</v>
      </c>
      <c r="K689" t="str">
        <f t="shared" si="55"/>
        <v>7 and more</v>
      </c>
      <c r="L689">
        <v>83</v>
      </c>
      <c r="M689">
        <v>0</v>
      </c>
      <c r="N689" s="2">
        <f t="shared" si="54"/>
        <v>0</v>
      </c>
    </row>
    <row r="690" spans="1:14" x14ac:dyDescent="0.25">
      <c r="A690" s="3" t="s">
        <v>1922</v>
      </c>
      <c r="B690" t="s">
        <v>233</v>
      </c>
      <c r="C690">
        <v>-2013</v>
      </c>
      <c r="D690">
        <f t="shared" si="57"/>
        <v>2013</v>
      </c>
      <c r="E690" t="s">
        <v>409</v>
      </c>
      <c r="F690">
        <f t="shared" si="53"/>
        <v>131</v>
      </c>
      <c r="G690" t="s">
        <v>2629</v>
      </c>
      <c r="H690" t="s">
        <v>2630</v>
      </c>
      <c r="I690" t="s">
        <v>2642</v>
      </c>
      <c r="J690">
        <v>7.8</v>
      </c>
      <c r="K690" t="str">
        <f t="shared" si="55"/>
        <v>7 and more</v>
      </c>
      <c r="L690">
        <v>49</v>
      </c>
      <c r="M690">
        <v>0.09</v>
      </c>
      <c r="N690" s="2">
        <f t="shared" si="54"/>
        <v>90000</v>
      </c>
    </row>
    <row r="691" spans="1:14" x14ac:dyDescent="0.25">
      <c r="A691" s="3" t="s">
        <v>1923</v>
      </c>
      <c r="B691" t="s">
        <v>1919</v>
      </c>
      <c r="C691">
        <v>-1978</v>
      </c>
      <c r="D691">
        <f t="shared" si="57"/>
        <v>1978</v>
      </c>
      <c r="E691" t="s">
        <v>117</v>
      </c>
      <c r="F691">
        <f t="shared" si="53"/>
        <v>127</v>
      </c>
      <c r="G691" t="s">
        <v>759</v>
      </c>
      <c r="H691" t="s">
        <v>2646</v>
      </c>
      <c r="J691">
        <v>7.8</v>
      </c>
      <c r="K691" t="str">
        <f t="shared" si="55"/>
        <v>7 and more</v>
      </c>
      <c r="L691">
        <v>71</v>
      </c>
      <c r="M691">
        <v>5.0999999999999996</v>
      </c>
      <c r="N691" s="2">
        <f t="shared" si="54"/>
        <v>5100000</v>
      </c>
    </row>
    <row r="692" spans="1:14" x14ac:dyDescent="0.25">
      <c r="A692" s="3" t="s">
        <v>1925</v>
      </c>
      <c r="B692" t="s">
        <v>1602</v>
      </c>
      <c r="C692">
        <v>-1964</v>
      </c>
      <c r="D692">
        <f t="shared" si="57"/>
        <v>1964</v>
      </c>
      <c r="E692" t="s">
        <v>308</v>
      </c>
      <c r="F692">
        <f t="shared" si="53"/>
        <v>170</v>
      </c>
      <c r="G692" t="s">
        <v>11</v>
      </c>
      <c r="H692" t="s">
        <v>2647</v>
      </c>
      <c r="I692" t="s">
        <v>2653</v>
      </c>
      <c r="J692">
        <v>7.8</v>
      </c>
      <c r="K692" t="str">
        <f t="shared" si="55"/>
        <v>7 and more</v>
      </c>
      <c r="L692">
        <v>95</v>
      </c>
      <c r="M692">
        <v>72</v>
      </c>
      <c r="N692" s="2">
        <f t="shared" si="54"/>
        <v>72000000</v>
      </c>
    </row>
    <row r="693" spans="1:14" x14ac:dyDescent="0.25">
      <c r="A693" s="3" t="s">
        <v>1927</v>
      </c>
      <c r="B693" t="s">
        <v>1928</v>
      </c>
      <c r="C693">
        <v>-1979</v>
      </c>
      <c r="D693">
        <f t="shared" si="57"/>
        <v>1979</v>
      </c>
      <c r="E693" t="s">
        <v>296</v>
      </c>
      <c r="F693">
        <f t="shared" si="53"/>
        <v>105</v>
      </c>
      <c r="G693" t="s">
        <v>11</v>
      </c>
      <c r="J693">
        <v>7.8</v>
      </c>
      <c r="K693" t="str">
        <f t="shared" si="55"/>
        <v>7 and more</v>
      </c>
      <c r="L693">
        <v>77</v>
      </c>
      <c r="M693">
        <v>106.26</v>
      </c>
      <c r="N693" s="2">
        <f t="shared" si="54"/>
        <v>106260000</v>
      </c>
    </row>
    <row r="694" spans="1:14" x14ac:dyDescent="0.25">
      <c r="A694" s="3" t="s">
        <v>1930</v>
      </c>
      <c r="B694" t="s">
        <v>886</v>
      </c>
      <c r="C694">
        <v>-1989</v>
      </c>
      <c r="D694">
        <f t="shared" si="57"/>
        <v>1989</v>
      </c>
      <c r="E694" t="s">
        <v>425</v>
      </c>
      <c r="F694">
        <f t="shared" si="53"/>
        <v>103</v>
      </c>
      <c r="G694" t="s">
        <v>2633</v>
      </c>
      <c r="H694" t="s">
        <v>2630</v>
      </c>
      <c r="J694">
        <v>7.8</v>
      </c>
      <c r="K694" t="str">
        <f t="shared" si="55"/>
        <v>7 and more</v>
      </c>
      <c r="L694">
        <v>97</v>
      </c>
      <c r="M694">
        <v>14.74</v>
      </c>
      <c r="N694" s="2">
        <f t="shared" si="54"/>
        <v>14740000</v>
      </c>
    </row>
    <row r="695" spans="1:14" x14ac:dyDescent="0.25">
      <c r="A695" s="3" t="s">
        <v>1932</v>
      </c>
      <c r="B695" t="s">
        <v>1167</v>
      </c>
      <c r="C695">
        <v>-1973</v>
      </c>
      <c r="D695">
        <f t="shared" si="57"/>
        <v>1973</v>
      </c>
      <c r="E695" t="s">
        <v>336</v>
      </c>
      <c r="F695">
        <f t="shared" si="53"/>
        <v>143</v>
      </c>
      <c r="G695" t="s">
        <v>2629</v>
      </c>
      <c r="H695" t="s">
        <v>2630</v>
      </c>
      <c r="I695" t="s">
        <v>2646</v>
      </c>
      <c r="J695">
        <v>7.8</v>
      </c>
      <c r="K695" t="str">
        <f t="shared" si="55"/>
        <v>7 and more</v>
      </c>
      <c r="L695">
        <v>80</v>
      </c>
      <c r="M695">
        <v>16.059999999999999</v>
      </c>
      <c r="N695" s="2">
        <f t="shared" si="54"/>
        <v>16059999.999999998</v>
      </c>
    </row>
    <row r="696" spans="1:14" x14ac:dyDescent="0.25">
      <c r="A696" s="3" t="s">
        <v>1934</v>
      </c>
      <c r="B696" t="s">
        <v>1244</v>
      </c>
      <c r="C696">
        <v>-1938</v>
      </c>
      <c r="D696">
        <f t="shared" si="57"/>
        <v>1938</v>
      </c>
      <c r="E696" t="s">
        <v>199</v>
      </c>
      <c r="F696">
        <f t="shared" si="53"/>
        <v>102</v>
      </c>
      <c r="G696" t="s">
        <v>1139</v>
      </c>
      <c r="J696">
        <v>7.8</v>
      </c>
      <c r="K696" t="str">
        <f t="shared" si="55"/>
        <v>7 and more</v>
      </c>
      <c r="L696">
        <v>91</v>
      </c>
      <c r="M696">
        <v>0</v>
      </c>
      <c r="N696" s="2">
        <f t="shared" si="54"/>
        <v>0</v>
      </c>
    </row>
    <row r="697" spans="1:14" x14ac:dyDescent="0.25">
      <c r="A697" s="3" t="s">
        <v>1935</v>
      </c>
      <c r="B697" t="s">
        <v>1936</v>
      </c>
      <c r="C697">
        <v>-1972</v>
      </c>
      <c r="D697">
        <f t="shared" si="57"/>
        <v>1972</v>
      </c>
      <c r="E697" t="s">
        <v>97</v>
      </c>
      <c r="F697">
        <f t="shared" si="53"/>
        <v>124</v>
      </c>
      <c r="G697" t="s">
        <v>11</v>
      </c>
      <c r="H697" t="s">
        <v>2648</v>
      </c>
      <c r="I697" t="s">
        <v>2653</v>
      </c>
      <c r="J697">
        <v>7.8</v>
      </c>
      <c r="K697" t="str">
        <f t="shared" si="55"/>
        <v>7 and more</v>
      </c>
      <c r="L697">
        <v>80</v>
      </c>
      <c r="M697">
        <v>42.77</v>
      </c>
      <c r="N697" s="2">
        <f t="shared" si="54"/>
        <v>42770000</v>
      </c>
    </row>
    <row r="698" spans="1:14" x14ac:dyDescent="0.25">
      <c r="A698" s="3" t="s">
        <v>1939</v>
      </c>
      <c r="B698" t="s">
        <v>1940</v>
      </c>
      <c r="C698">
        <v>-1999</v>
      </c>
      <c r="D698">
        <f t="shared" si="57"/>
        <v>1999</v>
      </c>
      <c r="E698" t="s">
        <v>372</v>
      </c>
      <c r="F698">
        <f t="shared" si="53"/>
        <v>108</v>
      </c>
      <c r="G698" t="s">
        <v>2633</v>
      </c>
      <c r="H698" t="s">
        <v>2630</v>
      </c>
      <c r="I698" t="s">
        <v>2647</v>
      </c>
      <c r="J698">
        <v>7.8</v>
      </c>
      <c r="K698" t="str">
        <f t="shared" si="55"/>
        <v>7 and more</v>
      </c>
      <c r="L698">
        <v>71</v>
      </c>
      <c r="M698">
        <v>32.479999999999997</v>
      </c>
      <c r="N698" s="2">
        <f t="shared" si="54"/>
        <v>32479999.999999996</v>
      </c>
    </row>
    <row r="699" spans="1:14" x14ac:dyDescent="0.25">
      <c r="A699" s="3" t="s">
        <v>1942</v>
      </c>
      <c r="B699" t="s">
        <v>1943</v>
      </c>
      <c r="C699">
        <v>-1978</v>
      </c>
      <c r="D699">
        <f t="shared" si="57"/>
        <v>1978</v>
      </c>
      <c r="E699" t="s">
        <v>998</v>
      </c>
      <c r="F699">
        <f t="shared" si="53"/>
        <v>94</v>
      </c>
      <c r="G699" t="s">
        <v>11</v>
      </c>
      <c r="H699" t="s">
        <v>2639</v>
      </c>
      <c r="J699">
        <v>7.8</v>
      </c>
      <c r="K699" t="str">
        <f t="shared" si="55"/>
        <v>7 and more</v>
      </c>
      <c r="L699">
        <v>93</v>
      </c>
      <c r="M699">
        <v>0</v>
      </c>
      <c r="N699" s="2">
        <f t="shared" si="54"/>
        <v>0</v>
      </c>
    </row>
    <row r="700" spans="1:14" x14ac:dyDescent="0.25">
      <c r="A700" s="3" t="s">
        <v>1944</v>
      </c>
      <c r="B700" t="s">
        <v>468</v>
      </c>
      <c r="C700">
        <v>-1967</v>
      </c>
      <c r="D700">
        <f t="shared" si="57"/>
        <v>1967</v>
      </c>
      <c r="E700" t="s">
        <v>372</v>
      </c>
      <c r="F700">
        <f t="shared" si="53"/>
        <v>108</v>
      </c>
      <c r="G700" t="s">
        <v>1139</v>
      </c>
      <c r="H700" t="s">
        <v>2630</v>
      </c>
      <c r="J700">
        <v>7.8</v>
      </c>
      <c r="K700" t="str">
        <f t="shared" si="55"/>
        <v>7 and more</v>
      </c>
      <c r="L700">
        <v>63</v>
      </c>
      <c r="M700">
        <v>56.7</v>
      </c>
      <c r="N700" s="2">
        <f t="shared" si="54"/>
        <v>56700000</v>
      </c>
    </row>
    <row r="701" spans="1:14" x14ac:dyDescent="0.25">
      <c r="A701" s="3" t="s">
        <v>1946</v>
      </c>
      <c r="B701" t="s">
        <v>1553</v>
      </c>
      <c r="C701" t="s">
        <v>1947</v>
      </c>
      <c r="D701">
        <f>VALUE(SUBSTITUTE(RIGHT(C701,5),")",""))</f>
        <v>2007</v>
      </c>
      <c r="E701" t="s">
        <v>848</v>
      </c>
      <c r="F701">
        <f t="shared" si="53"/>
        <v>86</v>
      </c>
      <c r="G701" t="s">
        <v>11</v>
      </c>
      <c r="H701" t="s">
        <v>2648</v>
      </c>
      <c r="I701" t="s">
        <v>2639</v>
      </c>
      <c r="J701">
        <v>7.8</v>
      </c>
      <c r="K701" t="str">
        <f t="shared" si="55"/>
        <v>7 and more</v>
      </c>
      <c r="L701">
        <v>90</v>
      </c>
      <c r="M701">
        <v>9.44</v>
      </c>
      <c r="N701" s="2">
        <f t="shared" si="54"/>
        <v>9440000</v>
      </c>
    </row>
    <row r="702" spans="1:14" x14ac:dyDescent="0.25">
      <c r="A702" s="3" t="s">
        <v>1949</v>
      </c>
      <c r="B702" t="s">
        <v>1259</v>
      </c>
      <c r="C702">
        <v>-1972</v>
      </c>
      <c r="D702">
        <f t="shared" ref="D702:D733" si="58">VALUE(SUBSTITUTE(C702,"-",""))</f>
        <v>1972</v>
      </c>
      <c r="E702" t="s">
        <v>316</v>
      </c>
      <c r="F702">
        <f t="shared" si="53"/>
        <v>95</v>
      </c>
      <c r="G702" t="s">
        <v>2631</v>
      </c>
      <c r="H702" t="s">
        <v>2635</v>
      </c>
      <c r="I702" t="s">
        <v>2652</v>
      </c>
      <c r="J702">
        <v>7.8</v>
      </c>
      <c r="K702" t="str">
        <f t="shared" si="55"/>
        <v>7 and more</v>
      </c>
      <c r="L702">
        <v>0</v>
      </c>
      <c r="M702">
        <v>0</v>
      </c>
      <c r="N702" s="2">
        <f t="shared" si="54"/>
        <v>0</v>
      </c>
    </row>
    <row r="703" spans="1:14" x14ac:dyDescent="0.25">
      <c r="A703" s="3" t="s">
        <v>1950</v>
      </c>
      <c r="B703" t="s">
        <v>1951</v>
      </c>
      <c r="C703">
        <v>-1932</v>
      </c>
      <c r="D703">
        <f t="shared" si="58"/>
        <v>1932</v>
      </c>
      <c r="E703" t="s">
        <v>1952</v>
      </c>
      <c r="F703">
        <f t="shared" si="53"/>
        <v>64</v>
      </c>
      <c r="G703" t="s">
        <v>11</v>
      </c>
      <c r="H703" t="s">
        <v>2650</v>
      </c>
      <c r="J703">
        <v>7.8</v>
      </c>
      <c r="K703" t="str">
        <f t="shared" si="55"/>
        <v>7 and more</v>
      </c>
      <c r="L703">
        <v>80</v>
      </c>
      <c r="M703">
        <v>0.63</v>
      </c>
      <c r="N703" s="2">
        <f t="shared" si="54"/>
        <v>630000</v>
      </c>
    </row>
    <row r="704" spans="1:14" x14ac:dyDescent="0.25">
      <c r="A704" s="3" t="s">
        <v>1954</v>
      </c>
      <c r="B704" t="s">
        <v>1615</v>
      </c>
      <c r="C704">
        <v>-1999</v>
      </c>
      <c r="D704">
        <f t="shared" si="58"/>
        <v>1999</v>
      </c>
      <c r="E704" t="s">
        <v>803</v>
      </c>
      <c r="F704">
        <f t="shared" si="53"/>
        <v>101</v>
      </c>
      <c r="G704" t="s">
        <v>1139</v>
      </c>
      <c r="H704" t="s">
        <v>2630</v>
      </c>
      <c r="I704" t="s">
        <v>2639</v>
      </c>
      <c r="J704">
        <v>7.8</v>
      </c>
      <c r="K704" t="str">
        <f t="shared" si="55"/>
        <v>7 and more</v>
      </c>
      <c r="L704">
        <v>87</v>
      </c>
      <c r="M704">
        <v>8.26</v>
      </c>
      <c r="N704" s="2">
        <f t="shared" si="54"/>
        <v>8260000</v>
      </c>
    </row>
    <row r="705" spans="1:14" x14ac:dyDescent="0.25">
      <c r="A705" s="3" t="s">
        <v>1956</v>
      </c>
      <c r="B705" t="s">
        <v>1936</v>
      </c>
      <c r="C705">
        <v>-1979</v>
      </c>
      <c r="D705">
        <f t="shared" si="58"/>
        <v>1979</v>
      </c>
      <c r="E705" t="s">
        <v>453</v>
      </c>
      <c r="F705">
        <f t="shared" si="53"/>
        <v>123</v>
      </c>
      <c r="G705" t="s">
        <v>11</v>
      </c>
      <c r="H705" t="s">
        <v>2648</v>
      </c>
      <c r="I705" t="s">
        <v>2653</v>
      </c>
      <c r="J705">
        <v>7.8</v>
      </c>
      <c r="K705" t="str">
        <f t="shared" si="55"/>
        <v>7 and more</v>
      </c>
      <c r="L705">
        <v>72</v>
      </c>
      <c r="M705">
        <v>37.82</v>
      </c>
      <c r="N705" s="2">
        <f t="shared" si="54"/>
        <v>37820000</v>
      </c>
    </row>
    <row r="706" spans="1:14" x14ac:dyDescent="0.25">
      <c r="A706" s="3" t="s">
        <v>1958</v>
      </c>
      <c r="B706" t="s">
        <v>545</v>
      </c>
      <c r="C706">
        <v>-2006</v>
      </c>
      <c r="D706">
        <f t="shared" si="58"/>
        <v>2006</v>
      </c>
      <c r="E706" t="s">
        <v>344</v>
      </c>
      <c r="F706">
        <f t="shared" ref="F706:F769" si="59">VALUE(SUBSTITUTE(E706,"min",""))</f>
        <v>141</v>
      </c>
      <c r="G706" t="s">
        <v>2631</v>
      </c>
      <c r="H706" t="s">
        <v>2635</v>
      </c>
      <c r="I706" t="s">
        <v>2630</v>
      </c>
      <c r="J706">
        <v>7.8</v>
      </c>
      <c r="K706" t="str">
        <f t="shared" si="55"/>
        <v>7 and more</v>
      </c>
      <c r="L706">
        <v>89</v>
      </c>
      <c r="M706">
        <v>13.76</v>
      </c>
      <c r="N706" s="2">
        <f t="shared" ref="N706:N769" si="60">IF(M706&gt;0,M706*1000000,0)</f>
        <v>13760000</v>
      </c>
    </row>
    <row r="707" spans="1:14" x14ac:dyDescent="0.25">
      <c r="A707" s="3" t="s">
        <v>1960</v>
      </c>
      <c r="B707" t="s">
        <v>1961</v>
      </c>
      <c r="C707">
        <v>-2002</v>
      </c>
      <c r="D707">
        <f t="shared" si="58"/>
        <v>2002</v>
      </c>
      <c r="E707" t="s">
        <v>208</v>
      </c>
      <c r="F707">
        <f t="shared" si="59"/>
        <v>109</v>
      </c>
      <c r="G707" t="s">
        <v>2629</v>
      </c>
      <c r="H707" t="s">
        <v>2630</v>
      </c>
      <c r="J707">
        <v>7.8</v>
      </c>
      <c r="K707" t="str">
        <f t="shared" ref="K707:K770" si="61">IF(J707&gt;=9,"9 and more",IF(J707&gt;=8,"8 and more",IF(J707&gt;=7,"7 and more")))</f>
        <v>7 and more</v>
      </c>
      <c r="L707">
        <v>83</v>
      </c>
      <c r="M707">
        <v>0.18</v>
      </c>
      <c r="N707" s="2">
        <f t="shared" si="60"/>
        <v>180000</v>
      </c>
    </row>
    <row r="708" spans="1:14" x14ac:dyDescent="0.25">
      <c r="A708" s="3" t="s">
        <v>1962</v>
      </c>
      <c r="B708" t="s">
        <v>1963</v>
      </c>
      <c r="C708">
        <v>-1995</v>
      </c>
      <c r="D708">
        <f t="shared" si="58"/>
        <v>1995</v>
      </c>
      <c r="E708" t="s">
        <v>554</v>
      </c>
      <c r="F708">
        <f t="shared" si="59"/>
        <v>111</v>
      </c>
      <c r="G708" t="s">
        <v>2636</v>
      </c>
      <c r="H708" t="s">
        <v>2630</v>
      </c>
      <c r="I708" t="s">
        <v>2647</v>
      </c>
      <c r="J708">
        <v>7.8</v>
      </c>
      <c r="K708" t="str">
        <f t="shared" si="61"/>
        <v>7 and more</v>
      </c>
      <c r="L708">
        <v>75</v>
      </c>
      <c r="M708">
        <v>0</v>
      </c>
      <c r="N708" s="2">
        <f t="shared" si="60"/>
        <v>0</v>
      </c>
    </row>
    <row r="709" spans="1:14" x14ac:dyDescent="0.25">
      <c r="A709" s="3" t="s">
        <v>1964</v>
      </c>
      <c r="B709" t="s">
        <v>1602</v>
      </c>
      <c r="C709">
        <v>-1944</v>
      </c>
      <c r="D709">
        <f t="shared" si="58"/>
        <v>1944</v>
      </c>
      <c r="E709" t="s">
        <v>532</v>
      </c>
      <c r="F709">
        <f t="shared" si="59"/>
        <v>114</v>
      </c>
      <c r="G709" t="s">
        <v>2629</v>
      </c>
      <c r="H709" t="s">
        <v>2630</v>
      </c>
      <c r="I709" t="s">
        <v>2642</v>
      </c>
      <c r="J709">
        <v>7.8</v>
      </c>
      <c r="K709" t="str">
        <f t="shared" si="61"/>
        <v>7 and more</v>
      </c>
      <c r="L709">
        <v>78</v>
      </c>
      <c r="M709">
        <v>0</v>
      </c>
      <c r="N709" s="2">
        <f t="shared" si="60"/>
        <v>0</v>
      </c>
    </row>
    <row r="710" spans="1:14" x14ac:dyDescent="0.25">
      <c r="A710" s="3" t="s">
        <v>1965</v>
      </c>
      <c r="B710" t="s">
        <v>1966</v>
      </c>
      <c r="C710">
        <v>-2008</v>
      </c>
      <c r="D710">
        <f t="shared" si="58"/>
        <v>2008</v>
      </c>
      <c r="E710" t="s">
        <v>133</v>
      </c>
      <c r="F710">
        <f t="shared" si="59"/>
        <v>125</v>
      </c>
      <c r="G710" t="s">
        <v>2631</v>
      </c>
      <c r="H710" t="s">
        <v>2632</v>
      </c>
      <c r="I710" t="s">
        <v>2630</v>
      </c>
      <c r="J710">
        <v>7.8</v>
      </c>
      <c r="K710" t="str">
        <f t="shared" si="61"/>
        <v>7 and more</v>
      </c>
      <c r="L710">
        <v>64</v>
      </c>
      <c r="M710">
        <v>0</v>
      </c>
      <c r="N710" s="2">
        <f t="shared" si="60"/>
        <v>0</v>
      </c>
    </row>
    <row r="711" spans="1:14" x14ac:dyDescent="0.25">
      <c r="A711" s="3" t="s">
        <v>1967</v>
      </c>
      <c r="B711" t="s">
        <v>1233</v>
      </c>
      <c r="C711">
        <v>-1979</v>
      </c>
      <c r="D711">
        <f t="shared" si="58"/>
        <v>1979</v>
      </c>
      <c r="E711" t="s">
        <v>30</v>
      </c>
      <c r="F711">
        <f t="shared" si="59"/>
        <v>96</v>
      </c>
      <c r="G711" t="s">
        <v>1139</v>
      </c>
      <c r="H711" t="s">
        <v>2630</v>
      </c>
      <c r="I711" t="s">
        <v>2639</v>
      </c>
      <c r="J711">
        <v>7.8</v>
      </c>
      <c r="K711" t="str">
        <f t="shared" si="61"/>
        <v>7 and more</v>
      </c>
      <c r="L711">
        <v>83</v>
      </c>
      <c r="M711">
        <v>45.7</v>
      </c>
      <c r="N711" s="2">
        <f t="shared" si="60"/>
        <v>45700000</v>
      </c>
    </row>
    <row r="712" spans="1:14" x14ac:dyDescent="0.25">
      <c r="A712" s="3" t="s">
        <v>1969</v>
      </c>
      <c r="B712" t="s">
        <v>1199</v>
      </c>
      <c r="C712">
        <v>-1996</v>
      </c>
      <c r="D712">
        <f t="shared" si="58"/>
        <v>1996</v>
      </c>
      <c r="E712" t="s">
        <v>1275</v>
      </c>
      <c r="F712">
        <f t="shared" si="59"/>
        <v>159</v>
      </c>
      <c r="G712" t="s">
        <v>11</v>
      </c>
      <c r="J712">
        <v>7.8</v>
      </c>
      <c r="K712" t="str">
        <f t="shared" si="61"/>
        <v>7 and more</v>
      </c>
      <c r="L712">
        <v>81</v>
      </c>
      <c r="M712">
        <v>4.04</v>
      </c>
      <c r="N712" s="2">
        <f t="shared" si="60"/>
        <v>4040000</v>
      </c>
    </row>
    <row r="713" spans="1:14" x14ac:dyDescent="0.25">
      <c r="A713" s="3" t="s">
        <v>1970</v>
      </c>
      <c r="B713" t="s">
        <v>1971</v>
      </c>
      <c r="C713">
        <v>-2017</v>
      </c>
      <c r="D713">
        <f t="shared" si="58"/>
        <v>2017</v>
      </c>
      <c r="E713" t="s">
        <v>998</v>
      </c>
      <c r="F713">
        <f t="shared" si="59"/>
        <v>94</v>
      </c>
      <c r="G713" t="s">
        <v>2636</v>
      </c>
      <c r="H713" t="s">
        <v>2630</v>
      </c>
      <c r="I713" t="s">
        <v>2642</v>
      </c>
      <c r="J713">
        <v>7.8</v>
      </c>
      <c r="K713" t="str">
        <f t="shared" si="61"/>
        <v>7 and more</v>
      </c>
      <c r="L713">
        <v>62</v>
      </c>
      <c r="M713">
        <v>6.74</v>
      </c>
      <c r="N713" s="2">
        <f t="shared" si="60"/>
        <v>6740000</v>
      </c>
    </row>
    <row r="714" spans="1:14" x14ac:dyDescent="0.25">
      <c r="A714" s="3" t="s">
        <v>1973</v>
      </c>
      <c r="B714" t="s">
        <v>1974</v>
      </c>
      <c r="C714">
        <v>-2005</v>
      </c>
      <c r="D714">
        <f t="shared" si="58"/>
        <v>2005</v>
      </c>
      <c r="E714" t="s">
        <v>117</v>
      </c>
      <c r="F714">
        <f t="shared" si="59"/>
        <v>127</v>
      </c>
      <c r="G714" t="s">
        <v>2633</v>
      </c>
      <c r="H714" t="s">
        <v>2630</v>
      </c>
      <c r="I714" t="s">
        <v>2654</v>
      </c>
      <c r="J714">
        <v>7.8</v>
      </c>
      <c r="K714" t="str">
        <f t="shared" si="61"/>
        <v>7 and more</v>
      </c>
      <c r="L714">
        <v>68</v>
      </c>
      <c r="M714">
        <v>5.13</v>
      </c>
      <c r="N714" s="2">
        <f t="shared" si="60"/>
        <v>5130000</v>
      </c>
    </row>
    <row r="715" spans="1:14" x14ac:dyDescent="0.25">
      <c r="A715" s="3" t="s">
        <v>1976</v>
      </c>
      <c r="B715" t="s">
        <v>1977</v>
      </c>
      <c r="C715">
        <v>-1931</v>
      </c>
      <c r="D715">
        <f t="shared" si="58"/>
        <v>1931</v>
      </c>
      <c r="E715" t="s">
        <v>1978</v>
      </c>
      <c r="F715">
        <f t="shared" si="59"/>
        <v>70</v>
      </c>
      <c r="G715" t="s">
        <v>11</v>
      </c>
      <c r="H715" t="s">
        <v>2650</v>
      </c>
      <c r="I715" t="s">
        <v>2638</v>
      </c>
      <c r="J715">
        <v>7.8</v>
      </c>
      <c r="K715" t="str">
        <f t="shared" si="61"/>
        <v>7 and more</v>
      </c>
      <c r="L715">
        <v>91</v>
      </c>
      <c r="M715">
        <v>0</v>
      </c>
      <c r="N715" s="2">
        <f t="shared" si="60"/>
        <v>0</v>
      </c>
    </row>
    <row r="716" spans="1:14" x14ac:dyDescent="0.25">
      <c r="A716" s="3" t="s">
        <v>1980</v>
      </c>
      <c r="B716" t="s">
        <v>1244</v>
      </c>
      <c r="C716">
        <v>-1944</v>
      </c>
      <c r="D716">
        <f t="shared" si="58"/>
        <v>1944</v>
      </c>
      <c r="E716" t="s">
        <v>563</v>
      </c>
      <c r="F716">
        <f t="shared" si="59"/>
        <v>100</v>
      </c>
      <c r="G716" t="s">
        <v>2640</v>
      </c>
      <c r="H716" t="s">
        <v>2643</v>
      </c>
      <c r="I716" t="s">
        <v>2651</v>
      </c>
      <c r="J716">
        <v>7.8</v>
      </c>
      <c r="K716" t="str">
        <f t="shared" si="61"/>
        <v>7 and more</v>
      </c>
      <c r="L716">
        <v>90</v>
      </c>
      <c r="M716">
        <v>0</v>
      </c>
      <c r="N716" s="2">
        <f t="shared" si="60"/>
        <v>0</v>
      </c>
    </row>
    <row r="717" spans="1:14" x14ac:dyDescent="0.25">
      <c r="A717" s="3" t="s">
        <v>1982</v>
      </c>
      <c r="B717" t="s">
        <v>903</v>
      </c>
      <c r="C717">
        <v>-1939</v>
      </c>
      <c r="D717">
        <f t="shared" si="58"/>
        <v>1939</v>
      </c>
      <c r="E717" t="s">
        <v>30</v>
      </c>
      <c r="F717">
        <f t="shared" si="59"/>
        <v>96</v>
      </c>
      <c r="G717" t="s">
        <v>2640</v>
      </c>
      <c r="H717" t="s">
        <v>2630</v>
      </c>
      <c r="I717" t="s">
        <v>2641</v>
      </c>
      <c r="J717">
        <v>7.8</v>
      </c>
      <c r="K717" t="str">
        <f t="shared" si="61"/>
        <v>7 and more</v>
      </c>
      <c r="L717">
        <v>93</v>
      </c>
      <c r="M717">
        <v>0</v>
      </c>
      <c r="N717" s="2">
        <f t="shared" si="60"/>
        <v>0</v>
      </c>
    </row>
    <row r="718" spans="1:14" x14ac:dyDescent="0.25">
      <c r="A718" s="3" t="s">
        <v>1983</v>
      </c>
      <c r="B718" t="s">
        <v>1244</v>
      </c>
      <c r="C718">
        <v>-1948</v>
      </c>
      <c r="D718">
        <f t="shared" si="58"/>
        <v>1948</v>
      </c>
      <c r="E718" t="s">
        <v>93</v>
      </c>
      <c r="F718">
        <f t="shared" si="59"/>
        <v>133</v>
      </c>
      <c r="G718" t="s">
        <v>11</v>
      </c>
      <c r="H718" t="s">
        <v>2641</v>
      </c>
      <c r="J718">
        <v>7.8</v>
      </c>
      <c r="K718" t="str">
        <f t="shared" si="61"/>
        <v>7 and more</v>
      </c>
      <c r="L718">
        <v>96</v>
      </c>
      <c r="M718">
        <v>0</v>
      </c>
      <c r="N718" s="2">
        <f t="shared" si="60"/>
        <v>0</v>
      </c>
    </row>
    <row r="719" spans="1:14" x14ac:dyDescent="0.25">
      <c r="A719" s="3" t="s">
        <v>1984</v>
      </c>
      <c r="B719" t="s">
        <v>1985</v>
      </c>
      <c r="C719">
        <v>-2013</v>
      </c>
      <c r="D719">
        <f t="shared" si="58"/>
        <v>2013</v>
      </c>
      <c r="E719" t="s">
        <v>653</v>
      </c>
      <c r="F719">
        <f t="shared" si="59"/>
        <v>104</v>
      </c>
      <c r="G719" t="s">
        <v>11</v>
      </c>
      <c r="H719" t="s">
        <v>2639</v>
      </c>
      <c r="J719">
        <v>7.8</v>
      </c>
      <c r="K719" t="str">
        <f t="shared" si="61"/>
        <v>7 and more</v>
      </c>
      <c r="L719">
        <v>76</v>
      </c>
      <c r="M719">
        <v>4.2300000000000004</v>
      </c>
      <c r="N719" s="2">
        <f t="shared" si="60"/>
        <v>4230000</v>
      </c>
    </row>
    <row r="720" spans="1:14" x14ac:dyDescent="0.25">
      <c r="A720" s="3" t="s">
        <v>1987</v>
      </c>
      <c r="B720" t="s">
        <v>1988</v>
      </c>
      <c r="C720">
        <v>-2015</v>
      </c>
      <c r="D720">
        <f t="shared" si="58"/>
        <v>2015</v>
      </c>
      <c r="E720" t="s">
        <v>563</v>
      </c>
      <c r="F720">
        <f t="shared" si="59"/>
        <v>100</v>
      </c>
      <c r="G720" t="s">
        <v>11</v>
      </c>
      <c r="H720" t="s">
        <v>2634</v>
      </c>
      <c r="I720" t="s">
        <v>2645</v>
      </c>
      <c r="J720">
        <v>7.8</v>
      </c>
      <c r="K720" t="str">
        <f t="shared" si="61"/>
        <v>7 and more</v>
      </c>
      <c r="L720">
        <v>75</v>
      </c>
      <c r="M720">
        <v>0.44</v>
      </c>
      <c r="N720" s="2">
        <f t="shared" si="60"/>
        <v>440000</v>
      </c>
    </row>
    <row r="721" spans="1:14" x14ac:dyDescent="0.25">
      <c r="A721" s="3" t="s">
        <v>1990</v>
      </c>
      <c r="B721" t="s">
        <v>1244</v>
      </c>
      <c r="C721">
        <v>-1940</v>
      </c>
      <c r="D721">
        <f t="shared" si="58"/>
        <v>1940</v>
      </c>
      <c r="E721" t="s">
        <v>795</v>
      </c>
      <c r="F721">
        <f t="shared" si="59"/>
        <v>92</v>
      </c>
      <c r="G721" t="s">
        <v>1139</v>
      </c>
      <c r="H721" t="s">
        <v>2630</v>
      </c>
      <c r="I721" t="s">
        <v>2639</v>
      </c>
      <c r="J721">
        <v>7.8</v>
      </c>
      <c r="K721" t="str">
        <f t="shared" si="61"/>
        <v>7 and more</v>
      </c>
      <c r="L721">
        <v>0</v>
      </c>
      <c r="M721">
        <v>0.3</v>
      </c>
      <c r="N721" s="2">
        <f t="shared" si="60"/>
        <v>300000</v>
      </c>
    </row>
    <row r="722" spans="1:14" x14ac:dyDescent="0.25">
      <c r="A722" s="3" t="s">
        <v>1991</v>
      </c>
      <c r="B722" t="s">
        <v>1992</v>
      </c>
      <c r="C722">
        <v>-1993</v>
      </c>
      <c r="D722">
        <f t="shared" si="58"/>
        <v>1993</v>
      </c>
      <c r="E722" t="s">
        <v>1511</v>
      </c>
      <c r="F722">
        <f t="shared" si="59"/>
        <v>76</v>
      </c>
      <c r="G722" t="s">
        <v>2636</v>
      </c>
      <c r="H722" t="s">
        <v>2637</v>
      </c>
      <c r="I722" t="s">
        <v>2635</v>
      </c>
      <c r="J722">
        <v>7.8</v>
      </c>
      <c r="K722" t="str">
        <f t="shared" si="61"/>
        <v>7 and more</v>
      </c>
      <c r="L722">
        <v>65</v>
      </c>
      <c r="M722">
        <v>5.62</v>
      </c>
      <c r="N722" s="2">
        <f t="shared" si="60"/>
        <v>5620000</v>
      </c>
    </row>
    <row r="723" spans="1:14" x14ac:dyDescent="0.25">
      <c r="A723" s="3" t="s">
        <v>1994</v>
      </c>
      <c r="B723" t="s">
        <v>1995</v>
      </c>
      <c r="C723">
        <v>-1960</v>
      </c>
      <c r="D723">
        <f t="shared" si="58"/>
        <v>1960</v>
      </c>
      <c r="E723" t="s">
        <v>1086</v>
      </c>
      <c r="F723">
        <f t="shared" si="59"/>
        <v>144</v>
      </c>
      <c r="G723" t="s">
        <v>11</v>
      </c>
      <c r="H723" t="s">
        <v>2642</v>
      </c>
      <c r="I723" t="s">
        <v>2639</v>
      </c>
      <c r="J723">
        <v>7.8</v>
      </c>
      <c r="K723" t="str">
        <f t="shared" si="61"/>
        <v>7 and more</v>
      </c>
      <c r="L723">
        <v>0</v>
      </c>
      <c r="M723">
        <v>0</v>
      </c>
      <c r="N723" s="2">
        <f t="shared" si="60"/>
        <v>0</v>
      </c>
    </row>
    <row r="724" spans="1:14" x14ac:dyDescent="0.25">
      <c r="A724" s="3" t="s">
        <v>1996</v>
      </c>
      <c r="B724" t="s">
        <v>1233</v>
      </c>
      <c r="C724">
        <v>-1986</v>
      </c>
      <c r="D724">
        <f t="shared" si="58"/>
        <v>1986</v>
      </c>
      <c r="E724" t="s">
        <v>472</v>
      </c>
      <c r="F724">
        <f t="shared" si="59"/>
        <v>107</v>
      </c>
      <c r="G724" t="s">
        <v>1139</v>
      </c>
      <c r="H724" t="s">
        <v>2630</v>
      </c>
      <c r="J724">
        <v>7.8</v>
      </c>
      <c r="K724" t="str">
        <f t="shared" si="61"/>
        <v>7 and more</v>
      </c>
      <c r="L724">
        <v>90</v>
      </c>
      <c r="M724">
        <v>40.08</v>
      </c>
      <c r="N724" s="2">
        <f t="shared" si="60"/>
        <v>40080000</v>
      </c>
    </row>
    <row r="725" spans="1:14" x14ac:dyDescent="0.25">
      <c r="A725" s="3" t="s">
        <v>1998</v>
      </c>
      <c r="B725" t="s">
        <v>1999</v>
      </c>
      <c r="C725">
        <v>-1993</v>
      </c>
      <c r="D725">
        <f t="shared" si="58"/>
        <v>1993</v>
      </c>
      <c r="E725" t="s">
        <v>998</v>
      </c>
      <c r="F725">
        <f t="shared" si="59"/>
        <v>94</v>
      </c>
      <c r="G725" t="s">
        <v>2636</v>
      </c>
      <c r="H725" t="s">
        <v>2637</v>
      </c>
      <c r="I725" t="s">
        <v>2635</v>
      </c>
      <c r="J725">
        <v>7.8</v>
      </c>
      <c r="K725" t="str">
        <f t="shared" si="61"/>
        <v>7 and more</v>
      </c>
      <c r="L725">
        <v>0</v>
      </c>
      <c r="M725">
        <v>0</v>
      </c>
      <c r="N725" s="2">
        <f t="shared" si="60"/>
        <v>0</v>
      </c>
    </row>
    <row r="726" spans="1:14" x14ac:dyDescent="0.25">
      <c r="A726" s="3" t="s">
        <v>2000</v>
      </c>
      <c r="B726" t="s">
        <v>642</v>
      </c>
      <c r="C726">
        <v>-1975</v>
      </c>
      <c r="D726">
        <f t="shared" si="58"/>
        <v>1975</v>
      </c>
      <c r="E726" t="s">
        <v>435</v>
      </c>
      <c r="F726">
        <f t="shared" si="59"/>
        <v>129</v>
      </c>
      <c r="G726" t="s">
        <v>2640</v>
      </c>
      <c r="H726" t="s">
        <v>2645</v>
      </c>
      <c r="J726">
        <v>7.8</v>
      </c>
      <c r="K726" t="str">
        <f t="shared" si="61"/>
        <v>7 and more</v>
      </c>
      <c r="L726">
        <v>91</v>
      </c>
      <c r="M726">
        <v>0</v>
      </c>
      <c r="N726" s="2">
        <f t="shared" si="60"/>
        <v>0</v>
      </c>
    </row>
    <row r="727" spans="1:14" x14ac:dyDescent="0.25">
      <c r="A727" s="3" t="s">
        <v>2002</v>
      </c>
      <c r="B727" t="s">
        <v>1613</v>
      </c>
      <c r="C727">
        <v>-2009</v>
      </c>
      <c r="D727">
        <f t="shared" si="58"/>
        <v>2009</v>
      </c>
      <c r="E727" t="s">
        <v>1086</v>
      </c>
      <c r="F727">
        <f t="shared" si="59"/>
        <v>144</v>
      </c>
      <c r="G727" t="s">
        <v>11</v>
      </c>
      <c r="H727" t="s">
        <v>2642</v>
      </c>
      <c r="I727" t="s">
        <v>2646</v>
      </c>
      <c r="J727">
        <v>7.8</v>
      </c>
      <c r="K727" t="str">
        <f t="shared" si="61"/>
        <v>7 and more</v>
      </c>
      <c r="L727">
        <v>84</v>
      </c>
      <c r="M727">
        <v>2.2200000000000002</v>
      </c>
      <c r="N727" s="2">
        <f t="shared" si="60"/>
        <v>2220000</v>
      </c>
    </row>
    <row r="728" spans="1:14" x14ac:dyDescent="0.25">
      <c r="A728" s="3" t="s">
        <v>2003</v>
      </c>
      <c r="B728" t="s">
        <v>207</v>
      </c>
      <c r="C728">
        <v>-1943</v>
      </c>
      <c r="D728">
        <f t="shared" si="58"/>
        <v>1943</v>
      </c>
      <c r="E728" t="s">
        <v>372</v>
      </c>
      <c r="F728">
        <f t="shared" si="59"/>
        <v>108</v>
      </c>
      <c r="G728" t="s">
        <v>2655</v>
      </c>
      <c r="H728" t="s">
        <v>2646</v>
      </c>
      <c r="J728">
        <v>7.8</v>
      </c>
      <c r="K728" t="str">
        <f t="shared" si="61"/>
        <v>7 and more</v>
      </c>
      <c r="L728">
        <v>94</v>
      </c>
      <c r="M728">
        <v>0</v>
      </c>
      <c r="N728" s="2">
        <f t="shared" si="60"/>
        <v>0</v>
      </c>
    </row>
    <row r="729" spans="1:14" x14ac:dyDescent="0.25">
      <c r="A729" s="3" t="s">
        <v>2005</v>
      </c>
      <c r="B729" t="s">
        <v>2006</v>
      </c>
      <c r="C729">
        <v>-2009</v>
      </c>
      <c r="D729">
        <f t="shared" si="58"/>
        <v>2009</v>
      </c>
      <c r="E729" t="s">
        <v>166</v>
      </c>
      <c r="F729">
        <f t="shared" si="59"/>
        <v>155</v>
      </c>
      <c r="G729" t="s">
        <v>2629</v>
      </c>
      <c r="H729" t="s">
        <v>2630</v>
      </c>
      <c r="J729">
        <v>7.8</v>
      </c>
      <c r="K729" t="str">
        <f t="shared" si="61"/>
        <v>7 and more</v>
      </c>
      <c r="L729">
        <v>90</v>
      </c>
      <c r="M729">
        <v>2.08</v>
      </c>
      <c r="N729" s="2">
        <f t="shared" si="60"/>
        <v>2080000</v>
      </c>
    </row>
    <row r="730" spans="1:14" x14ac:dyDescent="0.25">
      <c r="A730" s="3" t="s">
        <v>2007</v>
      </c>
      <c r="B730" t="s">
        <v>1977</v>
      </c>
      <c r="C730">
        <v>-1935</v>
      </c>
      <c r="D730">
        <f t="shared" si="58"/>
        <v>1935</v>
      </c>
      <c r="E730" t="s">
        <v>2008</v>
      </c>
      <c r="F730">
        <f t="shared" si="59"/>
        <v>75</v>
      </c>
      <c r="G730" t="s">
        <v>11</v>
      </c>
      <c r="H730" t="s">
        <v>2650</v>
      </c>
      <c r="I730" t="s">
        <v>2638</v>
      </c>
      <c r="J730">
        <v>7.8</v>
      </c>
      <c r="K730" t="str">
        <f t="shared" si="61"/>
        <v>7 and more</v>
      </c>
      <c r="L730">
        <v>95</v>
      </c>
      <c r="M730">
        <v>4.3600000000000003</v>
      </c>
      <c r="N730" s="2">
        <f t="shared" si="60"/>
        <v>4360000</v>
      </c>
    </row>
    <row r="731" spans="1:14" x14ac:dyDescent="0.25">
      <c r="A731" s="3" t="s">
        <v>2009</v>
      </c>
      <c r="B731" t="s">
        <v>2010</v>
      </c>
      <c r="C731">
        <v>-1964</v>
      </c>
      <c r="D731">
        <f t="shared" si="58"/>
        <v>1964</v>
      </c>
      <c r="E731" t="s">
        <v>604</v>
      </c>
      <c r="F731">
        <f t="shared" si="59"/>
        <v>91</v>
      </c>
      <c r="G731" t="s">
        <v>11</v>
      </c>
      <c r="H731" t="s">
        <v>2653</v>
      </c>
      <c r="I731" t="s">
        <v>2639</v>
      </c>
      <c r="J731">
        <v>7.8</v>
      </c>
      <c r="K731" t="str">
        <f t="shared" si="61"/>
        <v>7 and more</v>
      </c>
      <c r="L731">
        <v>86</v>
      </c>
      <c r="M731">
        <v>0.03</v>
      </c>
      <c r="N731" s="2">
        <f t="shared" si="60"/>
        <v>30000</v>
      </c>
    </row>
    <row r="732" spans="1:14" x14ac:dyDescent="0.25">
      <c r="A732" s="3" t="s">
        <v>2012</v>
      </c>
      <c r="B732" t="s">
        <v>2013</v>
      </c>
      <c r="C732">
        <v>-2016</v>
      </c>
      <c r="D732">
        <f t="shared" si="58"/>
        <v>2016</v>
      </c>
      <c r="E732" t="s">
        <v>563</v>
      </c>
      <c r="F732">
        <f t="shared" si="59"/>
        <v>100</v>
      </c>
      <c r="G732" t="s">
        <v>11</v>
      </c>
      <c r="J732">
        <v>7.8</v>
      </c>
      <c r="K732" t="str">
        <f t="shared" si="61"/>
        <v>7 and more</v>
      </c>
      <c r="L732">
        <v>78</v>
      </c>
      <c r="M732">
        <v>0.26</v>
      </c>
      <c r="N732" s="2">
        <f t="shared" si="60"/>
        <v>260000</v>
      </c>
    </row>
    <row r="733" spans="1:14" x14ac:dyDescent="0.25">
      <c r="A733" s="3" t="s">
        <v>2014</v>
      </c>
      <c r="B733" t="s">
        <v>2015</v>
      </c>
      <c r="C733">
        <v>-1961</v>
      </c>
      <c r="D733">
        <f t="shared" si="58"/>
        <v>1961</v>
      </c>
      <c r="E733" t="s">
        <v>563</v>
      </c>
      <c r="F733">
        <f t="shared" si="59"/>
        <v>100</v>
      </c>
      <c r="G733" t="s">
        <v>759</v>
      </c>
      <c r="J733">
        <v>7.8</v>
      </c>
      <c r="K733" t="str">
        <f t="shared" si="61"/>
        <v>7 and more</v>
      </c>
      <c r="L733">
        <v>88</v>
      </c>
      <c r="M733">
        <v>2.62</v>
      </c>
      <c r="N733" s="2">
        <f t="shared" si="60"/>
        <v>2620000</v>
      </c>
    </row>
    <row r="734" spans="1:14" x14ac:dyDescent="0.25">
      <c r="A734" s="3" t="s">
        <v>2017</v>
      </c>
      <c r="B734" t="s">
        <v>2018</v>
      </c>
      <c r="C734">
        <v>-1989</v>
      </c>
      <c r="D734">
        <f t="shared" ref="D734:D765" si="62">VALUE(SUBSTITUTE(C734,"-",""))</f>
        <v>1989</v>
      </c>
      <c r="E734" t="s">
        <v>554</v>
      </c>
      <c r="F734">
        <f t="shared" si="59"/>
        <v>111</v>
      </c>
      <c r="G734" t="s">
        <v>2631</v>
      </c>
      <c r="H734" t="s">
        <v>2632</v>
      </c>
      <c r="I734" t="s">
        <v>2630</v>
      </c>
      <c r="J734">
        <v>7.8</v>
      </c>
      <c r="K734" t="str">
        <f t="shared" si="61"/>
        <v>7 and more</v>
      </c>
      <c r="L734">
        <v>82</v>
      </c>
      <c r="M734">
        <v>0</v>
      </c>
      <c r="N734" s="2">
        <f t="shared" si="60"/>
        <v>0</v>
      </c>
    </row>
    <row r="735" spans="1:14" x14ac:dyDescent="0.25">
      <c r="A735" s="3" t="s">
        <v>2019</v>
      </c>
      <c r="B735" t="s">
        <v>2020</v>
      </c>
      <c r="C735">
        <v>-1994</v>
      </c>
      <c r="D735">
        <f t="shared" si="62"/>
        <v>1994</v>
      </c>
      <c r="E735" t="s">
        <v>372</v>
      </c>
      <c r="F735">
        <f t="shared" si="59"/>
        <v>108</v>
      </c>
      <c r="G735" t="s">
        <v>2633</v>
      </c>
      <c r="H735" t="s">
        <v>2643</v>
      </c>
      <c r="I735" t="s">
        <v>2630</v>
      </c>
      <c r="J735">
        <v>7.8</v>
      </c>
      <c r="K735" t="str">
        <f t="shared" si="61"/>
        <v>7 and more</v>
      </c>
      <c r="L735">
        <v>81</v>
      </c>
      <c r="M735">
        <v>21.85</v>
      </c>
      <c r="N735" s="2">
        <f t="shared" si="60"/>
        <v>21850000</v>
      </c>
    </row>
    <row r="736" spans="1:14" x14ac:dyDescent="0.25">
      <c r="A736" s="3" t="s">
        <v>2022</v>
      </c>
      <c r="B736" t="s">
        <v>150</v>
      </c>
      <c r="C736">
        <v>-1938</v>
      </c>
      <c r="D736">
        <f t="shared" si="62"/>
        <v>1938</v>
      </c>
      <c r="E736" t="s">
        <v>324</v>
      </c>
      <c r="F736">
        <f t="shared" si="59"/>
        <v>126</v>
      </c>
      <c r="G736" t="s">
        <v>1139</v>
      </c>
      <c r="H736" t="s">
        <v>2630</v>
      </c>
      <c r="I736" t="s">
        <v>2639</v>
      </c>
      <c r="J736">
        <v>7.8</v>
      </c>
      <c r="K736" t="str">
        <f t="shared" si="61"/>
        <v>7 and more</v>
      </c>
      <c r="L736">
        <v>0</v>
      </c>
      <c r="M736">
        <v>4.66</v>
      </c>
      <c r="N736" s="2">
        <f t="shared" si="60"/>
        <v>4660000</v>
      </c>
    </row>
    <row r="737" spans="1:14" x14ac:dyDescent="0.25">
      <c r="A737" s="3" t="s">
        <v>2024</v>
      </c>
      <c r="B737" t="s">
        <v>2025</v>
      </c>
      <c r="C737">
        <v>-2001</v>
      </c>
      <c r="D737">
        <f t="shared" si="62"/>
        <v>2001</v>
      </c>
      <c r="E737" t="s">
        <v>245</v>
      </c>
      <c r="F737">
        <f t="shared" si="59"/>
        <v>115</v>
      </c>
      <c r="G737" t="s">
        <v>2636</v>
      </c>
      <c r="H737" t="s">
        <v>2637</v>
      </c>
      <c r="I737" t="s">
        <v>2632</v>
      </c>
      <c r="J737">
        <v>7.8</v>
      </c>
      <c r="K737" t="str">
        <f t="shared" si="61"/>
        <v>7 and more</v>
      </c>
      <c r="L737">
        <v>61</v>
      </c>
      <c r="M737">
        <v>1</v>
      </c>
      <c r="N737" s="2">
        <f t="shared" si="60"/>
        <v>1000000</v>
      </c>
    </row>
    <row r="738" spans="1:14" x14ac:dyDescent="0.25">
      <c r="A738" s="3" t="s">
        <v>2027</v>
      </c>
      <c r="B738" t="s">
        <v>2028</v>
      </c>
      <c r="C738">
        <v>-2004</v>
      </c>
      <c r="D738">
        <f t="shared" si="62"/>
        <v>2004</v>
      </c>
      <c r="E738" t="s">
        <v>575</v>
      </c>
      <c r="F738">
        <f t="shared" si="59"/>
        <v>97</v>
      </c>
      <c r="G738" t="s">
        <v>1139</v>
      </c>
      <c r="H738" t="s">
        <v>2630</v>
      </c>
      <c r="I738" t="s">
        <v>2648</v>
      </c>
      <c r="J738">
        <v>7.8</v>
      </c>
      <c r="K738" t="str">
        <f t="shared" si="61"/>
        <v>7 and more</v>
      </c>
      <c r="L738">
        <v>56</v>
      </c>
      <c r="M738">
        <v>3.64</v>
      </c>
      <c r="N738" s="2">
        <f t="shared" si="60"/>
        <v>3640000</v>
      </c>
    </row>
    <row r="739" spans="1:14" x14ac:dyDescent="0.25">
      <c r="A739" s="3" t="s">
        <v>2029</v>
      </c>
      <c r="B739" t="s">
        <v>1183</v>
      </c>
      <c r="C739">
        <v>-2003</v>
      </c>
      <c r="D739">
        <f t="shared" si="62"/>
        <v>2003</v>
      </c>
      <c r="E739" t="s">
        <v>795</v>
      </c>
      <c r="F739">
        <f t="shared" si="59"/>
        <v>92</v>
      </c>
      <c r="G739" t="s">
        <v>2636</v>
      </c>
      <c r="H739" t="s">
        <v>2635</v>
      </c>
      <c r="I739" t="s">
        <v>2643</v>
      </c>
      <c r="J739">
        <v>7.8</v>
      </c>
      <c r="K739" t="str">
        <f t="shared" si="61"/>
        <v>7 and more</v>
      </c>
      <c r="L739">
        <v>74</v>
      </c>
      <c r="M739">
        <v>0.13</v>
      </c>
      <c r="N739" s="2">
        <f t="shared" si="60"/>
        <v>130000</v>
      </c>
    </row>
    <row r="740" spans="1:14" x14ac:dyDescent="0.25">
      <c r="A740" s="3" t="s">
        <v>2030</v>
      </c>
      <c r="B740" t="s">
        <v>1233</v>
      </c>
      <c r="C740">
        <v>-1989</v>
      </c>
      <c r="D740">
        <f t="shared" si="62"/>
        <v>1989</v>
      </c>
      <c r="E740" t="s">
        <v>653</v>
      </c>
      <c r="F740">
        <f t="shared" si="59"/>
        <v>104</v>
      </c>
      <c r="G740" t="s">
        <v>1139</v>
      </c>
      <c r="H740" t="s">
        <v>2630</v>
      </c>
      <c r="J740">
        <v>7.8</v>
      </c>
      <c r="K740" t="str">
        <f t="shared" si="61"/>
        <v>7 and more</v>
      </c>
      <c r="L740">
        <v>77</v>
      </c>
      <c r="M740">
        <v>18.25</v>
      </c>
      <c r="N740" s="2">
        <f t="shared" si="60"/>
        <v>18250000</v>
      </c>
    </row>
    <row r="741" spans="1:14" x14ac:dyDescent="0.25">
      <c r="A741" s="3" t="s">
        <v>2032</v>
      </c>
      <c r="B741" t="s">
        <v>964</v>
      </c>
      <c r="C741">
        <v>-2011</v>
      </c>
      <c r="D741">
        <f t="shared" si="62"/>
        <v>2011</v>
      </c>
      <c r="E741" t="s">
        <v>102</v>
      </c>
      <c r="F741">
        <f t="shared" si="59"/>
        <v>157</v>
      </c>
      <c r="G741" t="s">
        <v>2629</v>
      </c>
      <c r="H741" t="s">
        <v>2630</v>
      </c>
      <c r="I741" t="s">
        <v>2646</v>
      </c>
      <c r="J741">
        <v>7.8</v>
      </c>
      <c r="K741" t="str">
        <f t="shared" si="61"/>
        <v>7 and more</v>
      </c>
      <c r="L741">
        <v>82</v>
      </c>
      <c r="M741">
        <v>0.14000000000000001</v>
      </c>
      <c r="N741" s="2">
        <f t="shared" si="60"/>
        <v>140000</v>
      </c>
    </row>
    <row r="742" spans="1:14" x14ac:dyDescent="0.25">
      <c r="A742" s="3" t="s">
        <v>2033</v>
      </c>
      <c r="B742" t="s">
        <v>642</v>
      </c>
      <c r="C742">
        <v>-1950</v>
      </c>
      <c r="D742">
        <f t="shared" si="62"/>
        <v>1950</v>
      </c>
      <c r="E742" t="s">
        <v>218</v>
      </c>
      <c r="F742">
        <f t="shared" si="59"/>
        <v>112</v>
      </c>
      <c r="G742" t="s">
        <v>2629</v>
      </c>
      <c r="H742" t="s">
        <v>2630</v>
      </c>
      <c r="I742" t="s">
        <v>2651</v>
      </c>
      <c r="J742">
        <v>7.8</v>
      </c>
      <c r="K742" t="str">
        <f t="shared" si="61"/>
        <v>7 and more</v>
      </c>
      <c r="L742">
        <v>85</v>
      </c>
      <c r="M742">
        <v>0</v>
      </c>
      <c r="N742" s="2">
        <f t="shared" si="60"/>
        <v>0</v>
      </c>
    </row>
    <row r="743" spans="1:14" x14ac:dyDescent="0.25">
      <c r="A743" s="3" t="s">
        <v>2034</v>
      </c>
      <c r="B743" t="s">
        <v>2035</v>
      </c>
      <c r="C743">
        <v>-2004</v>
      </c>
      <c r="D743">
        <f t="shared" si="62"/>
        <v>2004</v>
      </c>
      <c r="E743" t="s">
        <v>2036</v>
      </c>
      <c r="F743">
        <f t="shared" si="59"/>
        <v>192</v>
      </c>
      <c r="G743" t="s">
        <v>11</v>
      </c>
      <c r="H743" t="s">
        <v>2647</v>
      </c>
      <c r="I743" t="s">
        <v>2653</v>
      </c>
      <c r="J743">
        <v>7.8</v>
      </c>
      <c r="K743" t="str">
        <f t="shared" si="61"/>
        <v>7 and more</v>
      </c>
      <c r="L743">
        <v>67</v>
      </c>
      <c r="M743">
        <v>2.92</v>
      </c>
      <c r="N743" s="2">
        <f t="shared" si="60"/>
        <v>2920000</v>
      </c>
    </row>
    <row r="744" spans="1:14" x14ac:dyDescent="0.25">
      <c r="A744" s="3" t="s">
        <v>2038</v>
      </c>
      <c r="B744" t="s">
        <v>1365</v>
      </c>
      <c r="C744">
        <v>-1972</v>
      </c>
      <c r="D744">
        <f t="shared" si="62"/>
        <v>1972</v>
      </c>
      <c r="E744" t="s">
        <v>199</v>
      </c>
      <c r="F744">
        <f t="shared" si="59"/>
        <v>102</v>
      </c>
      <c r="G744" t="s">
        <v>1139</v>
      </c>
      <c r="J744">
        <v>7.8</v>
      </c>
      <c r="K744" t="str">
        <f t="shared" si="61"/>
        <v>7 and more</v>
      </c>
      <c r="L744">
        <v>93</v>
      </c>
      <c r="M744">
        <v>0.2</v>
      </c>
      <c r="N744" s="2">
        <f t="shared" si="60"/>
        <v>200000</v>
      </c>
    </row>
    <row r="745" spans="1:14" x14ac:dyDescent="0.25">
      <c r="A745" s="3" t="s">
        <v>2039</v>
      </c>
      <c r="B745" t="s">
        <v>1306</v>
      </c>
      <c r="C745">
        <v>-2013</v>
      </c>
      <c r="D745">
        <f t="shared" si="62"/>
        <v>2013</v>
      </c>
      <c r="E745" t="s">
        <v>129</v>
      </c>
      <c r="F745">
        <f t="shared" si="59"/>
        <v>121</v>
      </c>
      <c r="G745" t="s">
        <v>11</v>
      </c>
      <c r="J745">
        <v>7.8</v>
      </c>
      <c r="K745" t="str">
        <f t="shared" si="61"/>
        <v>7 and more</v>
      </c>
      <c r="L745">
        <v>73</v>
      </c>
      <c r="M745">
        <v>0.28000000000000003</v>
      </c>
      <c r="N745" s="2">
        <f t="shared" si="60"/>
        <v>280000</v>
      </c>
    </row>
    <row r="746" spans="1:14" x14ac:dyDescent="0.25">
      <c r="A746" s="3" t="s">
        <v>2040</v>
      </c>
      <c r="B746" t="s">
        <v>2041</v>
      </c>
      <c r="C746">
        <v>-2012</v>
      </c>
      <c r="D746">
        <f t="shared" si="62"/>
        <v>2012</v>
      </c>
      <c r="E746" t="s">
        <v>428</v>
      </c>
      <c r="F746">
        <f t="shared" si="59"/>
        <v>134</v>
      </c>
      <c r="G746" t="s">
        <v>1139</v>
      </c>
      <c r="H746" t="s">
        <v>2630</v>
      </c>
      <c r="I746" t="s">
        <v>2647</v>
      </c>
      <c r="J746">
        <v>7.8</v>
      </c>
      <c r="K746" t="str">
        <f t="shared" si="61"/>
        <v>7 and more</v>
      </c>
      <c r="L746">
        <v>0</v>
      </c>
      <c r="M746">
        <v>1.67</v>
      </c>
      <c r="N746" s="2">
        <f t="shared" si="60"/>
        <v>1670000</v>
      </c>
    </row>
    <row r="747" spans="1:14" x14ac:dyDescent="0.25">
      <c r="A747" s="3" t="s">
        <v>2043</v>
      </c>
      <c r="B747" t="s">
        <v>2044</v>
      </c>
      <c r="C747">
        <v>-1933</v>
      </c>
      <c r="D747">
        <f t="shared" si="62"/>
        <v>1933</v>
      </c>
      <c r="E747" t="s">
        <v>2045</v>
      </c>
      <c r="F747">
        <f t="shared" si="59"/>
        <v>69</v>
      </c>
      <c r="G747" t="s">
        <v>1139</v>
      </c>
      <c r="H747" t="s">
        <v>2653</v>
      </c>
      <c r="J747">
        <v>7.8</v>
      </c>
      <c r="K747" t="str">
        <f t="shared" si="61"/>
        <v>7 and more</v>
      </c>
      <c r="L747">
        <v>93</v>
      </c>
      <c r="M747">
        <v>0</v>
      </c>
      <c r="N747" s="2">
        <f t="shared" si="60"/>
        <v>0</v>
      </c>
    </row>
    <row r="748" spans="1:14" x14ac:dyDescent="0.25">
      <c r="A748" s="3" t="s">
        <v>2047</v>
      </c>
      <c r="B748" t="s">
        <v>2048</v>
      </c>
      <c r="C748">
        <v>-1962</v>
      </c>
      <c r="D748">
        <f t="shared" si="62"/>
        <v>1962</v>
      </c>
      <c r="E748" t="s">
        <v>1168</v>
      </c>
      <c r="F748">
        <f t="shared" si="59"/>
        <v>85</v>
      </c>
      <c r="G748" t="s">
        <v>11</v>
      </c>
      <c r="J748">
        <v>7.8</v>
      </c>
      <c r="K748" t="str">
        <f t="shared" si="61"/>
        <v>7 and more</v>
      </c>
      <c r="L748">
        <v>0</v>
      </c>
      <c r="M748">
        <v>0</v>
      </c>
      <c r="N748" s="2">
        <f t="shared" si="60"/>
        <v>0</v>
      </c>
    </row>
    <row r="749" spans="1:14" x14ac:dyDescent="0.25">
      <c r="A749" s="3" t="s">
        <v>2049</v>
      </c>
      <c r="B749" t="s">
        <v>1183</v>
      </c>
      <c r="C749">
        <v>-2001</v>
      </c>
      <c r="D749">
        <f t="shared" si="62"/>
        <v>2001</v>
      </c>
      <c r="E749" t="s">
        <v>237</v>
      </c>
      <c r="F749">
        <f t="shared" si="59"/>
        <v>87</v>
      </c>
      <c r="G749" t="s">
        <v>2636</v>
      </c>
      <c r="H749" t="s">
        <v>2630</v>
      </c>
      <c r="I749" t="s">
        <v>2644</v>
      </c>
      <c r="J749">
        <v>7.8</v>
      </c>
      <c r="K749" t="str">
        <f t="shared" si="61"/>
        <v>7 and more</v>
      </c>
      <c r="L749">
        <v>70</v>
      </c>
      <c r="M749">
        <v>0.19</v>
      </c>
      <c r="N749" s="2">
        <f t="shared" si="60"/>
        <v>190000</v>
      </c>
    </row>
    <row r="750" spans="1:14" x14ac:dyDescent="0.25">
      <c r="A750" s="3" t="s">
        <v>2051</v>
      </c>
      <c r="B750" t="s">
        <v>2052</v>
      </c>
      <c r="C750">
        <v>-1997</v>
      </c>
      <c r="D750">
        <f t="shared" si="62"/>
        <v>1997</v>
      </c>
      <c r="E750" t="s">
        <v>237</v>
      </c>
      <c r="F750">
        <f t="shared" si="59"/>
        <v>87</v>
      </c>
      <c r="G750" t="s">
        <v>2631</v>
      </c>
      <c r="H750" t="s">
        <v>2632</v>
      </c>
      <c r="I750" t="s">
        <v>2643</v>
      </c>
      <c r="J750">
        <v>7.8</v>
      </c>
      <c r="K750" t="str">
        <f t="shared" si="61"/>
        <v>7 and more</v>
      </c>
      <c r="L750">
        <v>0</v>
      </c>
      <c r="M750">
        <v>0</v>
      </c>
      <c r="N750" s="2">
        <f t="shared" si="60"/>
        <v>0</v>
      </c>
    </row>
    <row r="751" spans="1:14" x14ac:dyDescent="0.25">
      <c r="A751" s="3" t="s">
        <v>2055</v>
      </c>
      <c r="B751" t="s">
        <v>2056</v>
      </c>
      <c r="C751">
        <v>-2016</v>
      </c>
      <c r="D751">
        <f t="shared" si="62"/>
        <v>2016</v>
      </c>
      <c r="E751" t="s">
        <v>1978</v>
      </c>
      <c r="F751">
        <f t="shared" si="59"/>
        <v>70</v>
      </c>
      <c r="G751" t="s">
        <v>2636</v>
      </c>
      <c r="H751" t="s">
        <v>2643</v>
      </c>
      <c r="I751" t="s">
        <v>2630</v>
      </c>
      <c r="J751">
        <v>7.8</v>
      </c>
      <c r="K751" t="str">
        <f t="shared" si="61"/>
        <v>7 and more</v>
      </c>
      <c r="L751">
        <v>85</v>
      </c>
      <c r="M751">
        <v>0.28999999999999998</v>
      </c>
      <c r="N751" s="2">
        <f t="shared" si="60"/>
        <v>290000</v>
      </c>
    </row>
    <row r="752" spans="1:14" x14ac:dyDescent="0.25">
      <c r="A752" s="3" t="s">
        <v>2057</v>
      </c>
      <c r="B752" t="s">
        <v>2058</v>
      </c>
      <c r="C752">
        <v>-1935</v>
      </c>
      <c r="D752">
        <f t="shared" si="62"/>
        <v>1935</v>
      </c>
      <c r="E752" t="s">
        <v>30</v>
      </c>
      <c r="F752">
        <f t="shared" si="59"/>
        <v>96</v>
      </c>
      <c r="G752" t="s">
        <v>1139</v>
      </c>
      <c r="H752" t="s">
        <v>2648</v>
      </c>
      <c r="I752" t="s">
        <v>2653</v>
      </c>
      <c r="J752">
        <v>7.8</v>
      </c>
      <c r="K752" t="str">
        <f t="shared" si="61"/>
        <v>7 and more</v>
      </c>
      <c r="L752">
        <v>0</v>
      </c>
      <c r="M752">
        <v>2.54</v>
      </c>
      <c r="N752" s="2">
        <f t="shared" si="60"/>
        <v>2540000</v>
      </c>
    </row>
    <row r="753" spans="1:14" x14ac:dyDescent="0.25">
      <c r="A753" s="3" t="s">
        <v>2061</v>
      </c>
      <c r="B753" t="s">
        <v>2062</v>
      </c>
      <c r="C753">
        <v>-2017</v>
      </c>
      <c r="D753">
        <f t="shared" si="62"/>
        <v>2017</v>
      </c>
      <c r="E753" t="s">
        <v>174</v>
      </c>
      <c r="F753">
        <f t="shared" si="59"/>
        <v>132</v>
      </c>
      <c r="G753" t="s">
        <v>1139</v>
      </c>
      <c r="H753" t="s">
        <v>2630</v>
      </c>
      <c r="J753">
        <v>7.8</v>
      </c>
      <c r="K753" t="str">
        <f t="shared" si="61"/>
        <v>7 and more</v>
      </c>
      <c r="L753">
        <v>0</v>
      </c>
      <c r="M753">
        <v>0</v>
      </c>
      <c r="N753" s="2">
        <f t="shared" si="60"/>
        <v>0</v>
      </c>
    </row>
    <row r="754" spans="1:14" x14ac:dyDescent="0.25">
      <c r="A754" s="3" t="s">
        <v>2063</v>
      </c>
      <c r="B754" t="s">
        <v>341</v>
      </c>
      <c r="C754">
        <v>-2012</v>
      </c>
      <c r="D754">
        <f t="shared" si="62"/>
        <v>2012</v>
      </c>
      <c r="E754" t="s">
        <v>324</v>
      </c>
      <c r="F754">
        <f t="shared" si="59"/>
        <v>126</v>
      </c>
      <c r="G754" t="s">
        <v>1139</v>
      </c>
      <c r="H754" t="s">
        <v>2639</v>
      </c>
      <c r="J754">
        <v>7.8</v>
      </c>
      <c r="K754" t="str">
        <f t="shared" si="61"/>
        <v>7 and more</v>
      </c>
      <c r="L754">
        <v>0</v>
      </c>
      <c r="M754">
        <v>0.17</v>
      </c>
      <c r="N754" s="2">
        <f t="shared" si="60"/>
        <v>170000</v>
      </c>
    </row>
    <row r="755" spans="1:14" x14ac:dyDescent="0.25">
      <c r="A755" s="3" t="s">
        <v>2064</v>
      </c>
      <c r="B755" t="s">
        <v>365</v>
      </c>
      <c r="C755">
        <v>-2022</v>
      </c>
      <c r="D755">
        <f t="shared" si="62"/>
        <v>2022</v>
      </c>
      <c r="E755" t="s">
        <v>169</v>
      </c>
      <c r="F755">
        <f t="shared" si="59"/>
        <v>117</v>
      </c>
      <c r="G755" t="s">
        <v>11</v>
      </c>
      <c r="J755">
        <v>7.7</v>
      </c>
      <c r="K755" t="str">
        <f t="shared" si="61"/>
        <v>7 and more</v>
      </c>
      <c r="L755">
        <v>60</v>
      </c>
      <c r="M755">
        <v>0</v>
      </c>
      <c r="N755" s="2">
        <f t="shared" si="60"/>
        <v>0</v>
      </c>
    </row>
    <row r="756" spans="1:14" x14ac:dyDescent="0.25">
      <c r="A756" s="3" t="s">
        <v>2065</v>
      </c>
      <c r="B756" t="s">
        <v>2066</v>
      </c>
      <c r="C756">
        <v>-2018</v>
      </c>
      <c r="D756">
        <f t="shared" si="62"/>
        <v>2018</v>
      </c>
      <c r="E756" t="s">
        <v>259</v>
      </c>
      <c r="F756">
        <f t="shared" si="59"/>
        <v>147</v>
      </c>
      <c r="G756" t="s">
        <v>2631</v>
      </c>
      <c r="H756" t="s">
        <v>2635</v>
      </c>
      <c r="I756" t="s">
        <v>2646</v>
      </c>
      <c r="J756">
        <v>7.7</v>
      </c>
      <c r="K756" t="str">
        <f t="shared" si="61"/>
        <v>7 and more</v>
      </c>
      <c r="L756">
        <v>86</v>
      </c>
      <c r="M756">
        <v>220.16</v>
      </c>
      <c r="N756" s="2">
        <f t="shared" si="60"/>
        <v>220160000</v>
      </c>
    </row>
    <row r="757" spans="1:14" x14ac:dyDescent="0.25">
      <c r="A757" s="3" t="s">
        <v>2068</v>
      </c>
      <c r="B757" t="s">
        <v>783</v>
      </c>
      <c r="C757">
        <v>-2022</v>
      </c>
      <c r="D757">
        <f t="shared" si="62"/>
        <v>2022</v>
      </c>
      <c r="E757" t="s">
        <v>532</v>
      </c>
      <c r="F757">
        <f t="shared" si="59"/>
        <v>114</v>
      </c>
      <c r="G757" t="s">
        <v>1139</v>
      </c>
      <c r="H757" t="s">
        <v>2630</v>
      </c>
      <c r="J757">
        <v>7.7</v>
      </c>
      <c r="K757" t="str">
        <f t="shared" si="61"/>
        <v>7 and more</v>
      </c>
      <c r="L757">
        <v>87</v>
      </c>
      <c r="M757">
        <v>0</v>
      </c>
      <c r="N757" s="2">
        <f t="shared" si="60"/>
        <v>0</v>
      </c>
    </row>
    <row r="758" spans="1:14" x14ac:dyDescent="0.25">
      <c r="A758" s="3" t="s">
        <v>2069</v>
      </c>
      <c r="B758" t="s">
        <v>2070</v>
      </c>
      <c r="C758">
        <v>-1985</v>
      </c>
      <c r="D758">
        <f t="shared" si="62"/>
        <v>1985</v>
      </c>
      <c r="E758" t="s">
        <v>532</v>
      </c>
      <c r="F758">
        <f t="shared" si="59"/>
        <v>114</v>
      </c>
      <c r="G758" t="s">
        <v>2640</v>
      </c>
      <c r="H758" t="s">
        <v>2643</v>
      </c>
      <c r="I758" t="s">
        <v>2647</v>
      </c>
      <c r="J758">
        <v>7.7</v>
      </c>
      <c r="K758" t="str">
        <f t="shared" si="61"/>
        <v>7 and more</v>
      </c>
      <c r="L758">
        <v>62</v>
      </c>
      <c r="M758">
        <v>61.5</v>
      </c>
      <c r="N758" s="2">
        <f t="shared" si="60"/>
        <v>61500000</v>
      </c>
    </row>
    <row r="759" spans="1:14" x14ac:dyDescent="0.25">
      <c r="A759" s="3" t="s">
        <v>2072</v>
      </c>
      <c r="B759" t="s">
        <v>2073</v>
      </c>
      <c r="C759" t="s">
        <v>2074</v>
      </c>
      <c r="D759">
        <f>VALUE(SUBSTITUTE(RIGHT(C759,5),")",""))</f>
        <v>2022</v>
      </c>
      <c r="E759" t="s">
        <v>199</v>
      </c>
      <c r="F759">
        <f t="shared" si="59"/>
        <v>102</v>
      </c>
      <c r="G759" t="s">
        <v>11</v>
      </c>
      <c r="J759">
        <v>7.7</v>
      </c>
      <c r="K759" t="str">
        <f t="shared" si="61"/>
        <v>7 and more</v>
      </c>
      <c r="L759">
        <v>95</v>
      </c>
      <c r="M759">
        <v>0</v>
      </c>
      <c r="N759" s="2">
        <f t="shared" si="60"/>
        <v>0</v>
      </c>
    </row>
    <row r="760" spans="1:14" x14ac:dyDescent="0.25">
      <c r="A760" s="3" t="s">
        <v>2075</v>
      </c>
      <c r="B760" t="s">
        <v>2076</v>
      </c>
      <c r="C760">
        <v>-2014</v>
      </c>
      <c r="D760">
        <f t="shared" ref="D760:D805" si="63">VALUE(SUBSTITUTE(C760,"-",""))</f>
        <v>2014</v>
      </c>
      <c r="E760" t="s">
        <v>435</v>
      </c>
      <c r="F760">
        <f t="shared" si="59"/>
        <v>129</v>
      </c>
      <c r="G760" t="s">
        <v>2631</v>
      </c>
      <c r="H760" t="s">
        <v>2635</v>
      </c>
      <c r="I760" t="s">
        <v>2643</v>
      </c>
      <c r="J760">
        <v>7.7</v>
      </c>
      <c r="K760" t="str">
        <f t="shared" si="61"/>
        <v>7 and more</v>
      </c>
      <c r="L760">
        <v>60</v>
      </c>
      <c r="M760">
        <v>128.26</v>
      </c>
      <c r="N760" s="2">
        <f t="shared" si="60"/>
        <v>128259999.99999999</v>
      </c>
    </row>
    <row r="761" spans="1:14" x14ac:dyDescent="0.25">
      <c r="A761" s="3" t="s">
        <v>2078</v>
      </c>
      <c r="B761" t="s">
        <v>2079</v>
      </c>
      <c r="C761">
        <v>-2005</v>
      </c>
      <c r="D761">
        <f t="shared" si="63"/>
        <v>2005</v>
      </c>
      <c r="E761" t="s">
        <v>102</v>
      </c>
      <c r="F761">
        <f t="shared" si="59"/>
        <v>157</v>
      </c>
      <c r="G761" t="s">
        <v>2640</v>
      </c>
      <c r="H761" t="s">
        <v>2647</v>
      </c>
      <c r="I761" t="s">
        <v>2644</v>
      </c>
      <c r="J761">
        <v>7.7</v>
      </c>
      <c r="K761" t="str">
        <f t="shared" si="61"/>
        <v>7 and more</v>
      </c>
      <c r="L761">
        <v>81</v>
      </c>
      <c r="M761">
        <v>290.01</v>
      </c>
      <c r="N761" s="2">
        <f t="shared" si="60"/>
        <v>290010000</v>
      </c>
    </row>
    <row r="762" spans="1:14" x14ac:dyDescent="0.25">
      <c r="A762" s="3" t="s">
        <v>2081</v>
      </c>
      <c r="B762" t="s">
        <v>265</v>
      </c>
      <c r="C762">
        <v>-2009</v>
      </c>
      <c r="D762">
        <f t="shared" si="63"/>
        <v>2009</v>
      </c>
      <c r="E762" t="s">
        <v>563</v>
      </c>
      <c r="F762">
        <f t="shared" si="59"/>
        <v>100</v>
      </c>
      <c r="G762" t="s">
        <v>1139</v>
      </c>
      <c r="J762">
        <v>7.7</v>
      </c>
      <c r="K762" t="str">
        <f t="shared" si="61"/>
        <v>7 and more</v>
      </c>
      <c r="L762">
        <v>73</v>
      </c>
      <c r="M762">
        <v>277.32</v>
      </c>
      <c r="N762" s="2">
        <f t="shared" si="60"/>
        <v>277320000</v>
      </c>
    </row>
    <row r="763" spans="1:14" x14ac:dyDescent="0.25">
      <c r="A763" s="3" t="s">
        <v>2083</v>
      </c>
      <c r="B763" t="s">
        <v>2084</v>
      </c>
      <c r="C763">
        <v>-2001</v>
      </c>
      <c r="D763">
        <f t="shared" si="63"/>
        <v>2001</v>
      </c>
      <c r="E763" t="s">
        <v>142</v>
      </c>
      <c r="F763">
        <f t="shared" si="59"/>
        <v>116</v>
      </c>
      <c r="G763" t="s">
        <v>2629</v>
      </c>
      <c r="H763" t="s">
        <v>2646</v>
      </c>
      <c r="J763">
        <v>7.7</v>
      </c>
      <c r="K763" t="str">
        <f t="shared" si="61"/>
        <v>7 and more</v>
      </c>
      <c r="L763">
        <v>74</v>
      </c>
      <c r="M763">
        <v>183.42</v>
      </c>
      <c r="N763" s="2">
        <f t="shared" si="60"/>
        <v>183420000</v>
      </c>
    </row>
    <row r="764" spans="1:14" x14ac:dyDescent="0.25">
      <c r="A764" s="3" t="s">
        <v>2086</v>
      </c>
      <c r="B764" t="s">
        <v>1886</v>
      </c>
      <c r="C764">
        <v>-2012</v>
      </c>
      <c r="D764">
        <f t="shared" si="63"/>
        <v>2012</v>
      </c>
      <c r="E764" t="s">
        <v>267</v>
      </c>
      <c r="F764">
        <f t="shared" si="59"/>
        <v>122</v>
      </c>
      <c r="G764" t="s">
        <v>1139</v>
      </c>
      <c r="H764" t="s">
        <v>2630</v>
      </c>
      <c r="I764" t="s">
        <v>2639</v>
      </c>
      <c r="J764">
        <v>7.7</v>
      </c>
      <c r="K764" t="str">
        <f t="shared" si="61"/>
        <v>7 and more</v>
      </c>
      <c r="L764">
        <v>81</v>
      </c>
      <c r="M764">
        <v>132.09</v>
      </c>
      <c r="N764" s="2">
        <f t="shared" si="60"/>
        <v>132090000</v>
      </c>
    </row>
    <row r="765" spans="1:14" x14ac:dyDescent="0.25">
      <c r="A765" s="3" t="s">
        <v>2088</v>
      </c>
      <c r="B765" t="s">
        <v>56</v>
      </c>
      <c r="C765">
        <v>-2007</v>
      </c>
      <c r="D765">
        <f t="shared" si="63"/>
        <v>2007</v>
      </c>
      <c r="E765" t="s">
        <v>102</v>
      </c>
      <c r="F765">
        <f t="shared" si="59"/>
        <v>157</v>
      </c>
      <c r="G765" t="s">
        <v>2629</v>
      </c>
      <c r="H765" t="s">
        <v>2630</v>
      </c>
      <c r="I765" t="s">
        <v>2642</v>
      </c>
      <c r="J765">
        <v>7.7</v>
      </c>
      <c r="K765" t="str">
        <f t="shared" si="61"/>
        <v>7 and more</v>
      </c>
      <c r="L765">
        <v>79</v>
      </c>
      <c r="M765">
        <v>33.08</v>
      </c>
      <c r="N765" s="2">
        <f t="shared" si="60"/>
        <v>33080000</v>
      </c>
    </row>
    <row r="766" spans="1:14" x14ac:dyDescent="0.25">
      <c r="A766" s="3" t="s">
        <v>2090</v>
      </c>
      <c r="B766" t="s">
        <v>165</v>
      </c>
      <c r="C766">
        <v>-2001</v>
      </c>
      <c r="D766">
        <f t="shared" si="63"/>
        <v>2001</v>
      </c>
      <c r="E766" t="s">
        <v>1086</v>
      </c>
      <c r="F766">
        <f t="shared" si="59"/>
        <v>144</v>
      </c>
      <c r="G766" t="s">
        <v>2631</v>
      </c>
      <c r="H766" t="s">
        <v>2630</v>
      </c>
      <c r="I766" t="s">
        <v>2634</v>
      </c>
      <c r="J766">
        <v>7.7</v>
      </c>
      <c r="K766" t="str">
        <f t="shared" si="61"/>
        <v>7 and more</v>
      </c>
      <c r="L766">
        <v>74</v>
      </c>
      <c r="M766">
        <v>108.64</v>
      </c>
      <c r="N766" s="2">
        <f t="shared" si="60"/>
        <v>108640000</v>
      </c>
    </row>
    <row r="767" spans="1:14" x14ac:dyDescent="0.25">
      <c r="A767" s="3" t="s">
        <v>2092</v>
      </c>
      <c r="B767" t="s">
        <v>2093</v>
      </c>
      <c r="C767">
        <v>-2012</v>
      </c>
      <c r="D767">
        <f t="shared" si="63"/>
        <v>2012</v>
      </c>
      <c r="E767" t="s">
        <v>282</v>
      </c>
      <c r="F767">
        <f t="shared" si="59"/>
        <v>120</v>
      </c>
      <c r="G767" t="s">
        <v>2633</v>
      </c>
      <c r="H767" t="s">
        <v>2630</v>
      </c>
      <c r="I767" t="s">
        <v>2646</v>
      </c>
      <c r="J767">
        <v>7.7</v>
      </c>
      <c r="K767" t="str">
        <f t="shared" si="61"/>
        <v>7 and more</v>
      </c>
      <c r="L767">
        <v>86</v>
      </c>
      <c r="M767">
        <v>136.03</v>
      </c>
      <c r="N767" s="2">
        <f t="shared" si="60"/>
        <v>136030000</v>
      </c>
    </row>
    <row r="768" spans="1:14" x14ac:dyDescent="0.25">
      <c r="A768" s="3" t="s">
        <v>2095</v>
      </c>
      <c r="B768" t="s">
        <v>747</v>
      </c>
      <c r="C768">
        <v>-1992</v>
      </c>
      <c r="D768">
        <f t="shared" si="63"/>
        <v>1992</v>
      </c>
      <c r="E768" t="s">
        <v>520</v>
      </c>
      <c r="F768">
        <f t="shared" si="59"/>
        <v>138</v>
      </c>
      <c r="G768" t="s">
        <v>11</v>
      </c>
      <c r="H768" t="s">
        <v>2646</v>
      </c>
      <c r="J768">
        <v>7.7</v>
      </c>
      <c r="K768" t="str">
        <f t="shared" si="61"/>
        <v>7 and more</v>
      </c>
      <c r="L768">
        <v>62</v>
      </c>
      <c r="M768">
        <v>141.34</v>
      </c>
      <c r="N768" s="2">
        <f t="shared" si="60"/>
        <v>141340000</v>
      </c>
    </row>
    <row r="769" spans="1:14" x14ac:dyDescent="0.25">
      <c r="A769" s="3" t="s">
        <v>2097</v>
      </c>
      <c r="B769" t="s">
        <v>2098</v>
      </c>
      <c r="C769">
        <v>-2013</v>
      </c>
      <c r="D769">
        <f t="shared" si="63"/>
        <v>2013</v>
      </c>
      <c r="E769" t="s">
        <v>508</v>
      </c>
      <c r="F769">
        <f t="shared" si="59"/>
        <v>180</v>
      </c>
      <c r="G769" t="s">
        <v>11</v>
      </c>
      <c r="H769" t="s">
        <v>2639</v>
      </c>
      <c r="J769">
        <v>7.7</v>
      </c>
      <c r="K769" t="str">
        <f t="shared" si="61"/>
        <v>7 and more</v>
      </c>
      <c r="L769">
        <v>90</v>
      </c>
      <c r="M769">
        <v>2.2000000000000002</v>
      </c>
      <c r="N769" s="2">
        <f t="shared" si="60"/>
        <v>2200000</v>
      </c>
    </row>
    <row r="770" spans="1:14" x14ac:dyDescent="0.25">
      <c r="A770" s="3" t="s">
        <v>2099</v>
      </c>
      <c r="B770" t="s">
        <v>1138</v>
      </c>
      <c r="C770">
        <v>-1974</v>
      </c>
      <c r="D770">
        <f t="shared" si="63"/>
        <v>1974</v>
      </c>
      <c r="E770" t="s">
        <v>778</v>
      </c>
      <c r="F770">
        <f t="shared" ref="F770:F833" si="64">VALUE(SUBSTITUTE(E770,"min",""))</f>
        <v>93</v>
      </c>
      <c r="G770" t="s">
        <v>1139</v>
      </c>
      <c r="H770" t="s">
        <v>2641</v>
      </c>
      <c r="J770">
        <v>7.7</v>
      </c>
      <c r="K770" t="str">
        <f t="shared" si="61"/>
        <v>7 and more</v>
      </c>
      <c r="L770">
        <v>73</v>
      </c>
      <c r="M770">
        <v>119.5</v>
      </c>
      <c r="N770" s="2">
        <f t="shared" ref="N770:N833" si="65">IF(M770&gt;0,M770*1000000,0)</f>
        <v>119500000</v>
      </c>
    </row>
    <row r="771" spans="1:14" x14ac:dyDescent="0.25">
      <c r="A771" s="3" t="s">
        <v>2102</v>
      </c>
      <c r="B771" t="s">
        <v>2103</v>
      </c>
      <c r="C771">
        <v>-2003</v>
      </c>
      <c r="D771">
        <f t="shared" si="63"/>
        <v>2003</v>
      </c>
      <c r="E771" t="s">
        <v>199</v>
      </c>
      <c r="F771">
        <f t="shared" si="64"/>
        <v>102</v>
      </c>
      <c r="G771" t="s">
        <v>1139</v>
      </c>
      <c r="H771" t="s">
        <v>2630</v>
      </c>
      <c r="J771">
        <v>7.7</v>
      </c>
      <c r="K771" t="str">
        <f t="shared" ref="K771:K834" si="66">IF(J771&gt;=9,"9 and more",IF(J771&gt;=8,"8 and more",IF(J771&gt;=7,"7 and more")))</f>
        <v>7 and more</v>
      </c>
      <c r="L771">
        <v>91</v>
      </c>
      <c r="M771">
        <v>44.59</v>
      </c>
      <c r="N771" s="2">
        <f t="shared" si="65"/>
        <v>44590000</v>
      </c>
    </row>
    <row r="772" spans="1:14" x14ac:dyDescent="0.25">
      <c r="A772" s="3" t="s">
        <v>2105</v>
      </c>
      <c r="B772" t="s">
        <v>2106</v>
      </c>
      <c r="C772">
        <v>-1987</v>
      </c>
      <c r="D772">
        <f t="shared" si="63"/>
        <v>1987</v>
      </c>
      <c r="E772" t="s">
        <v>1160</v>
      </c>
      <c r="F772">
        <f t="shared" si="64"/>
        <v>84</v>
      </c>
      <c r="G772" t="s">
        <v>1139</v>
      </c>
      <c r="H772" t="s">
        <v>2650</v>
      </c>
      <c r="J772">
        <v>7.7</v>
      </c>
      <c r="K772" t="str">
        <f t="shared" si="66"/>
        <v>7 and more</v>
      </c>
      <c r="L772">
        <v>72</v>
      </c>
      <c r="M772">
        <v>5.92</v>
      </c>
      <c r="N772" s="2">
        <f t="shared" si="65"/>
        <v>5920000</v>
      </c>
    </row>
    <row r="773" spans="1:14" x14ac:dyDescent="0.25">
      <c r="A773" s="3" t="s">
        <v>2108</v>
      </c>
      <c r="B773" t="s">
        <v>754</v>
      </c>
      <c r="C773">
        <v>-2010</v>
      </c>
      <c r="D773">
        <f t="shared" si="63"/>
        <v>2010</v>
      </c>
      <c r="E773" t="s">
        <v>277</v>
      </c>
      <c r="F773">
        <f t="shared" si="64"/>
        <v>146</v>
      </c>
      <c r="G773" t="s">
        <v>2640</v>
      </c>
      <c r="H773" t="s">
        <v>2647</v>
      </c>
      <c r="I773" t="s">
        <v>2644</v>
      </c>
      <c r="J773">
        <v>7.7</v>
      </c>
      <c r="K773" t="str">
        <f t="shared" si="66"/>
        <v>7 and more</v>
      </c>
      <c r="L773">
        <v>65</v>
      </c>
      <c r="M773">
        <v>295.98</v>
      </c>
      <c r="N773" s="2">
        <f t="shared" si="65"/>
        <v>295980000</v>
      </c>
    </row>
    <row r="774" spans="1:14" x14ac:dyDescent="0.25">
      <c r="A774" s="3" t="s">
        <v>2110</v>
      </c>
      <c r="B774" t="s">
        <v>1460</v>
      </c>
      <c r="C774">
        <v>-2005</v>
      </c>
      <c r="D774">
        <f t="shared" si="63"/>
        <v>2005</v>
      </c>
      <c r="E774" t="s">
        <v>428</v>
      </c>
      <c r="F774">
        <f t="shared" si="64"/>
        <v>134</v>
      </c>
      <c r="G774" t="s">
        <v>11</v>
      </c>
      <c r="H774" t="s">
        <v>2639</v>
      </c>
      <c r="J774">
        <v>7.7</v>
      </c>
      <c r="K774" t="str">
        <f t="shared" si="66"/>
        <v>7 and more</v>
      </c>
      <c r="L774">
        <v>87</v>
      </c>
      <c r="M774">
        <v>83.04</v>
      </c>
      <c r="N774" s="2">
        <f t="shared" si="65"/>
        <v>83040000</v>
      </c>
    </row>
    <row r="775" spans="1:14" x14ac:dyDescent="0.25">
      <c r="A775" s="3" t="s">
        <v>2112</v>
      </c>
      <c r="B775" t="s">
        <v>351</v>
      </c>
      <c r="C775">
        <v>-1992</v>
      </c>
      <c r="D775">
        <f t="shared" si="63"/>
        <v>1992</v>
      </c>
      <c r="E775" t="s">
        <v>218</v>
      </c>
      <c r="F775">
        <f t="shared" si="64"/>
        <v>112</v>
      </c>
      <c r="G775" t="s">
        <v>2631</v>
      </c>
      <c r="H775" t="s">
        <v>2635</v>
      </c>
      <c r="I775" t="s">
        <v>2630</v>
      </c>
      <c r="J775">
        <v>7.7</v>
      </c>
      <c r="K775" t="str">
        <f t="shared" si="66"/>
        <v>7 and more</v>
      </c>
      <c r="L775">
        <v>76</v>
      </c>
      <c r="M775">
        <v>75.510000000000005</v>
      </c>
      <c r="N775" s="2">
        <f t="shared" si="65"/>
        <v>75510000</v>
      </c>
    </row>
    <row r="776" spans="1:14" x14ac:dyDescent="0.25">
      <c r="A776" s="3" t="s">
        <v>2114</v>
      </c>
      <c r="B776" t="s">
        <v>2115</v>
      </c>
      <c r="C776">
        <v>-1996</v>
      </c>
      <c r="D776">
        <f t="shared" si="63"/>
        <v>1996</v>
      </c>
      <c r="E776" t="s">
        <v>435</v>
      </c>
      <c r="F776">
        <f t="shared" si="64"/>
        <v>129</v>
      </c>
      <c r="G776" t="s">
        <v>2629</v>
      </c>
      <c r="H776" t="s">
        <v>2630</v>
      </c>
      <c r="I776" t="s">
        <v>2642</v>
      </c>
      <c r="J776">
        <v>7.7</v>
      </c>
      <c r="K776" t="str">
        <f t="shared" si="66"/>
        <v>7 and more</v>
      </c>
      <c r="L776">
        <v>47</v>
      </c>
      <c r="M776">
        <v>56.12</v>
      </c>
      <c r="N776" s="2">
        <f t="shared" si="65"/>
        <v>56120000</v>
      </c>
    </row>
    <row r="777" spans="1:14" x14ac:dyDescent="0.25">
      <c r="A777" s="3" t="s">
        <v>2117</v>
      </c>
      <c r="B777" t="s">
        <v>2118</v>
      </c>
      <c r="C777">
        <v>-2017</v>
      </c>
      <c r="D777">
        <f t="shared" si="63"/>
        <v>2017</v>
      </c>
      <c r="E777" t="s">
        <v>472</v>
      </c>
      <c r="F777">
        <f t="shared" si="64"/>
        <v>107</v>
      </c>
      <c r="G777" t="s">
        <v>2629</v>
      </c>
      <c r="H777" t="s">
        <v>2630</v>
      </c>
      <c r="I777" t="s">
        <v>2642</v>
      </c>
      <c r="J777">
        <v>7.7</v>
      </c>
      <c r="K777" t="str">
        <f t="shared" si="66"/>
        <v>7 and more</v>
      </c>
      <c r="L777">
        <v>73</v>
      </c>
      <c r="M777">
        <v>33.799999999999997</v>
      </c>
      <c r="N777" s="2">
        <f t="shared" si="65"/>
        <v>33800000</v>
      </c>
    </row>
    <row r="778" spans="1:14" x14ac:dyDescent="0.25">
      <c r="A778" s="3" t="s">
        <v>2120</v>
      </c>
      <c r="B778" t="s">
        <v>2076</v>
      </c>
      <c r="C778">
        <v>-2011</v>
      </c>
      <c r="D778">
        <f t="shared" si="63"/>
        <v>2011</v>
      </c>
      <c r="E778" t="s">
        <v>409</v>
      </c>
      <c r="F778">
        <f t="shared" si="64"/>
        <v>131</v>
      </c>
      <c r="G778" t="s">
        <v>2631</v>
      </c>
      <c r="H778" t="s">
        <v>2638</v>
      </c>
      <c r="J778">
        <v>7.7</v>
      </c>
      <c r="K778" t="str">
        <f t="shared" si="66"/>
        <v>7 and more</v>
      </c>
      <c r="L778">
        <v>65</v>
      </c>
      <c r="M778">
        <v>146.41</v>
      </c>
      <c r="N778" s="2">
        <f t="shared" si="65"/>
        <v>146410000</v>
      </c>
    </row>
    <row r="779" spans="1:14" x14ac:dyDescent="0.25">
      <c r="A779" s="3" t="s">
        <v>2122</v>
      </c>
      <c r="B779" t="s">
        <v>2123</v>
      </c>
      <c r="C779">
        <v>-2014</v>
      </c>
      <c r="D779">
        <f t="shared" si="63"/>
        <v>2014</v>
      </c>
      <c r="E779" t="s">
        <v>372</v>
      </c>
      <c r="F779">
        <f t="shared" si="64"/>
        <v>108</v>
      </c>
      <c r="G779" t="s">
        <v>11</v>
      </c>
      <c r="H779" t="s">
        <v>2638</v>
      </c>
      <c r="I779" t="s">
        <v>2646</v>
      </c>
      <c r="J779">
        <v>7.7</v>
      </c>
      <c r="K779" t="str">
        <f t="shared" si="66"/>
        <v>7 and more</v>
      </c>
      <c r="L779">
        <v>78</v>
      </c>
      <c r="M779">
        <v>25.44</v>
      </c>
      <c r="N779" s="2">
        <f t="shared" si="65"/>
        <v>25440000</v>
      </c>
    </row>
    <row r="780" spans="1:14" x14ac:dyDescent="0.25">
      <c r="A780" s="3" t="s">
        <v>2125</v>
      </c>
      <c r="B780" t="s">
        <v>2126</v>
      </c>
      <c r="C780">
        <v>-2009</v>
      </c>
      <c r="D780">
        <f t="shared" si="63"/>
        <v>2009</v>
      </c>
      <c r="E780" t="s">
        <v>316</v>
      </c>
      <c r="F780">
        <f t="shared" si="64"/>
        <v>95</v>
      </c>
      <c r="G780" t="s">
        <v>1139</v>
      </c>
      <c r="H780" t="s">
        <v>2630</v>
      </c>
      <c r="I780" t="s">
        <v>2639</v>
      </c>
      <c r="J780">
        <v>7.7</v>
      </c>
      <c r="K780" t="str">
        <f t="shared" si="66"/>
        <v>7 and more</v>
      </c>
      <c r="L780">
        <v>76</v>
      </c>
      <c r="M780">
        <v>32.39</v>
      </c>
      <c r="N780" s="2">
        <f t="shared" si="65"/>
        <v>32390000</v>
      </c>
    </row>
    <row r="781" spans="1:14" x14ac:dyDescent="0.25">
      <c r="A781" s="3" t="s">
        <v>2128</v>
      </c>
      <c r="B781" t="s">
        <v>732</v>
      </c>
      <c r="C781">
        <v>-2007</v>
      </c>
      <c r="D781">
        <f t="shared" si="63"/>
        <v>2007</v>
      </c>
      <c r="E781" t="s">
        <v>267</v>
      </c>
      <c r="F781">
        <f t="shared" si="64"/>
        <v>122</v>
      </c>
      <c r="G781" t="s">
        <v>2631</v>
      </c>
      <c r="H781" t="s">
        <v>2632</v>
      </c>
      <c r="I781" t="s">
        <v>2630</v>
      </c>
      <c r="J781">
        <v>7.7</v>
      </c>
      <c r="K781" t="str">
        <f t="shared" si="66"/>
        <v>7 and more</v>
      </c>
      <c r="L781">
        <v>76</v>
      </c>
      <c r="M781">
        <v>53.61</v>
      </c>
      <c r="N781" s="2">
        <f t="shared" si="65"/>
        <v>53610000</v>
      </c>
    </row>
    <row r="782" spans="1:14" x14ac:dyDescent="0.25">
      <c r="A782" s="3" t="s">
        <v>2130</v>
      </c>
      <c r="B782" t="s">
        <v>2131</v>
      </c>
      <c r="C782">
        <v>-1980</v>
      </c>
      <c r="D782">
        <f t="shared" si="63"/>
        <v>1980</v>
      </c>
      <c r="E782" t="s">
        <v>191</v>
      </c>
      <c r="F782">
        <f t="shared" si="64"/>
        <v>88</v>
      </c>
      <c r="G782" t="s">
        <v>1139</v>
      </c>
      <c r="J782">
        <v>7.7</v>
      </c>
      <c r="K782" t="str">
        <f t="shared" si="66"/>
        <v>7 and more</v>
      </c>
      <c r="L782">
        <v>78</v>
      </c>
      <c r="M782">
        <v>83.4</v>
      </c>
      <c r="N782" s="2">
        <f t="shared" si="65"/>
        <v>83400000</v>
      </c>
    </row>
    <row r="783" spans="1:14" x14ac:dyDescent="0.25">
      <c r="A783" s="3" t="s">
        <v>2133</v>
      </c>
      <c r="B783" t="s">
        <v>1413</v>
      </c>
      <c r="C783">
        <v>-2001</v>
      </c>
      <c r="D783">
        <f t="shared" si="63"/>
        <v>2001</v>
      </c>
      <c r="E783" t="s">
        <v>182</v>
      </c>
      <c r="F783">
        <f t="shared" si="64"/>
        <v>106</v>
      </c>
      <c r="G783" t="s">
        <v>11</v>
      </c>
      <c r="J783">
        <v>7.7</v>
      </c>
      <c r="K783" t="str">
        <f t="shared" si="66"/>
        <v>7 and more</v>
      </c>
      <c r="L783">
        <v>89</v>
      </c>
      <c r="M783">
        <v>13.62</v>
      </c>
      <c r="N783" s="2">
        <f t="shared" si="65"/>
        <v>13620000</v>
      </c>
    </row>
    <row r="784" spans="1:14" x14ac:dyDescent="0.25">
      <c r="A784" s="3" t="s">
        <v>2135</v>
      </c>
      <c r="B784" t="s">
        <v>2136</v>
      </c>
      <c r="C784">
        <v>-1990</v>
      </c>
      <c r="D784">
        <f t="shared" si="63"/>
        <v>1990</v>
      </c>
      <c r="E784" t="s">
        <v>425</v>
      </c>
      <c r="F784">
        <f t="shared" si="64"/>
        <v>103</v>
      </c>
      <c r="G784" t="s">
        <v>1139</v>
      </c>
      <c r="H784" t="s">
        <v>2647</v>
      </c>
      <c r="J784">
        <v>7.7</v>
      </c>
      <c r="K784" t="str">
        <f t="shared" si="66"/>
        <v>7 and more</v>
      </c>
      <c r="L784">
        <v>63</v>
      </c>
      <c r="M784">
        <v>285.76</v>
      </c>
      <c r="N784" s="2">
        <f t="shared" si="65"/>
        <v>285760000</v>
      </c>
    </row>
    <row r="785" spans="1:14" x14ac:dyDescent="0.25">
      <c r="A785" s="3" t="s">
        <v>2138</v>
      </c>
      <c r="B785" t="s">
        <v>2139</v>
      </c>
      <c r="C785">
        <v>-2001</v>
      </c>
      <c r="D785">
        <f t="shared" si="63"/>
        <v>2001</v>
      </c>
      <c r="E785" t="s">
        <v>267</v>
      </c>
      <c r="F785">
        <f t="shared" si="64"/>
        <v>122</v>
      </c>
      <c r="G785" t="s">
        <v>2631</v>
      </c>
      <c r="H785" t="s">
        <v>2632</v>
      </c>
      <c r="I785" t="s">
        <v>2630</v>
      </c>
      <c r="J785">
        <v>7.7</v>
      </c>
      <c r="K785" t="str">
        <f t="shared" si="66"/>
        <v>7 and more</v>
      </c>
      <c r="L785">
        <v>69</v>
      </c>
      <c r="M785">
        <v>76.63</v>
      </c>
      <c r="N785" s="2">
        <f t="shared" si="65"/>
        <v>76630000</v>
      </c>
    </row>
    <row r="786" spans="1:14" x14ac:dyDescent="0.25">
      <c r="A786" s="3" t="s">
        <v>2141</v>
      </c>
      <c r="B786" t="s">
        <v>608</v>
      </c>
      <c r="C786">
        <v>-1986</v>
      </c>
      <c r="D786">
        <f t="shared" si="63"/>
        <v>1986</v>
      </c>
      <c r="E786" t="s">
        <v>282</v>
      </c>
      <c r="F786">
        <f t="shared" si="64"/>
        <v>120</v>
      </c>
      <c r="G786" t="s">
        <v>2629</v>
      </c>
      <c r="H786" t="s">
        <v>2630</v>
      </c>
      <c r="I786" t="s">
        <v>2642</v>
      </c>
      <c r="J786">
        <v>7.7</v>
      </c>
      <c r="K786" t="str">
        <f t="shared" si="66"/>
        <v>7 and more</v>
      </c>
      <c r="L786">
        <v>76</v>
      </c>
      <c r="M786">
        <v>8.5500000000000007</v>
      </c>
      <c r="N786" s="2">
        <f t="shared" si="65"/>
        <v>8550000</v>
      </c>
    </row>
    <row r="787" spans="1:14" x14ac:dyDescent="0.25">
      <c r="A787" s="3" t="s">
        <v>2143</v>
      </c>
      <c r="B787" t="s">
        <v>60</v>
      </c>
      <c r="C787">
        <v>-1988</v>
      </c>
      <c r="D787">
        <f t="shared" si="63"/>
        <v>1988</v>
      </c>
      <c r="E787" t="s">
        <v>653</v>
      </c>
      <c r="F787">
        <f t="shared" si="64"/>
        <v>104</v>
      </c>
      <c r="G787" t="s">
        <v>2636</v>
      </c>
      <c r="H787" t="s">
        <v>2635</v>
      </c>
      <c r="I787" t="s">
        <v>2643</v>
      </c>
      <c r="J787">
        <v>7.7</v>
      </c>
      <c r="K787" t="str">
        <f t="shared" si="66"/>
        <v>7 and more</v>
      </c>
      <c r="L787">
        <v>83</v>
      </c>
      <c r="M787">
        <v>156.44999999999999</v>
      </c>
      <c r="N787" s="2">
        <f t="shared" si="65"/>
        <v>156450000</v>
      </c>
    </row>
    <row r="788" spans="1:14" x14ac:dyDescent="0.25">
      <c r="A788" s="3" t="s">
        <v>2145</v>
      </c>
      <c r="B788" t="s">
        <v>1510</v>
      </c>
      <c r="C788">
        <v>-2009</v>
      </c>
      <c r="D788">
        <f t="shared" si="63"/>
        <v>2009</v>
      </c>
      <c r="E788" t="s">
        <v>563</v>
      </c>
      <c r="F788">
        <f t="shared" si="64"/>
        <v>100</v>
      </c>
      <c r="G788" t="s">
        <v>2636</v>
      </c>
      <c r="H788" t="s">
        <v>2630</v>
      </c>
      <c r="I788" t="s">
        <v>2647</v>
      </c>
      <c r="J788">
        <v>7.7</v>
      </c>
      <c r="K788" t="str">
        <f t="shared" si="66"/>
        <v>7 and more</v>
      </c>
      <c r="L788">
        <v>80</v>
      </c>
      <c r="M788">
        <v>75.290000000000006</v>
      </c>
      <c r="N788" s="2">
        <f t="shared" si="65"/>
        <v>75290000</v>
      </c>
    </row>
    <row r="789" spans="1:14" x14ac:dyDescent="0.25">
      <c r="A789" s="3" t="s">
        <v>2147</v>
      </c>
      <c r="B789" t="s">
        <v>2148</v>
      </c>
      <c r="C789">
        <v>-1992</v>
      </c>
      <c r="D789">
        <f t="shared" si="63"/>
        <v>1992</v>
      </c>
      <c r="E789" t="s">
        <v>563</v>
      </c>
      <c r="F789">
        <f t="shared" si="64"/>
        <v>100</v>
      </c>
      <c r="G789" t="s">
        <v>2629</v>
      </c>
      <c r="H789" t="s">
        <v>2630</v>
      </c>
      <c r="I789" t="s">
        <v>2642</v>
      </c>
      <c r="J789">
        <v>7.7</v>
      </c>
      <c r="K789" t="str">
        <f t="shared" si="66"/>
        <v>7 and more</v>
      </c>
      <c r="L789">
        <v>82</v>
      </c>
      <c r="M789">
        <v>10.73</v>
      </c>
      <c r="N789" s="2">
        <f t="shared" si="65"/>
        <v>10730000</v>
      </c>
    </row>
    <row r="790" spans="1:14" x14ac:dyDescent="0.25">
      <c r="A790" s="3" t="s">
        <v>2150</v>
      </c>
      <c r="B790" t="s">
        <v>2151</v>
      </c>
      <c r="C790">
        <v>-1967</v>
      </c>
      <c r="D790">
        <f t="shared" si="63"/>
        <v>1967</v>
      </c>
      <c r="E790" t="s">
        <v>372</v>
      </c>
      <c r="F790">
        <f t="shared" si="64"/>
        <v>108</v>
      </c>
      <c r="G790" t="s">
        <v>2152</v>
      </c>
      <c r="J790">
        <v>7.7</v>
      </c>
      <c r="K790" t="str">
        <f t="shared" si="66"/>
        <v>7 and more</v>
      </c>
      <c r="L790">
        <v>81</v>
      </c>
      <c r="M790">
        <v>17.55</v>
      </c>
      <c r="N790" s="2">
        <f t="shared" si="65"/>
        <v>17550000</v>
      </c>
    </row>
    <row r="791" spans="1:14" x14ac:dyDescent="0.25">
      <c r="A791" s="3" t="s">
        <v>2154</v>
      </c>
      <c r="B791" t="s">
        <v>56</v>
      </c>
      <c r="C791">
        <v>-1997</v>
      </c>
      <c r="D791">
        <f t="shared" si="63"/>
        <v>1997</v>
      </c>
      <c r="E791" t="s">
        <v>435</v>
      </c>
      <c r="F791">
        <f t="shared" si="64"/>
        <v>129</v>
      </c>
      <c r="G791" t="s">
        <v>11</v>
      </c>
      <c r="H791" t="s">
        <v>2642</v>
      </c>
      <c r="I791" t="s">
        <v>2646</v>
      </c>
      <c r="J791">
        <v>7.7</v>
      </c>
      <c r="K791" t="str">
        <f t="shared" si="66"/>
        <v>7 and more</v>
      </c>
      <c r="L791">
        <v>63</v>
      </c>
      <c r="M791">
        <v>48.32</v>
      </c>
      <c r="N791" s="2">
        <f t="shared" si="65"/>
        <v>48320000</v>
      </c>
    </row>
    <row r="792" spans="1:14" x14ac:dyDescent="0.25">
      <c r="A792" s="3" t="s">
        <v>2156</v>
      </c>
      <c r="B792" t="s">
        <v>2157</v>
      </c>
      <c r="C792">
        <v>-2002</v>
      </c>
      <c r="D792">
        <f t="shared" si="63"/>
        <v>2002</v>
      </c>
      <c r="E792" t="s">
        <v>409</v>
      </c>
      <c r="F792">
        <f t="shared" si="64"/>
        <v>131</v>
      </c>
      <c r="G792" t="s">
        <v>2631</v>
      </c>
      <c r="H792" t="s">
        <v>2635</v>
      </c>
      <c r="I792" t="s">
        <v>2630</v>
      </c>
      <c r="J792">
        <v>7.7</v>
      </c>
      <c r="K792" t="str">
        <f t="shared" si="66"/>
        <v>7 and more</v>
      </c>
      <c r="L792">
        <v>61</v>
      </c>
      <c r="M792">
        <v>54.23</v>
      </c>
      <c r="N792" s="2">
        <f t="shared" si="65"/>
        <v>54230000</v>
      </c>
    </row>
    <row r="793" spans="1:14" x14ac:dyDescent="0.25">
      <c r="A793" s="3" t="s">
        <v>2159</v>
      </c>
      <c r="B793" t="s">
        <v>2160</v>
      </c>
      <c r="C793">
        <v>-2009</v>
      </c>
      <c r="D793">
        <f t="shared" si="63"/>
        <v>2009</v>
      </c>
      <c r="E793" t="s">
        <v>344</v>
      </c>
      <c r="F793">
        <f t="shared" si="64"/>
        <v>141</v>
      </c>
      <c r="G793" t="s">
        <v>11</v>
      </c>
      <c r="H793" t="s">
        <v>2644</v>
      </c>
      <c r="I793" t="s">
        <v>2639</v>
      </c>
      <c r="J793">
        <v>7.7</v>
      </c>
      <c r="K793" t="str">
        <f t="shared" si="66"/>
        <v>7 and more</v>
      </c>
      <c r="L793">
        <v>63</v>
      </c>
      <c r="M793">
        <v>0</v>
      </c>
      <c r="N793" s="2">
        <f t="shared" si="65"/>
        <v>0</v>
      </c>
    </row>
    <row r="794" spans="1:14" x14ac:dyDescent="0.25">
      <c r="A794" s="3" t="s">
        <v>2161</v>
      </c>
      <c r="B794" t="s">
        <v>2162</v>
      </c>
      <c r="C794">
        <v>-2014</v>
      </c>
      <c r="D794">
        <f t="shared" si="63"/>
        <v>2014</v>
      </c>
      <c r="E794" t="s">
        <v>563</v>
      </c>
      <c r="F794">
        <f t="shared" si="64"/>
        <v>100</v>
      </c>
      <c r="G794" t="s">
        <v>2636</v>
      </c>
      <c r="H794" t="s">
        <v>2637</v>
      </c>
      <c r="I794" t="s">
        <v>2635</v>
      </c>
      <c r="J794">
        <v>7.7</v>
      </c>
      <c r="K794" t="str">
        <f t="shared" si="66"/>
        <v>7 and more</v>
      </c>
      <c r="L794">
        <v>83</v>
      </c>
      <c r="M794">
        <v>257.76</v>
      </c>
      <c r="N794" s="2">
        <f t="shared" si="65"/>
        <v>257760000</v>
      </c>
    </row>
    <row r="795" spans="1:14" x14ac:dyDescent="0.25">
      <c r="A795" s="3" t="s">
        <v>2164</v>
      </c>
      <c r="B795" t="s">
        <v>123</v>
      </c>
      <c r="C795">
        <v>-1993</v>
      </c>
      <c r="D795">
        <f t="shared" si="63"/>
        <v>1993</v>
      </c>
      <c r="E795" t="s">
        <v>133</v>
      </c>
      <c r="F795">
        <f t="shared" si="64"/>
        <v>125</v>
      </c>
      <c r="G795" t="s">
        <v>11</v>
      </c>
      <c r="J795">
        <v>7.7</v>
      </c>
      <c r="K795" t="str">
        <f t="shared" si="66"/>
        <v>7 and more</v>
      </c>
      <c r="L795">
        <v>66</v>
      </c>
      <c r="M795">
        <v>77.319999999999993</v>
      </c>
      <c r="N795" s="2">
        <f t="shared" si="65"/>
        <v>77320000</v>
      </c>
    </row>
    <row r="796" spans="1:14" x14ac:dyDescent="0.25">
      <c r="A796" s="3" t="s">
        <v>2166</v>
      </c>
      <c r="B796" t="s">
        <v>2167</v>
      </c>
      <c r="C796">
        <v>-2010</v>
      </c>
      <c r="D796">
        <f t="shared" si="63"/>
        <v>2010</v>
      </c>
      <c r="E796" t="s">
        <v>563</v>
      </c>
      <c r="F796">
        <f t="shared" si="64"/>
        <v>100</v>
      </c>
      <c r="G796" t="s">
        <v>2636</v>
      </c>
      <c r="H796" t="s">
        <v>2635</v>
      </c>
      <c r="I796" t="s">
        <v>2643</v>
      </c>
      <c r="J796">
        <v>7.7</v>
      </c>
      <c r="K796" t="str">
        <f t="shared" si="66"/>
        <v>7 and more</v>
      </c>
      <c r="L796">
        <v>71</v>
      </c>
      <c r="M796">
        <v>200.82</v>
      </c>
      <c r="N796" s="2">
        <f t="shared" si="65"/>
        <v>200820000</v>
      </c>
    </row>
    <row r="797" spans="1:14" x14ac:dyDescent="0.25">
      <c r="A797" s="3" t="s">
        <v>2169</v>
      </c>
      <c r="B797" t="s">
        <v>1419</v>
      </c>
      <c r="C797">
        <v>-2004</v>
      </c>
      <c r="D797">
        <f t="shared" si="63"/>
        <v>2004</v>
      </c>
      <c r="E797" t="s">
        <v>277</v>
      </c>
      <c r="F797">
        <f t="shared" si="64"/>
        <v>146</v>
      </c>
      <c r="G797" t="s">
        <v>2631</v>
      </c>
      <c r="H797" t="s">
        <v>2632</v>
      </c>
      <c r="I797" t="s">
        <v>2630</v>
      </c>
      <c r="J797">
        <v>7.7</v>
      </c>
      <c r="K797" t="str">
        <f t="shared" si="66"/>
        <v>7 and more</v>
      </c>
      <c r="L797">
        <v>47</v>
      </c>
      <c r="M797">
        <v>77.91</v>
      </c>
      <c r="N797" s="2">
        <f t="shared" si="65"/>
        <v>77910000</v>
      </c>
    </row>
    <row r="798" spans="1:14" x14ac:dyDescent="0.25">
      <c r="A798" s="3" t="s">
        <v>2171</v>
      </c>
      <c r="B798" t="s">
        <v>892</v>
      </c>
      <c r="C798">
        <v>-2014</v>
      </c>
      <c r="D798">
        <f t="shared" si="63"/>
        <v>2014</v>
      </c>
      <c r="E798" t="s">
        <v>204</v>
      </c>
      <c r="F798">
        <f t="shared" si="64"/>
        <v>119</v>
      </c>
      <c r="G798" t="s">
        <v>1139</v>
      </c>
      <c r="H798" t="s">
        <v>2630</v>
      </c>
      <c r="J798">
        <v>7.7</v>
      </c>
      <c r="K798" t="str">
        <f t="shared" si="66"/>
        <v>7 and more</v>
      </c>
      <c r="L798">
        <v>87</v>
      </c>
      <c r="M798">
        <v>42.34</v>
      </c>
      <c r="N798" s="2">
        <f t="shared" si="65"/>
        <v>42340000</v>
      </c>
    </row>
    <row r="799" spans="1:14" x14ac:dyDescent="0.25">
      <c r="A799" s="3" t="s">
        <v>2173</v>
      </c>
      <c r="B799" t="s">
        <v>2174</v>
      </c>
      <c r="C799">
        <v>-1972</v>
      </c>
      <c r="D799">
        <f t="shared" si="63"/>
        <v>1972</v>
      </c>
      <c r="E799" t="s">
        <v>208</v>
      </c>
      <c r="F799">
        <f t="shared" si="64"/>
        <v>109</v>
      </c>
      <c r="G799" t="s">
        <v>2640</v>
      </c>
      <c r="H799" t="s">
        <v>2630</v>
      </c>
      <c r="I799" t="s">
        <v>2646</v>
      </c>
      <c r="J799">
        <v>7.7</v>
      </c>
      <c r="K799" t="str">
        <f t="shared" si="66"/>
        <v>7 and more</v>
      </c>
      <c r="L799">
        <v>80</v>
      </c>
      <c r="M799">
        <v>7.06</v>
      </c>
      <c r="N799" s="2">
        <f t="shared" si="65"/>
        <v>7060000</v>
      </c>
    </row>
    <row r="800" spans="1:14" x14ac:dyDescent="0.25">
      <c r="A800" s="3" t="s">
        <v>2176</v>
      </c>
      <c r="B800" t="s">
        <v>2177</v>
      </c>
      <c r="C800">
        <v>-1982</v>
      </c>
      <c r="D800">
        <f t="shared" si="63"/>
        <v>1982</v>
      </c>
      <c r="E800" t="s">
        <v>778</v>
      </c>
      <c r="F800">
        <f t="shared" si="64"/>
        <v>93</v>
      </c>
      <c r="G800" t="s">
        <v>2631</v>
      </c>
      <c r="H800" t="s">
        <v>2635</v>
      </c>
      <c r="I800" t="s">
        <v>2646</v>
      </c>
      <c r="J800">
        <v>7.7</v>
      </c>
      <c r="K800" t="str">
        <f t="shared" si="66"/>
        <v>7 and more</v>
      </c>
      <c r="L800">
        <v>61</v>
      </c>
      <c r="M800">
        <v>47.21</v>
      </c>
      <c r="N800" s="2">
        <f t="shared" si="65"/>
        <v>47210000</v>
      </c>
    </row>
    <row r="801" spans="1:14" x14ac:dyDescent="0.25">
      <c r="A801" s="3" t="s">
        <v>2179</v>
      </c>
      <c r="B801" t="s">
        <v>1460</v>
      </c>
      <c r="C801">
        <v>-1995</v>
      </c>
      <c r="D801">
        <f t="shared" si="63"/>
        <v>1995</v>
      </c>
      <c r="E801" t="s">
        <v>88</v>
      </c>
      <c r="F801">
        <f t="shared" si="64"/>
        <v>136</v>
      </c>
      <c r="G801" t="s">
        <v>11</v>
      </c>
      <c r="H801" t="s">
        <v>2639</v>
      </c>
      <c r="J801">
        <v>7.7</v>
      </c>
      <c r="K801" t="str">
        <f t="shared" si="66"/>
        <v>7 and more</v>
      </c>
      <c r="L801">
        <v>84</v>
      </c>
      <c r="M801">
        <v>43.18</v>
      </c>
      <c r="N801" s="2">
        <f t="shared" si="65"/>
        <v>43180000</v>
      </c>
    </row>
    <row r="802" spans="1:14" x14ac:dyDescent="0.25">
      <c r="A802" s="3" t="s">
        <v>2181</v>
      </c>
      <c r="B802" t="s">
        <v>2182</v>
      </c>
      <c r="C802">
        <v>-1982</v>
      </c>
      <c r="D802">
        <f t="shared" si="63"/>
        <v>1982</v>
      </c>
      <c r="E802" t="s">
        <v>285</v>
      </c>
      <c r="F802">
        <f t="shared" si="64"/>
        <v>113</v>
      </c>
      <c r="G802" t="s">
        <v>2631</v>
      </c>
      <c r="H802" t="s">
        <v>2635</v>
      </c>
      <c r="I802" t="s">
        <v>2638</v>
      </c>
      <c r="J802">
        <v>7.7</v>
      </c>
      <c r="K802" t="str">
        <f t="shared" si="66"/>
        <v>7 and more</v>
      </c>
      <c r="L802">
        <v>68</v>
      </c>
      <c r="M802">
        <v>78.91</v>
      </c>
      <c r="N802" s="2">
        <f t="shared" si="65"/>
        <v>78910000</v>
      </c>
    </row>
    <row r="803" spans="1:14" x14ac:dyDescent="0.25">
      <c r="A803" s="3" t="s">
        <v>2184</v>
      </c>
      <c r="B803" t="s">
        <v>2185</v>
      </c>
      <c r="C803">
        <v>-2014</v>
      </c>
      <c r="D803">
        <f t="shared" si="63"/>
        <v>2014</v>
      </c>
      <c r="E803" t="s">
        <v>324</v>
      </c>
      <c r="F803">
        <f t="shared" si="64"/>
        <v>126</v>
      </c>
      <c r="G803" t="s">
        <v>11</v>
      </c>
      <c r="H803" t="s">
        <v>2639</v>
      </c>
      <c r="J803">
        <v>7.7</v>
      </c>
      <c r="K803" t="str">
        <f t="shared" si="66"/>
        <v>7 and more</v>
      </c>
      <c r="L803">
        <v>69</v>
      </c>
      <c r="M803">
        <v>124.87</v>
      </c>
      <c r="N803" s="2">
        <f t="shared" si="65"/>
        <v>124870000</v>
      </c>
    </row>
    <row r="804" spans="1:14" x14ac:dyDescent="0.25">
      <c r="A804" s="3" t="s">
        <v>2187</v>
      </c>
      <c r="B804" t="s">
        <v>1175</v>
      </c>
      <c r="C804">
        <v>-2004</v>
      </c>
      <c r="D804">
        <f t="shared" si="63"/>
        <v>2004</v>
      </c>
      <c r="E804" t="s">
        <v>372</v>
      </c>
      <c r="F804">
        <f t="shared" si="64"/>
        <v>108</v>
      </c>
      <c r="G804" t="s">
        <v>2631</v>
      </c>
      <c r="H804" t="s">
        <v>2642</v>
      </c>
      <c r="I804" t="s">
        <v>2646</v>
      </c>
      <c r="J804">
        <v>7.7</v>
      </c>
      <c r="K804" t="str">
        <f t="shared" si="66"/>
        <v>7 and more</v>
      </c>
      <c r="L804">
        <v>73</v>
      </c>
      <c r="M804">
        <v>176.24</v>
      </c>
      <c r="N804" s="2">
        <f t="shared" si="65"/>
        <v>176240000</v>
      </c>
    </row>
    <row r="805" spans="1:14" x14ac:dyDescent="0.25">
      <c r="A805" s="3" t="s">
        <v>2189</v>
      </c>
      <c r="B805" t="s">
        <v>2190</v>
      </c>
      <c r="C805">
        <v>-2012</v>
      </c>
      <c r="D805">
        <f t="shared" si="63"/>
        <v>2012</v>
      </c>
      <c r="E805" t="s">
        <v>803</v>
      </c>
      <c r="F805">
        <f t="shared" si="64"/>
        <v>101</v>
      </c>
      <c r="G805" t="s">
        <v>2636</v>
      </c>
      <c r="H805" t="s">
        <v>2635</v>
      </c>
      <c r="I805" t="s">
        <v>2643</v>
      </c>
      <c r="J805">
        <v>7.7</v>
      </c>
      <c r="K805" t="str">
        <f t="shared" si="66"/>
        <v>7 and more</v>
      </c>
      <c r="L805">
        <v>72</v>
      </c>
      <c r="M805">
        <v>189.42</v>
      </c>
      <c r="N805" s="2">
        <f t="shared" si="65"/>
        <v>189420000</v>
      </c>
    </row>
    <row r="806" spans="1:14" x14ac:dyDescent="0.25">
      <c r="A806" s="3" t="s">
        <v>2192</v>
      </c>
      <c r="B806" t="s">
        <v>570</v>
      </c>
      <c r="C806" t="s">
        <v>2193</v>
      </c>
      <c r="D806">
        <f>VALUE(SUBSTITUTE(RIGHT(C806,5),")",""))</f>
        <v>1995</v>
      </c>
      <c r="E806" t="s">
        <v>42</v>
      </c>
      <c r="F806">
        <f t="shared" si="64"/>
        <v>140</v>
      </c>
      <c r="G806" t="s">
        <v>2640</v>
      </c>
      <c r="H806" t="s">
        <v>2630</v>
      </c>
      <c r="I806" t="s">
        <v>2634</v>
      </c>
      <c r="J806">
        <v>7.7</v>
      </c>
      <c r="K806" t="str">
        <f t="shared" si="66"/>
        <v>7 and more</v>
      </c>
      <c r="L806">
        <v>77</v>
      </c>
      <c r="M806">
        <v>173.84</v>
      </c>
      <c r="N806" s="2">
        <f t="shared" si="65"/>
        <v>173840000</v>
      </c>
    </row>
    <row r="807" spans="1:14" x14ac:dyDescent="0.25">
      <c r="A807" s="3" t="s">
        <v>2195</v>
      </c>
      <c r="B807" t="s">
        <v>1233</v>
      </c>
      <c r="C807">
        <v>-2011</v>
      </c>
      <c r="D807">
        <f t="shared" ref="D807:D812" si="67">VALUE(SUBSTITUTE(C807,"-",""))</f>
        <v>2011</v>
      </c>
      <c r="E807" t="s">
        <v>998</v>
      </c>
      <c r="F807">
        <f t="shared" si="64"/>
        <v>94</v>
      </c>
      <c r="G807" t="s">
        <v>1139</v>
      </c>
      <c r="H807" t="s">
        <v>2644</v>
      </c>
      <c r="I807" t="s">
        <v>2639</v>
      </c>
      <c r="J807">
        <v>7.7</v>
      </c>
      <c r="K807" t="str">
        <f t="shared" si="66"/>
        <v>7 and more</v>
      </c>
      <c r="L807">
        <v>81</v>
      </c>
      <c r="M807">
        <v>56.82</v>
      </c>
      <c r="N807" s="2">
        <f t="shared" si="65"/>
        <v>56820000</v>
      </c>
    </row>
    <row r="808" spans="1:14" x14ac:dyDescent="0.25">
      <c r="A808" s="3" t="s">
        <v>2198</v>
      </c>
      <c r="B808" t="s">
        <v>2199</v>
      </c>
      <c r="C808">
        <v>-2019</v>
      </c>
      <c r="D808">
        <f t="shared" si="67"/>
        <v>2019</v>
      </c>
      <c r="E808" t="s">
        <v>563</v>
      </c>
      <c r="F808">
        <f t="shared" si="64"/>
        <v>100</v>
      </c>
      <c r="G808" t="s">
        <v>2636</v>
      </c>
      <c r="H808" t="s">
        <v>2635</v>
      </c>
      <c r="I808" t="s">
        <v>2643</v>
      </c>
      <c r="J808">
        <v>7.7</v>
      </c>
      <c r="K808" t="str">
        <f t="shared" si="66"/>
        <v>7 and more</v>
      </c>
      <c r="L808">
        <v>84</v>
      </c>
      <c r="M808">
        <v>434.04</v>
      </c>
      <c r="N808" s="2">
        <f t="shared" si="65"/>
        <v>434040000</v>
      </c>
    </row>
    <row r="809" spans="1:14" x14ac:dyDescent="0.25">
      <c r="A809" s="3" t="s">
        <v>2201</v>
      </c>
      <c r="B809" t="s">
        <v>526</v>
      </c>
      <c r="C809">
        <v>-1978</v>
      </c>
      <c r="D809">
        <f t="shared" si="67"/>
        <v>1978</v>
      </c>
      <c r="E809" t="s">
        <v>604</v>
      </c>
      <c r="F809">
        <f t="shared" si="64"/>
        <v>91</v>
      </c>
      <c r="G809" t="s">
        <v>759</v>
      </c>
      <c r="H809" t="s">
        <v>2646</v>
      </c>
      <c r="J809">
        <v>7.7</v>
      </c>
      <c r="K809" t="str">
        <f t="shared" si="66"/>
        <v>7 and more</v>
      </c>
      <c r="L809">
        <v>87</v>
      </c>
      <c r="M809">
        <v>47</v>
      </c>
      <c r="N809" s="2">
        <f t="shared" si="65"/>
        <v>47000000</v>
      </c>
    </row>
    <row r="810" spans="1:14" x14ac:dyDescent="0.25">
      <c r="A810" s="3" t="s">
        <v>2203</v>
      </c>
      <c r="B810" t="s">
        <v>395</v>
      </c>
      <c r="C810">
        <v>-2020</v>
      </c>
      <c r="D810">
        <f t="shared" si="67"/>
        <v>2020</v>
      </c>
      <c r="E810" t="s">
        <v>169</v>
      </c>
      <c r="F810">
        <f t="shared" si="64"/>
        <v>117</v>
      </c>
      <c r="G810" t="s">
        <v>11</v>
      </c>
      <c r="J810">
        <v>7.7</v>
      </c>
      <c r="K810" t="str">
        <f t="shared" si="66"/>
        <v>7 and more</v>
      </c>
      <c r="L810">
        <v>79</v>
      </c>
      <c r="M810">
        <v>0</v>
      </c>
      <c r="N810" s="2">
        <f t="shared" si="65"/>
        <v>0</v>
      </c>
    </row>
    <row r="811" spans="1:14" x14ac:dyDescent="0.25">
      <c r="A811" s="3" t="s">
        <v>2204</v>
      </c>
      <c r="B811" t="s">
        <v>2205</v>
      </c>
      <c r="C811">
        <v>-2004</v>
      </c>
      <c r="D811">
        <f t="shared" si="67"/>
        <v>2004</v>
      </c>
      <c r="E811" t="s">
        <v>803</v>
      </c>
      <c r="F811">
        <f t="shared" si="64"/>
        <v>101</v>
      </c>
      <c r="G811" t="s">
        <v>11</v>
      </c>
      <c r="H811" t="s">
        <v>2646</v>
      </c>
      <c r="J811">
        <v>7.7</v>
      </c>
      <c r="K811" t="str">
        <f t="shared" si="66"/>
        <v>7 and more</v>
      </c>
      <c r="L811">
        <v>61</v>
      </c>
      <c r="M811">
        <v>1.08</v>
      </c>
      <c r="N811" s="2">
        <f t="shared" si="65"/>
        <v>1080000</v>
      </c>
    </row>
    <row r="812" spans="1:14" x14ac:dyDescent="0.25">
      <c r="A812" s="3" t="s">
        <v>2206</v>
      </c>
      <c r="B812" t="s">
        <v>742</v>
      </c>
      <c r="C812">
        <v>-2000</v>
      </c>
      <c r="D812">
        <f t="shared" si="67"/>
        <v>2000</v>
      </c>
      <c r="E812" t="s">
        <v>472</v>
      </c>
      <c r="F812">
        <f t="shared" si="64"/>
        <v>107</v>
      </c>
      <c r="G812" t="s">
        <v>2640</v>
      </c>
      <c r="H812" t="s">
        <v>2643</v>
      </c>
      <c r="I812" t="s">
        <v>2632</v>
      </c>
      <c r="J812">
        <v>7.7</v>
      </c>
      <c r="K812" t="str">
        <f t="shared" si="66"/>
        <v>7 and more</v>
      </c>
      <c r="L812">
        <v>69</v>
      </c>
      <c r="M812">
        <v>45.51</v>
      </c>
      <c r="N812" s="2">
        <f t="shared" si="65"/>
        <v>45510000</v>
      </c>
    </row>
    <row r="813" spans="1:14" x14ac:dyDescent="0.25">
      <c r="A813" s="3" t="s">
        <v>2207</v>
      </c>
      <c r="B813" t="s">
        <v>2208</v>
      </c>
      <c r="C813" t="s">
        <v>1321</v>
      </c>
      <c r="D813">
        <f>VALUE(SUBSTITUTE(RIGHT(C813,5),")",""))</f>
        <v>2004</v>
      </c>
      <c r="E813" t="s">
        <v>218</v>
      </c>
      <c r="F813">
        <f t="shared" si="64"/>
        <v>112</v>
      </c>
      <c r="G813" t="s">
        <v>2629</v>
      </c>
      <c r="H813" t="s">
        <v>2630</v>
      </c>
      <c r="I813" t="s">
        <v>2646</v>
      </c>
      <c r="J813">
        <v>7.7</v>
      </c>
      <c r="K813" t="str">
        <f t="shared" si="66"/>
        <v>7 and more</v>
      </c>
      <c r="L813">
        <v>66</v>
      </c>
      <c r="M813">
        <v>54.58</v>
      </c>
      <c r="N813" s="2">
        <f t="shared" si="65"/>
        <v>54580000</v>
      </c>
    </row>
    <row r="814" spans="1:14" x14ac:dyDescent="0.25">
      <c r="A814" s="3" t="s">
        <v>2210</v>
      </c>
      <c r="B814" t="s">
        <v>846</v>
      </c>
      <c r="C814">
        <v>-1993</v>
      </c>
      <c r="D814">
        <f t="shared" ref="D814:D844" si="68">VALUE(SUBSTITUTE(C814,"-",""))</f>
        <v>1993</v>
      </c>
      <c r="E814" t="s">
        <v>124</v>
      </c>
      <c r="F814">
        <f t="shared" si="64"/>
        <v>118</v>
      </c>
      <c r="G814" t="s">
        <v>11</v>
      </c>
      <c r="J814">
        <v>7.7</v>
      </c>
      <c r="K814" t="str">
        <f t="shared" si="66"/>
        <v>7 and more</v>
      </c>
      <c r="L814">
        <v>73</v>
      </c>
      <c r="M814">
        <v>9.17</v>
      </c>
      <c r="N814" s="2">
        <f t="shared" si="65"/>
        <v>9170000</v>
      </c>
    </row>
    <row r="815" spans="1:14" x14ac:dyDescent="0.25">
      <c r="A815" s="3" t="s">
        <v>2212</v>
      </c>
      <c r="B815" t="s">
        <v>595</v>
      </c>
      <c r="C815">
        <v>-1960</v>
      </c>
      <c r="D815">
        <f t="shared" si="68"/>
        <v>1960</v>
      </c>
      <c r="E815" t="s">
        <v>379</v>
      </c>
      <c r="F815">
        <f t="shared" si="64"/>
        <v>128</v>
      </c>
      <c r="G815" t="s">
        <v>2631</v>
      </c>
      <c r="H815" t="s">
        <v>2635</v>
      </c>
      <c r="I815" t="s">
        <v>2630</v>
      </c>
      <c r="J815">
        <v>7.7</v>
      </c>
      <c r="K815" t="str">
        <f t="shared" si="66"/>
        <v>7 and more</v>
      </c>
      <c r="L815">
        <v>74</v>
      </c>
      <c r="M815">
        <v>4.91</v>
      </c>
      <c r="N815" s="2">
        <f t="shared" si="65"/>
        <v>4910000</v>
      </c>
    </row>
    <row r="816" spans="1:14" x14ac:dyDescent="0.25">
      <c r="A816" s="3" t="s">
        <v>2214</v>
      </c>
      <c r="B816" t="s">
        <v>758</v>
      </c>
      <c r="C816">
        <v>-1971</v>
      </c>
      <c r="D816">
        <f t="shared" si="68"/>
        <v>1971</v>
      </c>
      <c r="E816" t="s">
        <v>653</v>
      </c>
      <c r="F816">
        <f t="shared" si="64"/>
        <v>104</v>
      </c>
      <c r="G816" t="s">
        <v>2631</v>
      </c>
      <c r="H816" t="s">
        <v>2632</v>
      </c>
      <c r="I816" t="s">
        <v>2630</v>
      </c>
      <c r="J816">
        <v>7.7</v>
      </c>
      <c r="K816" t="str">
        <f t="shared" si="66"/>
        <v>7 and more</v>
      </c>
      <c r="L816">
        <v>94</v>
      </c>
      <c r="M816">
        <v>15.63</v>
      </c>
      <c r="N816" s="2">
        <f t="shared" si="65"/>
        <v>15630000</v>
      </c>
    </row>
    <row r="817" spans="1:14" x14ac:dyDescent="0.25">
      <c r="A817" s="3" t="s">
        <v>2216</v>
      </c>
      <c r="B817" t="s">
        <v>1413</v>
      </c>
      <c r="C817">
        <v>-2013</v>
      </c>
      <c r="D817">
        <f t="shared" si="68"/>
        <v>2013</v>
      </c>
      <c r="E817" t="s">
        <v>604</v>
      </c>
      <c r="F817">
        <f t="shared" si="64"/>
        <v>91</v>
      </c>
      <c r="G817" t="s">
        <v>11</v>
      </c>
      <c r="H817" t="s">
        <v>2638</v>
      </c>
      <c r="I817" t="s">
        <v>2646</v>
      </c>
      <c r="J817">
        <v>7.7</v>
      </c>
      <c r="K817" t="str">
        <f t="shared" si="66"/>
        <v>7 and more</v>
      </c>
      <c r="L817">
        <v>96</v>
      </c>
      <c r="M817">
        <v>274.08999999999997</v>
      </c>
      <c r="N817" s="2">
        <f t="shared" si="65"/>
        <v>274090000</v>
      </c>
    </row>
    <row r="818" spans="1:14" x14ac:dyDescent="0.25">
      <c r="A818" s="3" t="s">
        <v>2218</v>
      </c>
      <c r="B818" t="s">
        <v>2079</v>
      </c>
      <c r="C818">
        <v>-1997</v>
      </c>
      <c r="D818">
        <f t="shared" si="68"/>
        <v>1997</v>
      </c>
      <c r="E818" t="s">
        <v>117</v>
      </c>
      <c r="F818">
        <f t="shared" si="64"/>
        <v>127</v>
      </c>
      <c r="G818" t="s">
        <v>2633</v>
      </c>
      <c r="H818" t="s">
        <v>2632</v>
      </c>
      <c r="I818" t="s">
        <v>2630</v>
      </c>
      <c r="J818">
        <v>7.7</v>
      </c>
      <c r="K818" t="str">
        <f t="shared" si="66"/>
        <v>7 and more</v>
      </c>
      <c r="L818">
        <v>76</v>
      </c>
      <c r="M818">
        <v>41.91</v>
      </c>
      <c r="N818" s="2">
        <f t="shared" si="65"/>
        <v>41910000</v>
      </c>
    </row>
    <row r="819" spans="1:14" x14ac:dyDescent="0.25">
      <c r="A819" s="3" t="s">
        <v>2220</v>
      </c>
      <c r="B819" t="s">
        <v>2221</v>
      </c>
      <c r="C819">
        <v>-2020</v>
      </c>
      <c r="D819">
        <f t="shared" si="68"/>
        <v>2020</v>
      </c>
      <c r="E819" t="s">
        <v>435</v>
      </c>
      <c r="F819">
        <f t="shared" si="64"/>
        <v>129</v>
      </c>
      <c r="G819" t="s">
        <v>11</v>
      </c>
      <c r="H819" t="s">
        <v>2634</v>
      </c>
      <c r="I819" t="s">
        <v>2646</v>
      </c>
      <c r="J819">
        <v>7.7</v>
      </c>
      <c r="K819" t="str">
        <f t="shared" si="66"/>
        <v>7 and more</v>
      </c>
      <c r="L819">
        <v>76</v>
      </c>
      <c r="M819">
        <v>0</v>
      </c>
      <c r="N819" s="2">
        <f t="shared" si="65"/>
        <v>0</v>
      </c>
    </row>
    <row r="820" spans="1:14" x14ac:dyDescent="0.25">
      <c r="A820" s="3" t="s">
        <v>2222</v>
      </c>
      <c r="B820" t="s">
        <v>2223</v>
      </c>
      <c r="C820">
        <v>-1997</v>
      </c>
      <c r="D820">
        <f t="shared" si="68"/>
        <v>1997</v>
      </c>
      <c r="E820" t="s">
        <v>57</v>
      </c>
      <c r="F820">
        <f t="shared" si="64"/>
        <v>139</v>
      </c>
      <c r="G820" t="s">
        <v>1139</v>
      </c>
      <c r="H820" t="s">
        <v>2630</v>
      </c>
      <c r="I820" t="s">
        <v>2639</v>
      </c>
      <c r="J820">
        <v>7.7</v>
      </c>
      <c r="K820" t="str">
        <f t="shared" si="66"/>
        <v>7 and more</v>
      </c>
      <c r="L820">
        <v>67</v>
      </c>
      <c r="M820">
        <v>148.47999999999999</v>
      </c>
      <c r="N820" s="2">
        <f t="shared" si="65"/>
        <v>148480000</v>
      </c>
    </row>
    <row r="821" spans="1:14" x14ac:dyDescent="0.25">
      <c r="A821" s="3" t="s">
        <v>2225</v>
      </c>
      <c r="B821" t="s">
        <v>362</v>
      </c>
      <c r="C821">
        <v>-2002</v>
      </c>
      <c r="D821">
        <f t="shared" si="68"/>
        <v>2002</v>
      </c>
      <c r="E821" t="s">
        <v>169</v>
      </c>
      <c r="F821">
        <f t="shared" si="64"/>
        <v>117</v>
      </c>
      <c r="G821" t="s">
        <v>2629</v>
      </c>
      <c r="H821" t="s">
        <v>2630</v>
      </c>
      <c r="I821" t="s">
        <v>2646</v>
      </c>
      <c r="J821">
        <v>7.7</v>
      </c>
      <c r="K821" t="str">
        <f t="shared" si="66"/>
        <v>7 and more</v>
      </c>
      <c r="L821">
        <v>72</v>
      </c>
      <c r="M821">
        <v>104.45</v>
      </c>
      <c r="N821" s="2">
        <f t="shared" si="65"/>
        <v>104450000</v>
      </c>
    </row>
    <row r="822" spans="1:14" x14ac:dyDescent="0.25">
      <c r="A822" s="3" t="s">
        <v>2227</v>
      </c>
      <c r="B822" t="s">
        <v>2228</v>
      </c>
      <c r="C822">
        <v>-1999</v>
      </c>
      <c r="D822">
        <f t="shared" si="68"/>
        <v>1999</v>
      </c>
      <c r="E822" t="s">
        <v>372</v>
      </c>
      <c r="F822">
        <f t="shared" si="64"/>
        <v>108</v>
      </c>
      <c r="G822" t="s">
        <v>2631</v>
      </c>
      <c r="H822" t="s">
        <v>2646</v>
      </c>
      <c r="J822">
        <v>7.7</v>
      </c>
      <c r="K822" t="str">
        <f t="shared" si="66"/>
        <v>7 and more</v>
      </c>
      <c r="L822">
        <v>44</v>
      </c>
      <c r="M822">
        <v>0.03</v>
      </c>
      <c r="N822" s="2">
        <f t="shared" si="65"/>
        <v>30000</v>
      </c>
    </row>
    <row r="823" spans="1:14" x14ac:dyDescent="0.25">
      <c r="A823" s="3" t="s">
        <v>2229</v>
      </c>
      <c r="B823" t="s">
        <v>1312</v>
      </c>
      <c r="C823">
        <v>-1993</v>
      </c>
      <c r="D823">
        <f t="shared" si="68"/>
        <v>1993</v>
      </c>
      <c r="E823" t="s">
        <v>409</v>
      </c>
      <c r="F823">
        <f t="shared" si="64"/>
        <v>131</v>
      </c>
      <c r="G823" t="s">
        <v>1139</v>
      </c>
      <c r="H823" t="s">
        <v>2630</v>
      </c>
      <c r="J823">
        <v>7.7</v>
      </c>
      <c r="K823" t="str">
        <f t="shared" si="66"/>
        <v>7 and more</v>
      </c>
      <c r="L823">
        <v>85</v>
      </c>
      <c r="M823">
        <v>1.77</v>
      </c>
      <c r="N823" s="2">
        <f t="shared" si="65"/>
        <v>1770000</v>
      </c>
    </row>
    <row r="824" spans="1:14" x14ac:dyDescent="0.25">
      <c r="A824" s="3" t="s">
        <v>2231</v>
      </c>
      <c r="B824" t="s">
        <v>24</v>
      </c>
      <c r="C824">
        <v>-1987</v>
      </c>
      <c r="D824">
        <f t="shared" si="68"/>
        <v>1987</v>
      </c>
      <c r="E824" t="s">
        <v>106</v>
      </c>
      <c r="F824">
        <f t="shared" si="64"/>
        <v>153</v>
      </c>
      <c r="G824" t="s">
        <v>11</v>
      </c>
      <c r="H824" t="s">
        <v>2645</v>
      </c>
      <c r="J824">
        <v>7.7</v>
      </c>
      <c r="K824" t="str">
        <f t="shared" si="66"/>
        <v>7 and more</v>
      </c>
      <c r="L824">
        <v>62</v>
      </c>
      <c r="M824">
        <v>22.24</v>
      </c>
      <c r="N824" s="2">
        <f t="shared" si="65"/>
        <v>22240000</v>
      </c>
    </row>
    <row r="825" spans="1:14" x14ac:dyDescent="0.25">
      <c r="A825" s="3" t="s">
        <v>2232</v>
      </c>
      <c r="B825" t="s">
        <v>24</v>
      </c>
      <c r="C825">
        <v>-1985</v>
      </c>
      <c r="D825">
        <f t="shared" si="68"/>
        <v>1985</v>
      </c>
      <c r="E825" t="s">
        <v>46</v>
      </c>
      <c r="F825">
        <f t="shared" si="64"/>
        <v>154</v>
      </c>
      <c r="G825" t="s">
        <v>11</v>
      </c>
      <c r="J825">
        <v>7.7</v>
      </c>
      <c r="K825" t="str">
        <f t="shared" si="66"/>
        <v>7 and more</v>
      </c>
      <c r="L825">
        <v>78</v>
      </c>
      <c r="M825">
        <v>98.47</v>
      </c>
      <c r="N825" s="2">
        <f t="shared" si="65"/>
        <v>98470000</v>
      </c>
    </row>
    <row r="826" spans="1:14" x14ac:dyDescent="0.25">
      <c r="A826" s="3" t="s">
        <v>2234</v>
      </c>
      <c r="B826" t="s">
        <v>2235</v>
      </c>
      <c r="C826">
        <v>-2019</v>
      </c>
      <c r="D826">
        <f t="shared" si="68"/>
        <v>2019</v>
      </c>
      <c r="E826" t="s">
        <v>282</v>
      </c>
      <c r="F826">
        <f t="shared" si="64"/>
        <v>120</v>
      </c>
      <c r="G826" t="s">
        <v>11</v>
      </c>
      <c r="H826" t="s">
        <v>2648</v>
      </c>
      <c r="J826">
        <v>7.7</v>
      </c>
      <c r="K826" t="str">
        <f t="shared" si="66"/>
        <v>7 and more</v>
      </c>
      <c r="L826">
        <v>82</v>
      </c>
      <c r="M826">
        <v>0</v>
      </c>
      <c r="N826" s="2">
        <f t="shared" si="65"/>
        <v>0</v>
      </c>
    </row>
    <row r="827" spans="1:14" x14ac:dyDescent="0.25">
      <c r="A827" s="3" t="s">
        <v>2236</v>
      </c>
      <c r="B827" t="s">
        <v>747</v>
      </c>
      <c r="C827">
        <v>-1989</v>
      </c>
      <c r="D827">
        <f t="shared" si="68"/>
        <v>1989</v>
      </c>
      <c r="E827" t="s">
        <v>316</v>
      </c>
      <c r="F827">
        <f t="shared" si="64"/>
        <v>95</v>
      </c>
      <c r="G827" t="s">
        <v>1139</v>
      </c>
      <c r="H827" t="s">
        <v>2630</v>
      </c>
      <c r="I827" t="s">
        <v>2639</v>
      </c>
      <c r="J827">
        <v>7.7</v>
      </c>
      <c r="K827" t="str">
        <f t="shared" si="66"/>
        <v>7 and more</v>
      </c>
      <c r="L827">
        <v>76</v>
      </c>
      <c r="M827">
        <v>92.82</v>
      </c>
      <c r="N827" s="2">
        <f t="shared" si="65"/>
        <v>92820000</v>
      </c>
    </row>
    <row r="828" spans="1:14" x14ac:dyDescent="0.25">
      <c r="A828" s="3" t="s">
        <v>2238</v>
      </c>
      <c r="B828" t="s">
        <v>2239</v>
      </c>
      <c r="C828">
        <v>-2008</v>
      </c>
      <c r="D828">
        <f t="shared" si="68"/>
        <v>2008</v>
      </c>
      <c r="E828" t="s">
        <v>998</v>
      </c>
      <c r="F828">
        <f t="shared" si="64"/>
        <v>94</v>
      </c>
      <c r="G828" t="s">
        <v>11</v>
      </c>
      <c r="H828" t="s">
        <v>2645</v>
      </c>
      <c r="J828">
        <v>7.7</v>
      </c>
      <c r="K828" t="str">
        <f t="shared" si="66"/>
        <v>7 and more</v>
      </c>
      <c r="L828">
        <v>55</v>
      </c>
      <c r="M828">
        <v>9.0299999999999994</v>
      </c>
      <c r="N828" s="2">
        <f t="shared" si="65"/>
        <v>9030000</v>
      </c>
    </row>
    <row r="829" spans="1:14" x14ac:dyDescent="0.25">
      <c r="A829" s="3" t="s">
        <v>2241</v>
      </c>
      <c r="B829" t="s">
        <v>2242</v>
      </c>
      <c r="C829">
        <v>-2015</v>
      </c>
      <c r="D829">
        <f t="shared" si="68"/>
        <v>2015</v>
      </c>
      <c r="E829" t="s">
        <v>142</v>
      </c>
      <c r="F829">
        <f t="shared" si="64"/>
        <v>116</v>
      </c>
      <c r="G829" t="s">
        <v>1139</v>
      </c>
      <c r="H829" t="s">
        <v>2630</v>
      </c>
      <c r="I829" t="s">
        <v>2639</v>
      </c>
      <c r="J829">
        <v>7.7</v>
      </c>
      <c r="K829" t="str">
        <f t="shared" si="66"/>
        <v>7 and more</v>
      </c>
      <c r="L829">
        <v>70</v>
      </c>
      <c r="M829">
        <v>3.48</v>
      </c>
      <c r="N829" s="2">
        <f t="shared" si="65"/>
        <v>3480000</v>
      </c>
    </row>
    <row r="830" spans="1:14" x14ac:dyDescent="0.25">
      <c r="A830" s="3" t="s">
        <v>2244</v>
      </c>
      <c r="B830" t="s">
        <v>1416</v>
      </c>
      <c r="C830">
        <v>-2013</v>
      </c>
      <c r="D830">
        <f t="shared" si="68"/>
        <v>2013</v>
      </c>
      <c r="E830" t="s">
        <v>174</v>
      </c>
      <c r="F830">
        <f t="shared" si="64"/>
        <v>132</v>
      </c>
      <c r="G830" t="s">
        <v>2631</v>
      </c>
      <c r="H830" t="s">
        <v>2635</v>
      </c>
      <c r="I830" t="s">
        <v>2638</v>
      </c>
      <c r="J830">
        <v>7.7</v>
      </c>
      <c r="K830" t="str">
        <f t="shared" si="66"/>
        <v>7 and more</v>
      </c>
      <c r="L830">
        <v>72</v>
      </c>
      <c r="M830">
        <v>228.78</v>
      </c>
      <c r="N830" s="2">
        <f t="shared" si="65"/>
        <v>228780000</v>
      </c>
    </row>
    <row r="831" spans="1:14" x14ac:dyDescent="0.25">
      <c r="A831" s="3" t="s">
        <v>2246</v>
      </c>
      <c r="B831" t="s">
        <v>2247</v>
      </c>
      <c r="C831">
        <v>-1991</v>
      </c>
      <c r="D831">
        <f t="shared" si="68"/>
        <v>1991</v>
      </c>
      <c r="E831" t="s">
        <v>138</v>
      </c>
      <c r="F831">
        <f t="shared" si="64"/>
        <v>130</v>
      </c>
      <c r="G831" t="s">
        <v>11</v>
      </c>
      <c r="J831">
        <v>7.7</v>
      </c>
      <c r="K831" t="str">
        <f t="shared" si="66"/>
        <v>7 and more</v>
      </c>
      <c r="L831">
        <v>64</v>
      </c>
      <c r="M831">
        <v>82.42</v>
      </c>
      <c r="N831" s="2">
        <f t="shared" si="65"/>
        <v>82420000</v>
      </c>
    </row>
    <row r="832" spans="1:14" x14ac:dyDescent="0.25">
      <c r="A832" s="3" t="s">
        <v>2249</v>
      </c>
      <c r="B832" t="s">
        <v>2250</v>
      </c>
      <c r="C832">
        <v>-2004</v>
      </c>
      <c r="D832">
        <f t="shared" si="68"/>
        <v>2004</v>
      </c>
      <c r="E832" t="s">
        <v>389</v>
      </c>
      <c r="F832">
        <f t="shared" si="64"/>
        <v>99</v>
      </c>
      <c r="G832" t="s">
        <v>2631</v>
      </c>
      <c r="H832" t="s">
        <v>2643</v>
      </c>
      <c r="I832" t="s">
        <v>2644</v>
      </c>
      <c r="J832">
        <v>7.7</v>
      </c>
      <c r="K832" t="str">
        <f t="shared" si="66"/>
        <v>7 and more</v>
      </c>
      <c r="L832">
        <v>78</v>
      </c>
      <c r="M832">
        <v>17.11</v>
      </c>
      <c r="N832" s="2">
        <f t="shared" si="65"/>
        <v>17110000</v>
      </c>
    </row>
    <row r="833" spans="1:14" x14ac:dyDescent="0.25">
      <c r="A833" s="3" t="s">
        <v>2252</v>
      </c>
      <c r="B833" t="s">
        <v>2253</v>
      </c>
      <c r="C833">
        <v>-1971</v>
      </c>
      <c r="D833">
        <f t="shared" si="68"/>
        <v>1971</v>
      </c>
      <c r="E833" t="s">
        <v>199</v>
      </c>
      <c r="F833">
        <f t="shared" si="64"/>
        <v>102</v>
      </c>
      <c r="G833" t="s">
        <v>2631</v>
      </c>
      <c r="H833" t="s">
        <v>2632</v>
      </c>
      <c r="I833" t="s">
        <v>2646</v>
      </c>
      <c r="J833">
        <v>7.7</v>
      </c>
      <c r="K833" t="str">
        <f t="shared" si="66"/>
        <v>7 and more</v>
      </c>
      <c r="L833">
        <v>87</v>
      </c>
      <c r="M833">
        <v>35.9</v>
      </c>
      <c r="N833" s="2">
        <f t="shared" si="65"/>
        <v>35900000</v>
      </c>
    </row>
    <row r="834" spans="1:14" x14ac:dyDescent="0.25">
      <c r="A834" s="3" t="s">
        <v>2255</v>
      </c>
      <c r="B834" t="s">
        <v>29</v>
      </c>
      <c r="C834">
        <v>-1973</v>
      </c>
      <c r="D834">
        <f t="shared" si="68"/>
        <v>1973</v>
      </c>
      <c r="E834" t="s">
        <v>138</v>
      </c>
      <c r="F834">
        <f t="shared" ref="F834:F897" si="69">VALUE(SUBSTITUTE(E834,"min",""))</f>
        <v>130</v>
      </c>
      <c r="G834" t="s">
        <v>2633</v>
      </c>
      <c r="H834" t="s">
        <v>2632</v>
      </c>
      <c r="I834" t="s">
        <v>2630</v>
      </c>
      <c r="J834">
        <v>7.7</v>
      </c>
      <c r="K834" t="str">
        <f t="shared" si="66"/>
        <v>7 and more</v>
      </c>
      <c r="L834">
        <v>81</v>
      </c>
      <c r="M834">
        <v>29.8</v>
      </c>
      <c r="N834" s="2">
        <f t="shared" ref="N834:N897" si="70">IF(M834&gt;0,M834*1000000,0)</f>
        <v>29800000</v>
      </c>
    </row>
    <row r="835" spans="1:14" x14ac:dyDescent="0.25">
      <c r="A835" s="3" t="s">
        <v>2257</v>
      </c>
      <c r="B835" t="s">
        <v>203</v>
      </c>
      <c r="C835">
        <v>-2011</v>
      </c>
      <c r="D835">
        <f t="shared" si="68"/>
        <v>2011</v>
      </c>
      <c r="E835" t="s">
        <v>304</v>
      </c>
      <c r="F835">
        <f t="shared" si="69"/>
        <v>98</v>
      </c>
      <c r="G835" t="s">
        <v>11</v>
      </c>
      <c r="J835">
        <v>7.7</v>
      </c>
      <c r="K835" t="str">
        <f t="shared" ref="K835:K898" si="71">IF(J835&gt;=9,"9 and more",IF(J835&gt;=8,"8 and more",IF(J835&gt;=7,"7 and more")))</f>
        <v>7 and more</v>
      </c>
      <c r="L835">
        <v>52</v>
      </c>
      <c r="M835">
        <v>7.0000000000000007E-2</v>
      </c>
      <c r="N835" s="2">
        <f t="shared" si="70"/>
        <v>70000</v>
      </c>
    </row>
    <row r="836" spans="1:14" x14ac:dyDescent="0.25">
      <c r="A836" s="3" t="s">
        <v>2258</v>
      </c>
      <c r="B836" t="s">
        <v>2259</v>
      </c>
      <c r="C836">
        <v>-1998</v>
      </c>
      <c r="D836">
        <f t="shared" si="68"/>
        <v>1998</v>
      </c>
      <c r="E836" t="s">
        <v>428</v>
      </c>
      <c r="F836">
        <f t="shared" si="69"/>
        <v>134</v>
      </c>
      <c r="G836" t="s">
        <v>1139</v>
      </c>
      <c r="H836" t="s">
        <v>2630</v>
      </c>
      <c r="J836">
        <v>7.7</v>
      </c>
      <c r="K836" t="str">
        <f t="shared" si="71"/>
        <v>7 and more</v>
      </c>
      <c r="L836">
        <v>81</v>
      </c>
      <c r="M836">
        <v>2.81</v>
      </c>
      <c r="N836" s="2">
        <f t="shared" si="70"/>
        <v>2810000</v>
      </c>
    </row>
    <row r="837" spans="1:14" x14ac:dyDescent="0.25">
      <c r="A837" s="3" t="s">
        <v>2261</v>
      </c>
      <c r="B837" t="s">
        <v>1094</v>
      </c>
      <c r="C837">
        <v>-1999</v>
      </c>
      <c r="D837">
        <f t="shared" si="68"/>
        <v>1999</v>
      </c>
      <c r="E837" t="s">
        <v>285</v>
      </c>
      <c r="F837">
        <f t="shared" si="69"/>
        <v>113</v>
      </c>
      <c r="G837" t="s">
        <v>1139</v>
      </c>
      <c r="H837" t="s">
        <v>2630</v>
      </c>
      <c r="I837" t="s">
        <v>2644</v>
      </c>
      <c r="J837">
        <v>7.7</v>
      </c>
      <c r="K837" t="str">
        <f t="shared" si="71"/>
        <v>7 and more</v>
      </c>
      <c r="L837">
        <v>90</v>
      </c>
      <c r="M837">
        <v>22.86</v>
      </c>
      <c r="N837" s="2">
        <f t="shared" si="70"/>
        <v>22860000</v>
      </c>
    </row>
    <row r="838" spans="1:14" x14ac:dyDescent="0.25">
      <c r="A838" s="3" t="s">
        <v>2263</v>
      </c>
      <c r="B838" t="s">
        <v>2264</v>
      </c>
      <c r="C838">
        <v>-2014</v>
      </c>
      <c r="D838">
        <f t="shared" si="68"/>
        <v>2014</v>
      </c>
      <c r="E838" t="s">
        <v>453</v>
      </c>
      <c r="F838">
        <f t="shared" si="69"/>
        <v>123</v>
      </c>
      <c r="G838" t="s">
        <v>2633</v>
      </c>
      <c r="H838" t="s">
        <v>2630</v>
      </c>
      <c r="I838" t="s">
        <v>2639</v>
      </c>
      <c r="J838">
        <v>7.7</v>
      </c>
      <c r="K838" t="str">
        <f t="shared" si="71"/>
        <v>7 and more</v>
      </c>
      <c r="L838">
        <v>71</v>
      </c>
      <c r="M838">
        <v>35.89</v>
      </c>
      <c r="N838" s="2">
        <f t="shared" si="70"/>
        <v>35890000</v>
      </c>
    </row>
    <row r="839" spans="1:14" x14ac:dyDescent="0.25">
      <c r="A839" s="3" t="s">
        <v>2266</v>
      </c>
      <c r="B839" t="s">
        <v>1208</v>
      </c>
      <c r="C839">
        <v>-1967</v>
      </c>
      <c r="D839">
        <f t="shared" si="68"/>
        <v>1967</v>
      </c>
      <c r="E839" t="s">
        <v>213</v>
      </c>
      <c r="F839">
        <f t="shared" si="69"/>
        <v>150</v>
      </c>
      <c r="G839" t="s">
        <v>2631</v>
      </c>
      <c r="H839" t="s">
        <v>2635</v>
      </c>
      <c r="I839" t="s">
        <v>2645</v>
      </c>
      <c r="J839">
        <v>7.7</v>
      </c>
      <c r="K839" t="str">
        <f t="shared" si="71"/>
        <v>7 and more</v>
      </c>
      <c r="L839">
        <v>73</v>
      </c>
      <c r="M839">
        <v>45.3</v>
      </c>
      <c r="N839" s="2">
        <f t="shared" si="70"/>
        <v>45300000</v>
      </c>
    </row>
    <row r="840" spans="1:14" x14ac:dyDescent="0.25">
      <c r="A840" s="3" t="s">
        <v>2269</v>
      </c>
      <c r="B840" t="s">
        <v>2270</v>
      </c>
      <c r="C840">
        <v>-2006</v>
      </c>
      <c r="D840">
        <f t="shared" si="68"/>
        <v>2006</v>
      </c>
      <c r="E840" t="s">
        <v>187</v>
      </c>
      <c r="F840">
        <f t="shared" si="69"/>
        <v>110</v>
      </c>
      <c r="G840" t="s">
        <v>2629</v>
      </c>
      <c r="H840" t="s">
        <v>2630</v>
      </c>
      <c r="I840" t="s">
        <v>2646</v>
      </c>
      <c r="J840">
        <v>7.7</v>
      </c>
      <c r="K840" t="str">
        <f t="shared" si="71"/>
        <v>7 and more</v>
      </c>
      <c r="L840">
        <v>53</v>
      </c>
      <c r="M840">
        <v>22.49</v>
      </c>
      <c r="N840" s="2">
        <f t="shared" si="70"/>
        <v>22490000</v>
      </c>
    </row>
    <row r="841" spans="1:14" x14ac:dyDescent="0.25">
      <c r="A841" s="3" t="s">
        <v>2272</v>
      </c>
      <c r="B841" t="s">
        <v>1094</v>
      </c>
      <c r="C841">
        <v>-2002</v>
      </c>
      <c r="D841">
        <f t="shared" si="68"/>
        <v>2002</v>
      </c>
      <c r="E841" t="s">
        <v>245</v>
      </c>
      <c r="F841">
        <f t="shared" si="69"/>
        <v>115</v>
      </c>
      <c r="G841" t="s">
        <v>1139</v>
      </c>
      <c r="H841" t="s">
        <v>2630</v>
      </c>
      <c r="J841">
        <v>7.7</v>
      </c>
      <c r="K841" t="str">
        <f t="shared" si="71"/>
        <v>7 and more</v>
      </c>
      <c r="L841">
        <v>83</v>
      </c>
      <c r="M841">
        <v>22.25</v>
      </c>
      <c r="N841" s="2">
        <f t="shared" si="70"/>
        <v>22250000</v>
      </c>
    </row>
    <row r="842" spans="1:14" x14ac:dyDescent="0.25">
      <c r="A842" s="3" t="s">
        <v>2274</v>
      </c>
      <c r="B842" t="s">
        <v>2275</v>
      </c>
      <c r="C842">
        <v>-1994</v>
      </c>
      <c r="D842">
        <f t="shared" si="68"/>
        <v>1994</v>
      </c>
      <c r="E842" t="s">
        <v>795</v>
      </c>
      <c r="F842">
        <f t="shared" si="69"/>
        <v>92</v>
      </c>
      <c r="G842" t="s">
        <v>1139</v>
      </c>
      <c r="J842">
        <v>7.7</v>
      </c>
      <c r="K842" t="str">
        <f t="shared" si="71"/>
        <v>7 and more</v>
      </c>
      <c r="L842">
        <v>70</v>
      </c>
      <c r="M842">
        <v>3.15</v>
      </c>
      <c r="N842" s="2">
        <f t="shared" si="70"/>
        <v>3150000</v>
      </c>
    </row>
    <row r="843" spans="1:14" x14ac:dyDescent="0.25">
      <c r="A843" s="3" t="s">
        <v>2277</v>
      </c>
      <c r="B843" t="s">
        <v>2278</v>
      </c>
      <c r="C843">
        <v>-1962</v>
      </c>
      <c r="D843">
        <f t="shared" si="68"/>
        <v>1962</v>
      </c>
      <c r="E843" t="s">
        <v>53</v>
      </c>
      <c r="F843">
        <f t="shared" si="69"/>
        <v>178</v>
      </c>
      <c r="G843" t="s">
        <v>2631</v>
      </c>
      <c r="H843" t="s">
        <v>2630</v>
      </c>
      <c r="I843" t="s">
        <v>2634</v>
      </c>
      <c r="J843">
        <v>7.7</v>
      </c>
      <c r="K843" t="str">
        <f t="shared" si="71"/>
        <v>7 and more</v>
      </c>
      <c r="L843">
        <v>75</v>
      </c>
      <c r="M843">
        <v>39.1</v>
      </c>
      <c r="N843" s="2">
        <f t="shared" si="70"/>
        <v>39100000</v>
      </c>
    </row>
    <row r="844" spans="1:14" x14ac:dyDescent="0.25">
      <c r="A844" s="3" t="s">
        <v>2280</v>
      </c>
      <c r="B844" t="s">
        <v>2281</v>
      </c>
      <c r="C844">
        <v>-2006</v>
      </c>
      <c r="D844">
        <f t="shared" si="68"/>
        <v>2006</v>
      </c>
      <c r="E844" t="s">
        <v>803</v>
      </c>
      <c r="F844">
        <f t="shared" si="69"/>
        <v>101</v>
      </c>
      <c r="G844" t="s">
        <v>2629</v>
      </c>
      <c r="H844" t="s">
        <v>2630</v>
      </c>
      <c r="J844">
        <v>7.7</v>
      </c>
      <c r="K844" t="str">
        <f t="shared" si="71"/>
        <v>7 and more</v>
      </c>
      <c r="L844">
        <v>86</v>
      </c>
      <c r="M844">
        <v>0.33</v>
      </c>
      <c r="N844" s="2">
        <f t="shared" si="70"/>
        <v>330000</v>
      </c>
    </row>
    <row r="845" spans="1:14" x14ac:dyDescent="0.25">
      <c r="A845" s="3" t="s">
        <v>2282</v>
      </c>
      <c r="B845" t="s">
        <v>747</v>
      </c>
      <c r="C845" t="s">
        <v>1887</v>
      </c>
      <c r="D845">
        <f>VALUE(SUBSTITUTE(RIGHT(C845,5),")",""))</f>
        <v>2010</v>
      </c>
      <c r="E845" t="s">
        <v>1143</v>
      </c>
      <c r="F845">
        <f t="shared" si="69"/>
        <v>90</v>
      </c>
      <c r="G845" t="s">
        <v>1139</v>
      </c>
      <c r="H845" t="s">
        <v>2630</v>
      </c>
      <c r="I845" t="s">
        <v>2639</v>
      </c>
      <c r="J845">
        <v>7.7</v>
      </c>
      <c r="K845" t="str">
        <f t="shared" si="71"/>
        <v>7 and more</v>
      </c>
      <c r="L845">
        <v>45</v>
      </c>
      <c r="M845">
        <v>1.75</v>
      </c>
      <c r="N845" s="2">
        <f t="shared" si="70"/>
        <v>1750000</v>
      </c>
    </row>
    <row r="846" spans="1:14" x14ac:dyDescent="0.25">
      <c r="A846" s="3" t="s">
        <v>2284</v>
      </c>
      <c r="B846" t="s">
        <v>2285</v>
      </c>
      <c r="C846">
        <v>-1986</v>
      </c>
      <c r="D846">
        <f t="shared" ref="D846:D857" si="72">VALUE(SUBSTITUTE(C846,"-",""))</f>
        <v>1986</v>
      </c>
      <c r="E846" t="s">
        <v>138</v>
      </c>
      <c r="F846">
        <f t="shared" si="69"/>
        <v>130</v>
      </c>
      <c r="G846" t="s">
        <v>11</v>
      </c>
      <c r="H846" t="s">
        <v>2642</v>
      </c>
      <c r="I846" t="s">
        <v>2646</v>
      </c>
      <c r="J846">
        <v>7.7</v>
      </c>
      <c r="K846" t="str">
        <f t="shared" si="71"/>
        <v>7 and more</v>
      </c>
      <c r="L846">
        <v>54</v>
      </c>
      <c r="M846">
        <v>7.15</v>
      </c>
      <c r="N846" s="2">
        <f t="shared" si="70"/>
        <v>7150000</v>
      </c>
    </row>
    <row r="847" spans="1:14" x14ac:dyDescent="0.25">
      <c r="A847" s="3" t="s">
        <v>2287</v>
      </c>
      <c r="B847" t="s">
        <v>2288</v>
      </c>
      <c r="C847">
        <v>-1964</v>
      </c>
      <c r="D847">
        <f t="shared" si="72"/>
        <v>1964</v>
      </c>
      <c r="E847" t="s">
        <v>187</v>
      </c>
      <c r="F847">
        <f t="shared" si="69"/>
        <v>110</v>
      </c>
      <c r="G847" t="s">
        <v>2631</v>
      </c>
      <c r="H847" t="s">
        <v>2635</v>
      </c>
      <c r="I847" t="s">
        <v>2646</v>
      </c>
      <c r="J847">
        <v>7.7</v>
      </c>
      <c r="K847" t="str">
        <f t="shared" si="71"/>
        <v>7 and more</v>
      </c>
      <c r="L847">
        <v>87</v>
      </c>
      <c r="M847">
        <v>51.08</v>
      </c>
      <c r="N847" s="2">
        <f t="shared" si="70"/>
        <v>51080000</v>
      </c>
    </row>
    <row r="848" spans="1:14" x14ac:dyDescent="0.25">
      <c r="A848" s="3" t="s">
        <v>2290</v>
      </c>
      <c r="B848" t="s">
        <v>2291</v>
      </c>
      <c r="C848">
        <v>-1980</v>
      </c>
      <c r="D848">
        <f t="shared" si="72"/>
        <v>1980</v>
      </c>
      <c r="E848" t="s">
        <v>97</v>
      </c>
      <c r="F848">
        <f t="shared" si="69"/>
        <v>124</v>
      </c>
      <c r="G848" t="s">
        <v>11</v>
      </c>
      <c r="J848">
        <v>7.7</v>
      </c>
      <c r="K848" t="str">
        <f t="shared" si="71"/>
        <v>7 and more</v>
      </c>
      <c r="L848">
        <v>86</v>
      </c>
      <c r="M848">
        <v>54.8</v>
      </c>
      <c r="N848" s="2">
        <f t="shared" si="70"/>
        <v>54800000</v>
      </c>
    </row>
    <row r="849" spans="1:14" x14ac:dyDescent="0.25">
      <c r="A849" s="3" t="s">
        <v>2293</v>
      </c>
      <c r="B849" t="s">
        <v>2294</v>
      </c>
      <c r="C849">
        <v>-1999</v>
      </c>
      <c r="D849">
        <f t="shared" si="72"/>
        <v>1999</v>
      </c>
      <c r="E849" t="s">
        <v>399</v>
      </c>
      <c r="F849">
        <f t="shared" si="69"/>
        <v>81</v>
      </c>
      <c r="G849" t="s">
        <v>2636</v>
      </c>
      <c r="H849" t="s">
        <v>2643</v>
      </c>
      <c r="I849" t="s">
        <v>2644</v>
      </c>
      <c r="J849">
        <v>7.7</v>
      </c>
      <c r="K849" t="str">
        <f t="shared" si="71"/>
        <v>7 and more</v>
      </c>
      <c r="L849">
        <v>73</v>
      </c>
      <c r="M849">
        <v>52.04</v>
      </c>
      <c r="N849" s="2">
        <f t="shared" si="70"/>
        <v>52040000</v>
      </c>
    </row>
    <row r="850" spans="1:14" x14ac:dyDescent="0.25">
      <c r="A850" s="3" t="s">
        <v>2297</v>
      </c>
      <c r="B850" t="s">
        <v>2298</v>
      </c>
      <c r="C850">
        <v>-1967</v>
      </c>
      <c r="D850">
        <f t="shared" si="72"/>
        <v>1967</v>
      </c>
      <c r="E850" t="s">
        <v>554</v>
      </c>
      <c r="F850">
        <f t="shared" si="69"/>
        <v>111</v>
      </c>
      <c r="G850" t="s">
        <v>2631</v>
      </c>
      <c r="H850" t="s">
        <v>2652</v>
      </c>
      <c r="I850" t="s">
        <v>2632</v>
      </c>
      <c r="J850">
        <v>7.7</v>
      </c>
      <c r="K850" t="str">
        <f t="shared" si="71"/>
        <v>7 and more</v>
      </c>
      <c r="L850">
        <v>86</v>
      </c>
      <c r="M850">
        <v>0</v>
      </c>
      <c r="N850" s="2">
        <f t="shared" si="70"/>
        <v>0</v>
      </c>
    </row>
    <row r="851" spans="1:14" x14ac:dyDescent="0.25">
      <c r="A851" s="3" t="s">
        <v>2299</v>
      </c>
      <c r="B851" t="s">
        <v>29</v>
      </c>
      <c r="C851">
        <v>-1982</v>
      </c>
      <c r="D851">
        <f t="shared" si="72"/>
        <v>1982</v>
      </c>
      <c r="E851" t="s">
        <v>435</v>
      </c>
      <c r="F851">
        <f t="shared" si="69"/>
        <v>129</v>
      </c>
      <c r="G851" t="s">
        <v>11</v>
      </c>
      <c r="J851">
        <v>7.7</v>
      </c>
      <c r="K851" t="str">
        <f t="shared" si="71"/>
        <v>7 and more</v>
      </c>
      <c r="L851">
        <v>77</v>
      </c>
      <c r="M851">
        <v>54</v>
      </c>
      <c r="N851" s="2">
        <f t="shared" si="70"/>
        <v>54000000</v>
      </c>
    </row>
    <row r="852" spans="1:14" x14ac:dyDescent="0.25">
      <c r="A852" s="3" t="s">
        <v>2301</v>
      </c>
      <c r="B852" t="s">
        <v>2302</v>
      </c>
      <c r="C852">
        <v>-2013</v>
      </c>
      <c r="D852">
        <f t="shared" si="72"/>
        <v>2013</v>
      </c>
      <c r="E852" t="s">
        <v>344</v>
      </c>
      <c r="F852">
        <f t="shared" si="69"/>
        <v>141</v>
      </c>
      <c r="G852" t="s">
        <v>11</v>
      </c>
      <c r="J852">
        <v>7.7</v>
      </c>
      <c r="K852" t="str">
        <f t="shared" si="71"/>
        <v>7 and more</v>
      </c>
      <c r="L852">
        <v>86</v>
      </c>
      <c r="M852">
        <v>2.85</v>
      </c>
      <c r="N852" s="2">
        <f t="shared" si="70"/>
        <v>2850000</v>
      </c>
    </row>
    <row r="853" spans="1:14" x14ac:dyDescent="0.25">
      <c r="A853" s="3" t="s">
        <v>2304</v>
      </c>
      <c r="B853" t="s">
        <v>1133</v>
      </c>
      <c r="C853">
        <v>-1992</v>
      </c>
      <c r="D853">
        <f t="shared" si="72"/>
        <v>1992</v>
      </c>
      <c r="E853" t="s">
        <v>38</v>
      </c>
      <c r="F853">
        <f t="shared" si="69"/>
        <v>202</v>
      </c>
      <c r="G853" t="s">
        <v>2633</v>
      </c>
      <c r="H853" t="s">
        <v>2630</v>
      </c>
      <c r="I853" t="s">
        <v>2634</v>
      </c>
      <c r="J853">
        <v>7.7</v>
      </c>
      <c r="K853" t="str">
        <f t="shared" si="71"/>
        <v>7 and more</v>
      </c>
      <c r="L853">
        <v>73</v>
      </c>
      <c r="M853">
        <v>48.17</v>
      </c>
      <c r="N853" s="2">
        <f t="shared" si="70"/>
        <v>48170000</v>
      </c>
    </row>
    <row r="854" spans="1:14" x14ac:dyDescent="0.25">
      <c r="A854" s="3" t="s">
        <v>2306</v>
      </c>
      <c r="B854" t="s">
        <v>2307</v>
      </c>
      <c r="C854">
        <v>-2000</v>
      </c>
      <c r="D854">
        <f t="shared" si="72"/>
        <v>2000</v>
      </c>
      <c r="E854" t="s">
        <v>187</v>
      </c>
      <c r="F854">
        <f t="shared" si="69"/>
        <v>110</v>
      </c>
      <c r="G854" t="s">
        <v>11</v>
      </c>
      <c r="H854" t="s">
        <v>2648</v>
      </c>
      <c r="J854">
        <v>7.7</v>
      </c>
      <c r="K854" t="str">
        <f t="shared" si="71"/>
        <v>7 and more</v>
      </c>
      <c r="L854">
        <v>74</v>
      </c>
      <c r="M854">
        <v>22</v>
      </c>
      <c r="N854" s="2">
        <f t="shared" si="70"/>
        <v>22000000</v>
      </c>
    </row>
    <row r="855" spans="1:14" x14ac:dyDescent="0.25">
      <c r="A855" s="3" t="s">
        <v>2309</v>
      </c>
      <c r="B855" t="s">
        <v>742</v>
      </c>
      <c r="C855">
        <v>-1990</v>
      </c>
      <c r="D855">
        <f t="shared" si="72"/>
        <v>1990</v>
      </c>
      <c r="E855" t="s">
        <v>245</v>
      </c>
      <c r="F855">
        <f t="shared" si="69"/>
        <v>115</v>
      </c>
      <c r="G855" t="s">
        <v>2629</v>
      </c>
      <c r="H855" t="s">
        <v>2630</v>
      </c>
      <c r="I855" t="s">
        <v>2646</v>
      </c>
      <c r="J855">
        <v>7.7</v>
      </c>
      <c r="K855" t="str">
        <f t="shared" si="71"/>
        <v>7 and more</v>
      </c>
      <c r="L855">
        <v>66</v>
      </c>
      <c r="M855">
        <v>5.08</v>
      </c>
      <c r="N855" s="2">
        <f t="shared" si="70"/>
        <v>5080000</v>
      </c>
    </row>
    <row r="856" spans="1:14" x14ac:dyDescent="0.25">
      <c r="A856" s="3" t="s">
        <v>2311</v>
      </c>
      <c r="B856" t="s">
        <v>1183</v>
      </c>
      <c r="C856">
        <v>-2006</v>
      </c>
      <c r="D856">
        <f t="shared" si="72"/>
        <v>2006</v>
      </c>
      <c r="E856" t="s">
        <v>1143</v>
      </c>
      <c r="F856">
        <f t="shared" si="69"/>
        <v>90</v>
      </c>
      <c r="G856" t="s">
        <v>2636</v>
      </c>
      <c r="H856" t="s">
        <v>2630</v>
      </c>
      <c r="I856" t="s">
        <v>2644</v>
      </c>
      <c r="J856">
        <v>7.7</v>
      </c>
      <c r="K856" t="str">
        <f t="shared" si="71"/>
        <v>7 and more</v>
      </c>
      <c r="L856">
        <v>81</v>
      </c>
      <c r="M856">
        <v>0.88</v>
      </c>
      <c r="N856" s="2">
        <f t="shared" si="70"/>
        <v>880000</v>
      </c>
    </row>
    <row r="857" spans="1:14" x14ac:dyDescent="0.25">
      <c r="A857" s="3" t="s">
        <v>2313</v>
      </c>
      <c r="B857" t="s">
        <v>132</v>
      </c>
      <c r="C857">
        <v>-2013</v>
      </c>
      <c r="D857">
        <f t="shared" si="72"/>
        <v>2013</v>
      </c>
      <c r="E857" t="s">
        <v>324</v>
      </c>
      <c r="F857">
        <f t="shared" si="69"/>
        <v>126</v>
      </c>
      <c r="G857" t="s">
        <v>2636</v>
      </c>
      <c r="H857" t="s">
        <v>2652</v>
      </c>
      <c r="I857" t="s">
        <v>2630</v>
      </c>
      <c r="J857">
        <v>7.7</v>
      </c>
      <c r="K857" t="str">
        <f t="shared" si="71"/>
        <v>7 and more</v>
      </c>
      <c r="L857">
        <v>83</v>
      </c>
      <c r="M857">
        <v>5.21</v>
      </c>
      <c r="N857" s="2">
        <f t="shared" si="70"/>
        <v>5210000</v>
      </c>
    </row>
    <row r="858" spans="1:14" x14ac:dyDescent="0.25">
      <c r="A858" s="3" t="s">
        <v>2315</v>
      </c>
      <c r="B858" t="s">
        <v>1501</v>
      </c>
      <c r="C858" t="s">
        <v>1321</v>
      </c>
      <c r="D858">
        <f>VALUE(SUBSTITUTE(RIGHT(C858,5),")",""))</f>
        <v>2004</v>
      </c>
      <c r="E858" t="s">
        <v>20</v>
      </c>
      <c r="F858">
        <f t="shared" si="69"/>
        <v>152</v>
      </c>
      <c r="G858" t="s">
        <v>2633</v>
      </c>
      <c r="H858" t="s">
        <v>2630</v>
      </c>
      <c r="I858" t="s">
        <v>2648</v>
      </c>
      <c r="J858">
        <v>7.7</v>
      </c>
      <c r="K858" t="str">
        <f t="shared" si="71"/>
        <v>7 and more</v>
      </c>
      <c r="L858">
        <v>73</v>
      </c>
      <c r="M858">
        <v>75.33</v>
      </c>
      <c r="N858" s="2">
        <f t="shared" si="70"/>
        <v>75330000</v>
      </c>
    </row>
    <row r="859" spans="1:14" x14ac:dyDescent="0.25">
      <c r="A859" s="3" t="s">
        <v>2317</v>
      </c>
      <c r="B859" t="s">
        <v>1413</v>
      </c>
      <c r="C859">
        <v>-2018</v>
      </c>
      <c r="D859">
        <f t="shared" ref="D859:D890" si="73">VALUE(SUBSTITUTE(C859,"-",""))</f>
        <v>2018</v>
      </c>
      <c r="E859" t="s">
        <v>498</v>
      </c>
      <c r="F859">
        <f t="shared" si="69"/>
        <v>135</v>
      </c>
      <c r="G859" t="s">
        <v>11</v>
      </c>
      <c r="J859">
        <v>7.7</v>
      </c>
      <c r="K859" t="str">
        <f t="shared" si="71"/>
        <v>7 and more</v>
      </c>
      <c r="L859">
        <v>96</v>
      </c>
      <c r="M859">
        <v>0</v>
      </c>
      <c r="N859" s="2">
        <f t="shared" si="70"/>
        <v>0</v>
      </c>
    </row>
    <row r="860" spans="1:14" x14ac:dyDescent="0.25">
      <c r="A860" s="3" t="s">
        <v>2318</v>
      </c>
      <c r="B860" t="s">
        <v>281</v>
      </c>
      <c r="C860">
        <v>-2000</v>
      </c>
      <c r="D860">
        <f t="shared" si="73"/>
        <v>2000</v>
      </c>
      <c r="E860" t="s">
        <v>187</v>
      </c>
      <c r="F860">
        <f t="shared" si="69"/>
        <v>110</v>
      </c>
      <c r="G860" t="s">
        <v>2631</v>
      </c>
      <c r="H860" t="s">
        <v>2630</v>
      </c>
      <c r="I860" t="s">
        <v>2646</v>
      </c>
      <c r="J860">
        <v>7.7</v>
      </c>
      <c r="K860" t="str">
        <f t="shared" si="71"/>
        <v>7 and more</v>
      </c>
      <c r="L860">
        <v>58</v>
      </c>
      <c r="M860">
        <v>0</v>
      </c>
      <c r="N860" s="2">
        <f t="shared" si="70"/>
        <v>0</v>
      </c>
    </row>
    <row r="861" spans="1:14" x14ac:dyDescent="0.25">
      <c r="A861" s="3" t="s">
        <v>2319</v>
      </c>
      <c r="B861" t="s">
        <v>2320</v>
      </c>
      <c r="C861">
        <v>-1998</v>
      </c>
      <c r="D861">
        <f t="shared" si="73"/>
        <v>1998</v>
      </c>
      <c r="E861" t="s">
        <v>862</v>
      </c>
      <c r="F861">
        <f t="shared" si="69"/>
        <v>80</v>
      </c>
      <c r="G861" t="s">
        <v>2631</v>
      </c>
      <c r="H861" t="s">
        <v>2632</v>
      </c>
      <c r="I861" t="s">
        <v>2646</v>
      </c>
      <c r="J861">
        <v>7.7</v>
      </c>
      <c r="K861" t="str">
        <f t="shared" si="71"/>
        <v>7 and more</v>
      </c>
      <c r="L861">
        <v>77</v>
      </c>
      <c r="M861">
        <v>7.27</v>
      </c>
      <c r="N861" s="2">
        <f t="shared" si="70"/>
        <v>7270000</v>
      </c>
    </row>
    <row r="862" spans="1:14" x14ac:dyDescent="0.25">
      <c r="A862" s="3" t="s">
        <v>2322</v>
      </c>
      <c r="B862" t="s">
        <v>1365</v>
      </c>
      <c r="C862">
        <v>-1967</v>
      </c>
      <c r="D862">
        <f t="shared" si="73"/>
        <v>1967</v>
      </c>
      <c r="E862" t="s">
        <v>563</v>
      </c>
      <c r="F862">
        <f t="shared" si="69"/>
        <v>100</v>
      </c>
      <c r="G862" t="s">
        <v>11</v>
      </c>
      <c r="H862" t="s">
        <v>2639</v>
      </c>
      <c r="J862">
        <v>7.7</v>
      </c>
      <c r="K862" t="str">
        <f t="shared" si="71"/>
        <v>7 and more</v>
      </c>
      <c r="L862">
        <v>0</v>
      </c>
      <c r="M862">
        <v>0.03</v>
      </c>
      <c r="N862" s="2">
        <f t="shared" si="70"/>
        <v>30000</v>
      </c>
    </row>
    <row r="863" spans="1:14" x14ac:dyDescent="0.25">
      <c r="A863" s="3" t="s">
        <v>2323</v>
      </c>
      <c r="B863" t="s">
        <v>1611</v>
      </c>
      <c r="C863">
        <v>-1987</v>
      </c>
      <c r="D863">
        <f t="shared" si="73"/>
        <v>1987</v>
      </c>
      <c r="E863" t="s">
        <v>157</v>
      </c>
      <c r="F863">
        <f t="shared" si="69"/>
        <v>163</v>
      </c>
      <c r="G863" t="s">
        <v>2633</v>
      </c>
      <c r="H863" t="s">
        <v>2630</v>
      </c>
      <c r="I863" t="s">
        <v>2634</v>
      </c>
      <c r="J863">
        <v>7.7</v>
      </c>
      <c r="K863" t="str">
        <f t="shared" si="71"/>
        <v>7 and more</v>
      </c>
      <c r="L863">
        <v>76</v>
      </c>
      <c r="M863">
        <v>43.98</v>
      </c>
      <c r="N863" s="2">
        <f t="shared" si="70"/>
        <v>43980000</v>
      </c>
    </row>
    <row r="864" spans="1:14" x14ac:dyDescent="0.25">
      <c r="A864" s="3" t="s">
        <v>2325</v>
      </c>
      <c r="B864" t="s">
        <v>2018</v>
      </c>
      <c r="C864">
        <v>-1992</v>
      </c>
      <c r="D864">
        <f t="shared" si="73"/>
        <v>1992</v>
      </c>
      <c r="E864" t="s">
        <v>379</v>
      </c>
      <c r="F864">
        <f t="shared" si="69"/>
        <v>128</v>
      </c>
      <c r="G864" t="s">
        <v>2631</v>
      </c>
      <c r="H864" t="s">
        <v>2632</v>
      </c>
      <c r="I864" t="s">
        <v>2646</v>
      </c>
      <c r="J864">
        <v>7.7</v>
      </c>
      <c r="K864" t="str">
        <f t="shared" si="71"/>
        <v>7 and more</v>
      </c>
      <c r="L864">
        <v>0</v>
      </c>
      <c r="M864">
        <v>0</v>
      </c>
      <c r="N864" s="2">
        <f t="shared" si="70"/>
        <v>0</v>
      </c>
    </row>
    <row r="865" spans="1:14" x14ac:dyDescent="0.25">
      <c r="A865" s="3" t="s">
        <v>2326</v>
      </c>
      <c r="B865" t="s">
        <v>2327</v>
      </c>
      <c r="C865">
        <v>-2016</v>
      </c>
      <c r="D865">
        <f t="shared" si="73"/>
        <v>2016</v>
      </c>
      <c r="E865" t="s">
        <v>803</v>
      </c>
      <c r="F865">
        <f t="shared" si="69"/>
        <v>101</v>
      </c>
      <c r="G865" t="s">
        <v>2636</v>
      </c>
      <c r="H865" t="s">
        <v>2637</v>
      </c>
      <c r="I865" t="s">
        <v>2635</v>
      </c>
      <c r="J865">
        <v>7.7</v>
      </c>
      <c r="K865" t="str">
        <f t="shared" si="71"/>
        <v>7 and more</v>
      </c>
      <c r="L865">
        <v>84</v>
      </c>
      <c r="M865">
        <v>48.02</v>
      </c>
      <c r="N865" s="2">
        <f t="shared" si="70"/>
        <v>48020000</v>
      </c>
    </row>
    <row r="866" spans="1:14" x14ac:dyDescent="0.25">
      <c r="A866" s="3" t="s">
        <v>2329</v>
      </c>
      <c r="B866" t="s">
        <v>2330</v>
      </c>
      <c r="C866">
        <v>-1973</v>
      </c>
      <c r="D866">
        <f t="shared" si="73"/>
        <v>1973</v>
      </c>
      <c r="E866" t="s">
        <v>1044</v>
      </c>
      <c r="F866">
        <f t="shared" si="69"/>
        <v>72</v>
      </c>
      <c r="G866" t="s">
        <v>2636</v>
      </c>
      <c r="H866" t="s">
        <v>2638</v>
      </c>
      <c r="J866">
        <v>7.7</v>
      </c>
      <c r="K866" t="str">
        <f t="shared" si="71"/>
        <v>7 and more</v>
      </c>
      <c r="L866">
        <v>73</v>
      </c>
      <c r="M866">
        <v>0.19</v>
      </c>
      <c r="N866" s="2">
        <f t="shared" si="70"/>
        <v>190000</v>
      </c>
    </row>
    <row r="867" spans="1:14" x14ac:dyDescent="0.25">
      <c r="A867" s="3" t="s">
        <v>2332</v>
      </c>
      <c r="B867" t="s">
        <v>2333</v>
      </c>
      <c r="C867">
        <v>-2010</v>
      </c>
      <c r="D867">
        <f t="shared" si="73"/>
        <v>2010</v>
      </c>
      <c r="E867" t="s">
        <v>204</v>
      </c>
      <c r="F867">
        <f t="shared" si="69"/>
        <v>119</v>
      </c>
      <c r="G867" t="s">
        <v>2631</v>
      </c>
      <c r="H867" t="s">
        <v>2632</v>
      </c>
      <c r="I867" t="s">
        <v>2630</v>
      </c>
      <c r="J867">
        <v>7.7</v>
      </c>
      <c r="K867" t="str">
        <f t="shared" si="71"/>
        <v>7 and more</v>
      </c>
      <c r="L867">
        <v>0</v>
      </c>
      <c r="M867">
        <v>0.01</v>
      </c>
      <c r="N867" s="2">
        <f t="shared" si="70"/>
        <v>10000</v>
      </c>
    </row>
    <row r="868" spans="1:14" x14ac:dyDescent="0.25">
      <c r="A868" s="3" t="s">
        <v>2334</v>
      </c>
      <c r="B868" t="s">
        <v>173</v>
      </c>
      <c r="C868">
        <v>-2009</v>
      </c>
      <c r="D868">
        <f t="shared" si="73"/>
        <v>2009</v>
      </c>
      <c r="E868" t="s">
        <v>435</v>
      </c>
      <c r="F868">
        <f t="shared" si="69"/>
        <v>129</v>
      </c>
      <c r="G868" t="s">
        <v>2629</v>
      </c>
      <c r="H868" t="s">
        <v>2630</v>
      </c>
      <c r="I868" t="s">
        <v>2642</v>
      </c>
      <c r="J868">
        <v>7.7</v>
      </c>
      <c r="K868" t="str">
        <f t="shared" si="71"/>
        <v>7 and more</v>
      </c>
      <c r="L868">
        <v>79</v>
      </c>
      <c r="M868">
        <v>0.55000000000000004</v>
      </c>
      <c r="N868" s="2">
        <f t="shared" si="70"/>
        <v>550000</v>
      </c>
    </row>
    <row r="869" spans="1:14" x14ac:dyDescent="0.25">
      <c r="A869" s="3" t="s">
        <v>2335</v>
      </c>
      <c r="B869" t="s">
        <v>1943</v>
      </c>
      <c r="C869">
        <v>-1973</v>
      </c>
      <c r="D869">
        <f t="shared" si="73"/>
        <v>1973</v>
      </c>
      <c r="E869" t="s">
        <v>998</v>
      </c>
      <c r="F869">
        <f t="shared" si="69"/>
        <v>94</v>
      </c>
      <c r="G869" t="s">
        <v>2631</v>
      </c>
      <c r="H869" t="s">
        <v>2632</v>
      </c>
      <c r="I869" t="s">
        <v>2630</v>
      </c>
      <c r="J869">
        <v>7.7</v>
      </c>
      <c r="K869" t="str">
        <f t="shared" si="71"/>
        <v>7 and more</v>
      </c>
      <c r="L869">
        <v>93</v>
      </c>
      <c r="M869">
        <v>0</v>
      </c>
      <c r="N869" s="2">
        <f t="shared" si="70"/>
        <v>0</v>
      </c>
    </row>
    <row r="870" spans="1:14" x14ac:dyDescent="0.25">
      <c r="A870" s="3" t="s">
        <v>2336</v>
      </c>
      <c r="B870" t="s">
        <v>642</v>
      </c>
      <c r="C870">
        <v>-1951</v>
      </c>
      <c r="D870">
        <f t="shared" si="73"/>
        <v>1951</v>
      </c>
      <c r="E870" t="s">
        <v>296</v>
      </c>
      <c r="F870">
        <f t="shared" si="69"/>
        <v>105</v>
      </c>
      <c r="G870" t="s">
        <v>2640</v>
      </c>
      <c r="H870" t="s">
        <v>2630</v>
      </c>
      <c r="I870" t="s">
        <v>2639</v>
      </c>
      <c r="J870">
        <v>7.7</v>
      </c>
      <c r="K870" t="str">
        <f t="shared" si="71"/>
        <v>7 and more</v>
      </c>
      <c r="L870">
        <v>91</v>
      </c>
      <c r="M870">
        <v>0.54</v>
      </c>
      <c r="N870" s="2">
        <f t="shared" si="70"/>
        <v>540000</v>
      </c>
    </row>
    <row r="871" spans="1:14" x14ac:dyDescent="0.25">
      <c r="A871" s="3" t="s">
        <v>2337</v>
      </c>
      <c r="B871" t="s">
        <v>1320</v>
      </c>
      <c r="C871">
        <v>-1997</v>
      </c>
      <c r="D871">
        <f t="shared" si="73"/>
        <v>1997</v>
      </c>
      <c r="E871" t="s">
        <v>204</v>
      </c>
      <c r="F871">
        <f t="shared" si="69"/>
        <v>119</v>
      </c>
      <c r="G871" t="s">
        <v>11</v>
      </c>
      <c r="H871" t="s">
        <v>2642</v>
      </c>
      <c r="I871" t="s">
        <v>2638</v>
      </c>
      <c r="J871">
        <v>7.7</v>
      </c>
      <c r="K871" t="str">
        <f t="shared" si="71"/>
        <v>7 and more</v>
      </c>
      <c r="L871">
        <v>0</v>
      </c>
      <c r="M871">
        <v>0.37</v>
      </c>
      <c r="N871" s="2">
        <f t="shared" si="70"/>
        <v>370000</v>
      </c>
    </row>
    <row r="872" spans="1:14" x14ac:dyDescent="0.25">
      <c r="A872" s="3" t="s">
        <v>2338</v>
      </c>
      <c r="B872" t="s">
        <v>2339</v>
      </c>
      <c r="C872">
        <v>-2015</v>
      </c>
      <c r="D872">
        <f t="shared" si="73"/>
        <v>2015</v>
      </c>
      <c r="E872" t="s">
        <v>114</v>
      </c>
      <c r="F872">
        <f t="shared" si="69"/>
        <v>137</v>
      </c>
      <c r="G872" t="s">
        <v>11</v>
      </c>
      <c r="H872" t="s">
        <v>2645</v>
      </c>
      <c r="J872">
        <v>7.7</v>
      </c>
      <c r="K872" t="str">
        <f t="shared" si="71"/>
        <v>7 and more</v>
      </c>
      <c r="L872">
        <v>79</v>
      </c>
      <c r="M872">
        <v>0.08</v>
      </c>
      <c r="N872" s="2">
        <f t="shared" si="70"/>
        <v>80000</v>
      </c>
    </row>
    <row r="873" spans="1:14" x14ac:dyDescent="0.25">
      <c r="A873" s="3" t="s">
        <v>2340</v>
      </c>
      <c r="B873" t="s">
        <v>2341</v>
      </c>
      <c r="C873">
        <v>-2004</v>
      </c>
      <c r="D873">
        <f t="shared" si="73"/>
        <v>2004</v>
      </c>
      <c r="E873" t="s">
        <v>182</v>
      </c>
      <c r="F873">
        <f t="shared" si="69"/>
        <v>106</v>
      </c>
      <c r="G873" t="s">
        <v>2633</v>
      </c>
      <c r="H873" t="s">
        <v>2630</v>
      </c>
      <c r="I873" t="s">
        <v>2647</v>
      </c>
      <c r="J873">
        <v>7.7</v>
      </c>
      <c r="K873" t="str">
        <f t="shared" si="71"/>
        <v>7 and more</v>
      </c>
      <c r="L873">
        <v>67</v>
      </c>
      <c r="M873">
        <v>51.68</v>
      </c>
      <c r="N873" s="2">
        <f t="shared" si="70"/>
        <v>51680000</v>
      </c>
    </row>
    <row r="874" spans="1:14" x14ac:dyDescent="0.25">
      <c r="A874" s="3" t="s">
        <v>2343</v>
      </c>
      <c r="B874" t="s">
        <v>2344</v>
      </c>
      <c r="C874">
        <v>-2015</v>
      </c>
      <c r="D874">
        <f t="shared" si="73"/>
        <v>2015</v>
      </c>
      <c r="E874" t="s">
        <v>296</v>
      </c>
      <c r="F874">
        <f t="shared" si="69"/>
        <v>105</v>
      </c>
      <c r="G874" t="s">
        <v>1139</v>
      </c>
      <c r="H874" t="s">
        <v>2630</v>
      </c>
      <c r="I874" t="s">
        <v>2639</v>
      </c>
      <c r="J874">
        <v>7.7</v>
      </c>
      <c r="K874" t="str">
        <f t="shared" si="71"/>
        <v>7 and more</v>
      </c>
      <c r="L874">
        <v>74</v>
      </c>
      <c r="M874">
        <v>6.74</v>
      </c>
      <c r="N874" s="2">
        <f t="shared" si="70"/>
        <v>6740000</v>
      </c>
    </row>
    <row r="875" spans="1:14" x14ac:dyDescent="0.25">
      <c r="A875" s="3" t="s">
        <v>2345</v>
      </c>
      <c r="B875" t="s">
        <v>903</v>
      </c>
      <c r="C875">
        <v>-1952</v>
      </c>
      <c r="D875">
        <f t="shared" si="73"/>
        <v>1952</v>
      </c>
      <c r="E875" t="s">
        <v>435</v>
      </c>
      <c r="F875">
        <f t="shared" si="69"/>
        <v>129</v>
      </c>
      <c r="G875" t="s">
        <v>1139</v>
      </c>
      <c r="H875" t="s">
        <v>2630</v>
      </c>
      <c r="I875" t="s">
        <v>2639</v>
      </c>
      <c r="J875">
        <v>7.7</v>
      </c>
      <c r="K875" t="str">
        <f t="shared" si="71"/>
        <v>7 and more</v>
      </c>
      <c r="L875">
        <v>85</v>
      </c>
      <c r="M875">
        <v>10.55</v>
      </c>
      <c r="N875" s="2">
        <f t="shared" si="70"/>
        <v>10550000</v>
      </c>
    </row>
    <row r="876" spans="1:14" x14ac:dyDescent="0.25">
      <c r="A876" s="3" t="s">
        <v>2347</v>
      </c>
      <c r="B876" t="s">
        <v>840</v>
      </c>
      <c r="C876">
        <v>-1997</v>
      </c>
      <c r="D876">
        <f t="shared" si="73"/>
        <v>1997</v>
      </c>
      <c r="E876" t="s">
        <v>30</v>
      </c>
      <c r="F876">
        <f t="shared" si="69"/>
        <v>96</v>
      </c>
      <c r="G876" t="s">
        <v>11</v>
      </c>
      <c r="H876" t="s">
        <v>2639</v>
      </c>
      <c r="J876">
        <v>7.7</v>
      </c>
      <c r="K876" t="str">
        <f t="shared" si="71"/>
        <v>7 and more</v>
      </c>
      <c r="L876">
        <v>70</v>
      </c>
      <c r="M876">
        <v>0.19</v>
      </c>
      <c r="N876" s="2">
        <f t="shared" si="70"/>
        <v>190000</v>
      </c>
    </row>
    <row r="877" spans="1:14" x14ac:dyDescent="0.25">
      <c r="A877" s="3" t="s">
        <v>2348</v>
      </c>
      <c r="B877" t="s">
        <v>2048</v>
      </c>
      <c r="C877">
        <v>-1960</v>
      </c>
      <c r="D877">
        <f t="shared" si="73"/>
        <v>1960</v>
      </c>
      <c r="E877" t="s">
        <v>1143</v>
      </c>
      <c r="F877">
        <f t="shared" si="69"/>
        <v>90</v>
      </c>
      <c r="G877" t="s">
        <v>2629</v>
      </c>
      <c r="H877" t="s">
        <v>2630</v>
      </c>
      <c r="J877">
        <v>7.7</v>
      </c>
      <c r="K877" t="str">
        <f t="shared" si="71"/>
        <v>7 and more</v>
      </c>
      <c r="L877">
        <v>0</v>
      </c>
      <c r="M877">
        <v>0.34</v>
      </c>
      <c r="N877" s="2">
        <f t="shared" si="70"/>
        <v>340000</v>
      </c>
    </row>
    <row r="878" spans="1:14" x14ac:dyDescent="0.25">
      <c r="A878" s="3" t="s">
        <v>2349</v>
      </c>
      <c r="B878" t="s">
        <v>2350</v>
      </c>
      <c r="C878">
        <v>-2006</v>
      </c>
      <c r="D878">
        <f t="shared" si="73"/>
        <v>2006</v>
      </c>
      <c r="E878" t="s">
        <v>83</v>
      </c>
      <c r="F878">
        <f t="shared" si="69"/>
        <v>145</v>
      </c>
      <c r="G878" t="s">
        <v>11</v>
      </c>
      <c r="H878" t="s">
        <v>2646</v>
      </c>
      <c r="I878" t="s">
        <v>2645</v>
      </c>
      <c r="J878">
        <v>7.7</v>
      </c>
      <c r="K878" t="str">
        <f t="shared" si="71"/>
        <v>7 and more</v>
      </c>
      <c r="L878">
        <v>71</v>
      </c>
      <c r="M878">
        <v>4.4000000000000004</v>
      </c>
      <c r="N878" s="2">
        <f t="shared" si="70"/>
        <v>4400000</v>
      </c>
    </row>
    <row r="879" spans="1:14" x14ac:dyDescent="0.25">
      <c r="A879" s="3" t="s">
        <v>2352</v>
      </c>
      <c r="B879" t="s">
        <v>2353</v>
      </c>
      <c r="C879">
        <v>-1993</v>
      </c>
      <c r="D879">
        <f t="shared" si="73"/>
        <v>1993</v>
      </c>
      <c r="E879" t="s">
        <v>936</v>
      </c>
      <c r="F879">
        <f t="shared" si="69"/>
        <v>188</v>
      </c>
      <c r="G879" t="s">
        <v>1139</v>
      </c>
      <c r="H879" t="s">
        <v>2630</v>
      </c>
      <c r="J879">
        <v>7.7</v>
      </c>
      <c r="K879" t="str">
        <f t="shared" si="71"/>
        <v>7 and more</v>
      </c>
      <c r="L879">
        <v>81</v>
      </c>
      <c r="M879">
        <v>6.11</v>
      </c>
      <c r="N879" s="2">
        <f t="shared" si="70"/>
        <v>6110000</v>
      </c>
    </row>
    <row r="880" spans="1:14" x14ac:dyDescent="0.25">
      <c r="A880" s="3" t="s">
        <v>2355</v>
      </c>
      <c r="B880" t="s">
        <v>2356</v>
      </c>
      <c r="C880">
        <v>-1996</v>
      </c>
      <c r="D880">
        <f t="shared" si="73"/>
        <v>1996</v>
      </c>
      <c r="E880" t="s">
        <v>1398</v>
      </c>
      <c r="F880">
        <f t="shared" si="69"/>
        <v>242</v>
      </c>
      <c r="G880" t="s">
        <v>11</v>
      </c>
      <c r="J880">
        <v>7.7</v>
      </c>
      <c r="K880" t="str">
        <f t="shared" si="71"/>
        <v>7 and more</v>
      </c>
      <c r="L880">
        <v>0</v>
      </c>
      <c r="M880">
        <v>4.41</v>
      </c>
      <c r="N880" s="2">
        <f t="shared" si="70"/>
        <v>4410000</v>
      </c>
    </row>
    <row r="881" spans="1:14" x14ac:dyDescent="0.25">
      <c r="A881" s="3" t="s">
        <v>2358</v>
      </c>
      <c r="B881" t="s">
        <v>2359</v>
      </c>
      <c r="C881">
        <v>-1940</v>
      </c>
      <c r="D881">
        <f t="shared" si="73"/>
        <v>1940</v>
      </c>
      <c r="E881" t="s">
        <v>97</v>
      </c>
      <c r="F881">
        <f t="shared" si="69"/>
        <v>124</v>
      </c>
      <c r="G881" t="s">
        <v>2636</v>
      </c>
      <c r="H881" t="s">
        <v>2647</v>
      </c>
      <c r="I881" t="s">
        <v>2644</v>
      </c>
      <c r="J881">
        <v>7.7</v>
      </c>
      <c r="K881" t="str">
        <f t="shared" si="71"/>
        <v>7 and more</v>
      </c>
      <c r="L881">
        <v>96</v>
      </c>
      <c r="M881">
        <v>76.41</v>
      </c>
      <c r="N881" s="2">
        <f t="shared" si="70"/>
        <v>76410000</v>
      </c>
    </row>
    <row r="882" spans="1:14" x14ac:dyDescent="0.25">
      <c r="A882" s="3" t="s">
        <v>2361</v>
      </c>
      <c r="B882" t="s">
        <v>2362</v>
      </c>
      <c r="C882">
        <v>-2013</v>
      </c>
      <c r="D882">
        <f t="shared" si="73"/>
        <v>2013</v>
      </c>
      <c r="E882" t="s">
        <v>245</v>
      </c>
      <c r="F882">
        <f t="shared" si="69"/>
        <v>115</v>
      </c>
      <c r="G882" t="s">
        <v>11</v>
      </c>
      <c r="J882">
        <v>7.7</v>
      </c>
      <c r="K882" t="str">
        <f t="shared" si="71"/>
        <v>7 and more</v>
      </c>
      <c r="L882">
        <v>86</v>
      </c>
      <c r="M882">
        <v>17.649999999999999</v>
      </c>
      <c r="N882" s="2">
        <f t="shared" si="70"/>
        <v>17650000</v>
      </c>
    </row>
    <row r="883" spans="1:14" x14ac:dyDescent="0.25">
      <c r="A883" s="3" t="s">
        <v>2364</v>
      </c>
      <c r="B883" t="s">
        <v>927</v>
      </c>
      <c r="C883">
        <v>-1991</v>
      </c>
      <c r="D883">
        <f t="shared" si="73"/>
        <v>1991</v>
      </c>
      <c r="E883" t="s">
        <v>304</v>
      </c>
      <c r="F883">
        <f t="shared" si="69"/>
        <v>98</v>
      </c>
      <c r="G883" t="s">
        <v>11</v>
      </c>
      <c r="H883" t="s">
        <v>2644</v>
      </c>
      <c r="I883" t="s">
        <v>2648</v>
      </c>
      <c r="J883">
        <v>7.7</v>
      </c>
      <c r="K883" t="str">
        <f t="shared" si="71"/>
        <v>7 and more</v>
      </c>
      <c r="L883">
        <v>86</v>
      </c>
      <c r="M883">
        <v>2</v>
      </c>
      <c r="N883" s="2">
        <f t="shared" si="70"/>
        <v>2000000</v>
      </c>
    </row>
    <row r="884" spans="1:14" x14ac:dyDescent="0.25">
      <c r="A884" s="3" t="s">
        <v>2365</v>
      </c>
      <c r="B884" t="s">
        <v>2366</v>
      </c>
      <c r="C884">
        <v>-1964</v>
      </c>
      <c r="D884">
        <f t="shared" si="73"/>
        <v>1964</v>
      </c>
      <c r="E884" t="s">
        <v>520</v>
      </c>
      <c r="F884">
        <f t="shared" si="69"/>
        <v>138</v>
      </c>
      <c r="G884" t="s">
        <v>11</v>
      </c>
      <c r="H884" t="s">
        <v>2634</v>
      </c>
      <c r="I884" t="s">
        <v>2645</v>
      </c>
      <c r="J884">
        <v>7.7</v>
      </c>
      <c r="K884" t="str">
        <f t="shared" si="71"/>
        <v>7 and more</v>
      </c>
      <c r="L884">
        <v>77</v>
      </c>
      <c r="M884">
        <v>0</v>
      </c>
      <c r="N884" s="2">
        <f t="shared" si="70"/>
        <v>0</v>
      </c>
    </row>
    <row r="885" spans="1:14" x14ac:dyDescent="0.25">
      <c r="A885" s="3" t="s">
        <v>2367</v>
      </c>
      <c r="B885" t="s">
        <v>802</v>
      </c>
      <c r="C885">
        <v>-2001</v>
      </c>
      <c r="D885">
        <f t="shared" si="73"/>
        <v>2001</v>
      </c>
      <c r="E885" t="s">
        <v>389</v>
      </c>
      <c r="F885">
        <f t="shared" si="69"/>
        <v>99</v>
      </c>
      <c r="G885" t="s">
        <v>2636</v>
      </c>
      <c r="H885" t="s">
        <v>2630</v>
      </c>
      <c r="I885" t="s">
        <v>2644</v>
      </c>
      <c r="J885">
        <v>7.7</v>
      </c>
      <c r="K885" t="str">
        <f t="shared" si="71"/>
        <v>7 and more</v>
      </c>
      <c r="L885">
        <v>84</v>
      </c>
      <c r="M885">
        <v>2.89</v>
      </c>
      <c r="N885" s="2">
        <f t="shared" si="70"/>
        <v>2890000</v>
      </c>
    </row>
    <row r="886" spans="1:14" x14ac:dyDescent="0.25">
      <c r="A886" s="3" t="s">
        <v>2369</v>
      </c>
      <c r="B886" t="s">
        <v>132</v>
      </c>
      <c r="C886">
        <v>-1992</v>
      </c>
      <c r="D886">
        <f t="shared" si="73"/>
        <v>1992</v>
      </c>
      <c r="E886" t="s">
        <v>998</v>
      </c>
      <c r="F886">
        <f t="shared" si="69"/>
        <v>94</v>
      </c>
      <c r="G886" t="s">
        <v>2636</v>
      </c>
      <c r="H886" t="s">
        <v>2635</v>
      </c>
      <c r="I886" t="s">
        <v>2643</v>
      </c>
      <c r="J886">
        <v>7.7</v>
      </c>
      <c r="K886" t="str">
        <f t="shared" si="71"/>
        <v>7 and more</v>
      </c>
      <c r="L886">
        <v>83</v>
      </c>
      <c r="M886">
        <v>0</v>
      </c>
      <c r="N886" s="2">
        <f t="shared" si="70"/>
        <v>0</v>
      </c>
    </row>
    <row r="887" spans="1:14" x14ac:dyDescent="0.25">
      <c r="A887" s="3" t="s">
        <v>2370</v>
      </c>
      <c r="B887" t="s">
        <v>2371</v>
      </c>
      <c r="C887">
        <v>-1988</v>
      </c>
      <c r="D887">
        <f t="shared" si="73"/>
        <v>1988</v>
      </c>
      <c r="E887" t="s">
        <v>472</v>
      </c>
      <c r="F887">
        <f t="shared" si="69"/>
        <v>107</v>
      </c>
      <c r="G887" t="s">
        <v>2649</v>
      </c>
      <c r="H887" t="s">
        <v>2646</v>
      </c>
      <c r="J887">
        <v>7.7</v>
      </c>
      <c r="K887" t="str">
        <f t="shared" si="71"/>
        <v>7 and more</v>
      </c>
      <c r="L887">
        <v>0</v>
      </c>
      <c r="M887">
        <v>0</v>
      </c>
      <c r="N887" s="2">
        <f t="shared" si="70"/>
        <v>0</v>
      </c>
    </row>
    <row r="888" spans="1:14" x14ac:dyDescent="0.25">
      <c r="A888" s="3" t="s">
        <v>2372</v>
      </c>
      <c r="B888" t="s">
        <v>2253</v>
      </c>
      <c r="C888">
        <v>-1956</v>
      </c>
      <c r="D888">
        <f t="shared" si="73"/>
        <v>1956</v>
      </c>
      <c r="E888" t="s">
        <v>862</v>
      </c>
      <c r="F888">
        <f t="shared" si="69"/>
        <v>80</v>
      </c>
      <c r="G888" t="s">
        <v>11</v>
      </c>
      <c r="H888" t="s">
        <v>2650</v>
      </c>
      <c r="I888" t="s">
        <v>2638</v>
      </c>
      <c r="J888">
        <v>7.7</v>
      </c>
      <c r="K888" t="str">
        <f t="shared" si="71"/>
        <v>7 and more</v>
      </c>
      <c r="L888">
        <v>92</v>
      </c>
      <c r="M888">
        <v>0</v>
      </c>
      <c r="N888" s="2">
        <f t="shared" si="70"/>
        <v>0</v>
      </c>
    </row>
    <row r="889" spans="1:14" x14ac:dyDescent="0.25">
      <c r="A889" s="3" t="s">
        <v>2373</v>
      </c>
      <c r="B889" t="s">
        <v>2374</v>
      </c>
      <c r="C889">
        <v>-2014</v>
      </c>
      <c r="D889">
        <f t="shared" si="73"/>
        <v>2014</v>
      </c>
      <c r="E889" t="s">
        <v>425</v>
      </c>
      <c r="F889">
        <f t="shared" si="69"/>
        <v>103</v>
      </c>
      <c r="G889" t="s">
        <v>2636</v>
      </c>
      <c r="H889" t="s">
        <v>2630</v>
      </c>
      <c r="I889" t="s">
        <v>2647</v>
      </c>
      <c r="J889">
        <v>7.7</v>
      </c>
      <c r="K889" t="str">
        <f t="shared" si="71"/>
        <v>7 and more</v>
      </c>
      <c r="L889">
        <v>72</v>
      </c>
      <c r="M889">
        <v>0.77</v>
      </c>
      <c r="N889" s="2">
        <f t="shared" si="70"/>
        <v>770000</v>
      </c>
    </row>
    <row r="890" spans="1:14" x14ac:dyDescent="0.25">
      <c r="A890" s="3" t="s">
        <v>2376</v>
      </c>
      <c r="B890" t="s">
        <v>2377</v>
      </c>
      <c r="C890">
        <v>-2001</v>
      </c>
      <c r="D890">
        <f t="shared" si="73"/>
        <v>2001</v>
      </c>
      <c r="E890" t="s">
        <v>316</v>
      </c>
      <c r="F890">
        <f t="shared" si="69"/>
        <v>95</v>
      </c>
      <c r="G890" t="s">
        <v>1139</v>
      </c>
      <c r="H890" t="s">
        <v>2630</v>
      </c>
      <c r="I890" t="s">
        <v>2648</v>
      </c>
      <c r="J890">
        <v>7.7</v>
      </c>
      <c r="K890" t="str">
        <f t="shared" si="71"/>
        <v>7 and more</v>
      </c>
      <c r="L890">
        <v>85</v>
      </c>
      <c r="M890">
        <v>3.03</v>
      </c>
      <c r="N890" s="2">
        <f t="shared" si="70"/>
        <v>3030000</v>
      </c>
    </row>
    <row r="891" spans="1:14" x14ac:dyDescent="0.25">
      <c r="A891" s="3" t="s">
        <v>2379</v>
      </c>
      <c r="B891" t="s">
        <v>2380</v>
      </c>
      <c r="C891">
        <v>-2016</v>
      </c>
      <c r="D891">
        <f t="shared" ref="D891:D922" si="74">VALUE(SUBSTITUTE(C891,"-",""))</f>
        <v>2016</v>
      </c>
      <c r="E891" t="s">
        <v>30</v>
      </c>
      <c r="F891">
        <f t="shared" si="69"/>
        <v>96</v>
      </c>
      <c r="G891" t="s">
        <v>1139</v>
      </c>
      <c r="H891" t="s">
        <v>2630</v>
      </c>
      <c r="J891">
        <v>7.7</v>
      </c>
      <c r="K891" t="str">
        <f t="shared" si="71"/>
        <v>7 and more</v>
      </c>
      <c r="L891">
        <v>0</v>
      </c>
      <c r="M891">
        <v>0</v>
      </c>
      <c r="N891" s="2">
        <f t="shared" si="70"/>
        <v>0</v>
      </c>
    </row>
    <row r="892" spans="1:14" x14ac:dyDescent="0.25">
      <c r="A892" s="3" t="s">
        <v>2381</v>
      </c>
      <c r="B892" t="s">
        <v>1167</v>
      </c>
      <c r="C892">
        <v>-1966</v>
      </c>
      <c r="D892">
        <f t="shared" si="74"/>
        <v>1966</v>
      </c>
      <c r="E892" t="s">
        <v>282</v>
      </c>
      <c r="F892">
        <f t="shared" si="69"/>
        <v>120</v>
      </c>
      <c r="G892" t="s">
        <v>2633</v>
      </c>
      <c r="H892" t="s">
        <v>2630</v>
      </c>
      <c r="I892" t="s">
        <v>2634</v>
      </c>
      <c r="J892">
        <v>7.7</v>
      </c>
      <c r="K892" t="str">
        <f t="shared" si="71"/>
        <v>7 and more</v>
      </c>
      <c r="L892">
        <v>72</v>
      </c>
      <c r="M892">
        <v>28.35</v>
      </c>
      <c r="N892" s="2">
        <f t="shared" si="70"/>
        <v>28350000</v>
      </c>
    </row>
    <row r="893" spans="1:14" x14ac:dyDescent="0.25">
      <c r="A893" s="3" t="s">
        <v>2383</v>
      </c>
      <c r="B893" t="s">
        <v>2384</v>
      </c>
      <c r="C893">
        <v>-1991</v>
      </c>
      <c r="D893">
        <f t="shared" si="74"/>
        <v>1991</v>
      </c>
      <c r="E893" t="s">
        <v>435</v>
      </c>
      <c r="F893">
        <f t="shared" si="69"/>
        <v>129</v>
      </c>
      <c r="G893" t="s">
        <v>1139</v>
      </c>
      <c r="H893" t="s">
        <v>2630</v>
      </c>
      <c r="J893">
        <v>7.7</v>
      </c>
      <c r="K893" t="str">
        <f t="shared" si="71"/>
        <v>7 and more</v>
      </c>
      <c r="L893">
        <v>68</v>
      </c>
      <c r="M893">
        <v>2.02</v>
      </c>
      <c r="N893" s="2">
        <f t="shared" si="70"/>
        <v>2020000</v>
      </c>
    </row>
    <row r="894" spans="1:14" x14ac:dyDescent="0.25">
      <c r="A894" s="3" t="s">
        <v>2386</v>
      </c>
      <c r="B894" t="s">
        <v>942</v>
      </c>
      <c r="C894">
        <v>-1947</v>
      </c>
      <c r="D894">
        <f t="shared" si="74"/>
        <v>1947</v>
      </c>
      <c r="E894" t="s">
        <v>803</v>
      </c>
      <c r="F894">
        <f t="shared" si="69"/>
        <v>101</v>
      </c>
      <c r="G894" t="s">
        <v>11</v>
      </c>
      <c r="J894">
        <v>7.7</v>
      </c>
      <c r="K894" t="str">
        <f t="shared" si="71"/>
        <v>7 and more</v>
      </c>
      <c r="L894">
        <v>86</v>
      </c>
      <c r="M894">
        <v>0</v>
      </c>
      <c r="N894" s="2">
        <f t="shared" si="70"/>
        <v>0</v>
      </c>
    </row>
    <row r="895" spans="1:14" x14ac:dyDescent="0.25">
      <c r="A895" s="3" t="s">
        <v>2387</v>
      </c>
      <c r="B895" t="s">
        <v>2388</v>
      </c>
      <c r="C895">
        <v>-2012</v>
      </c>
      <c r="D895">
        <f t="shared" si="74"/>
        <v>2012</v>
      </c>
      <c r="E895" t="s">
        <v>554</v>
      </c>
      <c r="F895">
        <f t="shared" si="69"/>
        <v>111</v>
      </c>
      <c r="G895" t="s">
        <v>11</v>
      </c>
      <c r="H895" t="s">
        <v>2648</v>
      </c>
      <c r="I895" t="s">
        <v>2639</v>
      </c>
      <c r="J895">
        <v>7.7</v>
      </c>
      <c r="K895" t="str">
        <f t="shared" si="71"/>
        <v>7 and more</v>
      </c>
      <c r="L895">
        <v>70</v>
      </c>
      <c r="M895">
        <v>0.18</v>
      </c>
      <c r="N895" s="2">
        <f t="shared" si="70"/>
        <v>180000</v>
      </c>
    </row>
    <row r="896" spans="1:14" x14ac:dyDescent="0.25">
      <c r="A896" s="3" t="s">
        <v>2389</v>
      </c>
      <c r="B896" t="s">
        <v>2390</v>
      </c>
      <c r="C896">
        <v>-2003</v>
      </c>
      <c r="D896">
        <f t="shared" si="74"/>
        <v>2003</v>
      </c>
      <c r="E896" t="s">
        <v>862</v>
      </c>
      <c r="F896">
        <f t="shared" si="69"/>
        <v>80</v>
      </c>
      <c r="G896" t="s">
        <v>2636</v>
      </c>
      <c r="H896" t="s">
        <v>2635</v>
      </c>
      <c r="I896" t="s">
        <v>2643</v>
      </c>
      <c r="J896">
        <v>7.7</v>
      </c>
      <c r="K896" t="str">
        <f t="shared" si="71"/>
        <v>7 and more</v>
      </c>
      <c r="L896">
        <v>91</v>
      </c>
      <c r="M896">
        <v>7</v>
      </c>
      <c r="N896" s="2">
        <f t="shared" si="70"/>
        <v>7000000</v>
      </c>
    </row>
    <row r="897" spans="1:14" x14ac:dyDescent="0.25">
      <c r="A897" s="3" t="s">
        <v>2391</v>
      </c>
      <c r="B897" t="s">
        <v>2392</v>
      </c>
      <c r="C897">
        <v>-2003</v>
      </c>
      <c r="D897">
        <f t="shared" si="74"/>
        <v>2003</v>
      </c>
      <c r="E897" t="s">
        <v>129</v>
      </c>
      <c r="F897">
        <f t="shared" si="69"/>
        <v>121</v>
      </c>
      <c r="G897" t="s">
        <v>1139</v>
      </c>
      <c r="H897" t="s">
        <v>2630</v>
      </c>
      <c r="I897" t="s">
        <v>2639</v>
      </c>
      <c r="J897">
        <v>7.7</v>
      </c>
      <c r="K897" t="str">
        <f t="shared" si="71"/>
        <v>7 and more</v>
      </c>
      <c r="L897">
        <v>68</v>
      </c>
      <c r="M897">
        <v>4.0599999999999996</v>
      </c>
      <c r="N897" s="2">
        <f t="shared" si="70"/>
        <v>4059999.9999999995</v>
      </c>
    </row>
    <row r="898" spans="1:14" x14ac:dyDescent="0.25">
      <c r="A898" s="3" t="s">
        <v>2394</v>
      </c>
      <c r="B898" t="s">
        <v>2395</v>
      </c>
      <c r="C898">
        <v>-2015</v>
      </c>
      <c r="D898">
        <f t="shared" si="74"/>
        <v>2015</v>
      </c>
      <c r="E898" t="s">
        <v>372</v>
      </c>
      <c r="F898">
        <f t="shared" ref="F898:F961" si="75">VALUE(SUBSTITUTE(E898,"min",""))</f>
        <v>108</v>
      </c>
      <c r="G898" t="s">
        <v>2636</v>
      </c>
      <c r="H898" t="s">
        <v>2635</v>
      </c>
      <c r="I898" t="s">
        <v>2630</v>
      </c>
      <c r="J898">
        <v>7.7</v>
      </c>
      <c r="K898" t="str">
        <f t="shared" si="71"/>
        <v>7 and more</v>
      </c>
      <c r="L898">
        <v>70</v>
      </c>
      <c r="M898">
        <v>1.34</v>
      </c>
      <c r="N898" s="2">
        <f t="shared" ref="N898:N961" si="76">IF(M898&gt;0,M898*1000000,0)</f>
        <v>1340000</v>
      </c>
    </row>
    <row r="899" spans="1:14" x14ac:dyDescent="0.25">
      <c r="A899" s="3" t="s">
        <v>2397</v>
      </c>
      <c r="B899" t="s">
        <v>2398</v>
      </c>
      <c r="C899">
        <v>-1962</v>
      </c>
      <c r="D899">
        <f t="shared" si="74"/>
        <v>1962</v>
      </c>
      <c r="E899" t="s">
        <v>182</v>
      </c>
      <c r="F899">
        <f t="shared" si="75"/>
        <v>106</v>
      </c>
      <c r="G899" t="s">
        <v>11</v>
      </c>
      <c r="H899" t="s">
        <v>2646</v>
      </c>
      <c r="J899">
        <v>7.7</v>
      </c>
      <c r="K899" t="str">
        <f t="shared" ref="K899:K962" si="77">IF(J899&gt;=9,"9 and more",IF(J899&gt;=8,"8 and more",IF(J899&gt;=7,"7 and more")))</f>
        <v>7 and more</v>
      </c>
      <c r="L899">
        <v>76</v>
      </c>
      <c r="M899">
        <v>0</v>
      </c>
      <c r="N899" s="2">
        <f t="shared" si="76"/>
        <v>0</v>
      </c>
    </row>
    <row r="900" spans="1:14" x14ac:dyDescent="0.25">
      <c r="A900" s="3" t="s">
        <v>358</v>
      </c>
      <c r="B900" t="s">
        <v>1244</v>
      </c>
      <c r="C900">
        <v>-1932</v>
      </c>
      <c r="D900">
        <f t="shared" si="74"/>
        <v>1932</v>
      </c>
      <c r="E900" t="s">
        <v>778</v>
      </c>
      <c r="F900">
        <f t="shared" si="75"/>
        <v>93</v>
      </c>
      <c r="G900" t="s">
        <v>2631</v>
      </c>
      <c r="H900" t="s">
        <v>2632</v>
      </c>
      <c r="I900" t="s">
        <v>2630</v>
      </c>
      <c r="J900">
        <v>7.7</v>
      </c>
      <c r="K900" t="str">
        <f t="shared" si="77"/>
        <v>7 and more</v>
      </c>
      <c r="L900">
        <v>90</v>
      </c>
      <c r="M900">
        <v>0</v>
      </c>
      <c r="N900" s="2">
        <f t="shared" si="76"/>
        <v>0</v>
      </c>
    </row>
    <row r="901" spans="1:14" x14ac:dyDescent="0.25">
      <c r="A901" s="3" t="s">
        <v>2399</v>
      </c>
      <c r="B901" t="s">
        <v>2400</v>
      </c>
      <c r="C901">
        <v>-1955</v>
      </c>
      <c r="D901">
        <f t="shared" si="74"/>
        <v>1955</v>
      </c>
      <c r="E901" t="s">
        <v>1143</v>
      </c>
      <c r="F901">
        <f t="shared" si="75"/>
        <v>90</v>
      </c>
      <c r="G901" t="s">
        <v>11</v>
      </c>
      <c r="H901" t="s">
        <v>2639</v>
      </c>
      <c r="J901">
        <v>7.7</v>
      </c>
      <c r="K901" t="str">
        <f t="shared" si="77"/>
        <v>7 and more</v>
      </c>
      <c r="L901">
        <v>0</v>
      </c>
      <c r="M901">
        <v>0</v>
      </c>
      <c r="N901" s="2">
        <f t="shared" si="76"/>
        <v>0</v>
      </c>
    </row>
    <row r="902" spans="1:14" x14ac:dyDescent="0.25">
      <c r="A902" s="3" t="s">
        <v>2401</v>
      </c>
      <c r="B902" t="s">
        <v>1367</v>
      </c>
      <c r="C902">
        <v>-2004</v>
      </c>
      <c r="D902">
        <f t="shared" si="74"/>
        <v>2004</v>
      </c>
      <c r="E902" t="s">
        <v>324</v>
      </c>
      <c r="F902">
        <f t="shared" si="75"/>
        <v>126</v>
      </c>
      <c r="G902" t="s">
        <v>2640</v>
      </c>
      <c r="H902" t="s">
        <v>2652</v>
      </c>
      <c r="I902" t="s">
        <v>2630</v>
      </c>
      <c r="J902">
        <v>7.7</v>
      </c>
      <c r="K902" t="str">
        <f t="shared" si="77"/>
        <v>7 and more</v>
      </c>
      <c r="L902">
        <v>75</v>
      </c>
      <c r="M902">
        <v>16.78</v>
      </c>
      <c r="N902" s="2">
        <f t="shared" si="76"/>
        <v>16780000</v>
      </c>
    </row>
    <row r="903" spans="1:14" x14ac:dyDescent="0.25">
      <c r="A903" s="3" t="s">
        <v>2403</v>
      </c>
      <c r="B903" t="s">
        <v>207</v>
      </c>
      <c r="C903">
        <v>-1938</v>
      </c>
      <c r="D903">
        <f t="shared" si="74"/>
        <v>1938</v>
      </c>
      <c r="E903" t="s">
        <v>30</v>
      </c>
      <c r="F903">
        <f t="shared" si="75"/>
        <v>96</v>
      </c>
      <c r="G903" t="s">
        <v>2649</v>
      </c>
      <c r="H903" t="s">
        <v>2646</v>
      </c>
      <c r="J903">
        <v>7.7</v>
      </c>
      <c r="K903" t="str">
        <f t="shared" si="77"/>
        <v>7 and more</v>
      </c>
      <c r="L903">
        <v>98</v>
      </c>
      <c r="M903">
        <v>0</v>
      </c>
      <c r="N903" s="2">
        <f t="shared" si="76"/>
        <v>0</v>
      </c>
    </row>
    <row r="904" spans="1:14" x14ac:dyDescent="0.25">
      <c r="A904" s="3" t="s">
        <v>2404</v>
      </c>
      <c r="B904" t="s">
        <v>2384</v>
      </c>
      <c r="C904">
        <v>-1986</v>
      </c>
      <c r="D904">
        <f t="shared" si="74"/>
        <v>1986</v>
      </c>
      <c r="E904" t="s">
        <v>472</v>
      </c>
      <c r="F904">
        <f t="shared" si="75"/>
        <v>107</v>
      </c>
      <c r="G904" t="s">
        <v>1139</v>
      </c>
      <c r="H904" t="s">
        <v>2632</v>
      </c>
      <c r="I904" t="s">
        <v>2630</v>
      </c>
      <c r="J904">
        <v>7.7</v>
      </c>
      <c r="K904" t="str">
        <f t="shared" si="77"/>
        <v>7 and more</v>
      </c>
      <c r="L904">
        <v>75</v>
      </c>
      <c r="M904">
        <v>1.44</v>
      </c>
      <c r="N904" s="2">
        <f t="shared" si="76"/>
        <v>1440000</v>
      </c>
    </row>
    <row r="905" spans="1:14" x14ac:dyDescent="0.25">
      <c r="A905" s="3" t="s">
        <v>2406</v>
      </c>
      <c r="B905" t="s">
        <v>2407</v>
      </c>
      <c r="C905">
        <v>-1954</v>
      </c>
      <c r="D905">
        <f t="shared" si="74"/>
        <v>1954</v>
      </c>
      <c r="E905" t="s">
        <v>97</v>
      </c>
      <c r="F905">
        <f t="shared" si="75"/>
        <v>124</v>
      </c>
      <c r="G905" t="s">
        <v>11</v>
      </c>
      <c r="H905" t="s">
        <v>2645</v>
      </c>
      <c r="J905">
        <v>7.7</v>
      </c>
      <c r="K905" t="str">
        <f t="shared" si="77"/>
        <v>7 and more</v>
      </c>
      <c r="L905">
        <v>63</v>
      </c>
      <c r="M905">
        <v>21.75</v>
      </c>
      <c r="N905" s="2">
        <f t="shared" si="76"/>
        <v>21750000</v>
      </c>
    </row>
    <row r="906" spans="1:14" x14ac:dyDescent="0.25">
      <c r="A906" s="3" t="s">
        <v>2409</v>
      </c>
      <c r="B906" t="s">
        <v>570</v>
      </c>
      <c r="C906">
        <v>-2008</v>
      </c>
      <c r="D906">
        <f t="shared" si="74"/>
        <v>2008</v>
      </c>
      <c r="E906" t="s">
        <v>267</v>
      </c>
      <c r="F906">
        <f t="shared" si="75"/>
        <v>122</v>
      </c>
      <c r="G906" t="s">
        <v>2633</v>
      </c>
      <c r="H906" t="s">
        <v>2630</v>
      </c>
      <c r="I906" t="s">
        <v>2634</v>
      </c>
      <c r="J906">
        <v>7.7</v>
      </c>
      <c r="K906" t="str">
        <f t="shared" si="77"/>
        <v>7 and more</v>
      </c>
      <c r="L906">
        <v>80</v>
      </c>
      <c r="M906">
        <v>18.59</v>
      </c>
      <c r="N906" s="2">
        <f t="shared" si="76"/>
        <v>18590000</v>
      </c>
    </row>
    <row r="907" spans="1:14" x14ac:dyDescent="0.25">
      <c r="A907" s="3" t="s">
        <v>2411</v>
      </c>
      <c r="B907" t="s">
        <v>2412</v>
      </c>
      <c r="C907">
        <v>-1997</v>
      </c>
      <c r="D907">
        <f t="shared" si="74"/>
        <v>1997</v>
      </c>
      <c r="E907" t="s">
        <v>316</v>
      </c>
      <c r="F907">
        <f t="shared" si="75"/>
        <v>95</v>
      </c>
      <c r="G907" t="s">
        <v>11</v>
      </c>
      <c r="J907">
        <v>7.7</v>
      </c>
      <c r="K907" t="str">
        <f t="shared" si="77"/>
        <v>7 and more</v>
      </c>
      <c r="L907">
        <v>80</v>
      </c>
      <c r="M907">
        <v>0.31</v>
      </c>
      <c r="N907" s="2">
        <f t="shared" si="76"/>
        <v>310000</v>
      </c>
    </row>
    <row r="908" spans="1:14" x14ac:dyDescent="0.25">
      <c r="A908" s="3" t="s">
        <v>2413</v>
      </c>
      <c r="B908" t="s">
        <v>642</v>
      </c>
      <c r="C908">
        <v>-1948</v>
      </c>
      <c r="D908">
        <f t="shared" si="74"/>
        <v>1948</v>
      </c>
      <c r="E908" t="s">
        <v>563</v>
      </c>
      <c r="F908">
        <f t="shared" si="75"/>
        <v>100</v>
      </c>
      <c r="G908" t="s">
        <v>2631</v>
      </c>
      <c r="H908" t="s">
        <v>2632</v>
      </c>
      <c r="I908" t="s">
        <v>2630</v>
      </c>
      <c r="J908">
        <v>7.7</v>
      </c>
      <c r="K908" t="str">
        <f t="shared" si="77"/>
        <v>7 and more</v>
      </c>
      <c r="L908">
        <v>0</v>
      </c>
      <c r="M908">
        <v>0</v>
      </c>
      <c r="N908" s="2">
        <f t="shared" si="76"/>
        <v>0</v>
      </c>
    </row>
    <row r="909" spans="1:14" x14ac:dyDescent="0.25">
      <c r="A909" s="3" t="s">
        <v>2414</v>
      </c>
      <c r="B909" t="s">
        <v>452</v>
      </c>
      <c r="C909">
        <v>-2016</v>
      </c>
      <c r="D909">
        <f t="shared" si="74"/>
        <v>2016</v>
      </c>
      <c r="E909" t="s">
        <v>97</v>
      </c>
      <c r="F909">
        <f t="shared" si="75"/>
        <v>124</v>
      </c>
      <c r="G909" t="s">
        <v>11</v>
      </c>
      <c r="H909" t="s">
        <v>2646</v>
      </c>
      <c r="J909">
        <v>7.7</v>
      </c>
      <c r="K909" t="str">
        <f t="shared" si="77"/>
        <v>7 and more</v>
      </c>
      <c r="L909">
        <v>85</v>
      </c>
      <c r="M909">
        <v>2.4</v>
      </c>
      <c r="N909" s="2">
        <f t="shared" si="76"/>
        <v>2400000</v>
      </c>
    </row>
    <row r="910" spans="1:14" x14ac:dyDescent="0.25">
      <c r="A910" s="3" t="s">
        <v>2416</v>
      </c>
      <c r="B910" t="s">
        <v>2417</v>
      </c>
      <c r="C910">
        <v>-2010</v>
      </c>
      <c r="D910">
        <f t="shared" si="74"/>
        <v>2010</v>
      </c>
      <c r="E910" t="s">
        <v>182</v>
      </c>
      <c r="F910">
        <f t="shared" si="75"/>
        <v>106</v>
      </c>
      <c r="G910" t="s">
        <v>11</v>
      </c>
      <c r="H910" t="s">
        <v>2646</v>
      </c>
      <c r="J910">
        <v>7.7</v>
      </c>
      <c r="K910" t="str">
        <f t="shared" si="77"/>
        <v>7 and more</v>
      </c>
      <c r="L910">
        <v>0</v>
      </c>
      <c r="M910">
        <v>0</v>
      </c>
      <c r="N910" s="2">
        <f t="shared" si="76"/>
        <v>0</v>
      </c>
    </row>
    <row r="911" spans="1:14" x14ac:dyDescent="0.25">
      <c r="A911" s="3" t="s">
        <v>2418</v>
      </c>
      <c r="B911" t="s">
        <v>146</v>
      </c>
      <c r="C911">
        <v>-1990</v>
      </c>
      <c r="D911">
        <f t="shared" si="74"/>
        <v>1990</v>
      </c>
      <c r="E911" t="s">
        <v>204</v>
      </c>
      <c r="F911">
        <f t="shared" si="75"/>
        <v>119</v>
      </c>
      <c r="G911" t="s">
        <v>11</v>
      </c>
      <c r="H911" t="s">
        <v>2644</v>
      </c>
      <c r="J911">
        <v>7.7</v>
      </c>
      <c r="K911" t="str">
        <f t="shared" si="77"/>
        <v>7 and more</v>
      </c>
      <c r="L911">
        <v>0</v>
      </c>
      <c r="M911">
        <v>1.96</v>
      </c>
      <c r="N911" s="2">
        <f t="shared" si="76"/>
        <v>1960000</v>
      </c>
    </row>
    <row r="912" spans="1:14" x14ac:dyDescent="0.25">
      <c r="A912" s="3" t="s">
        <v>2420</v>
      </c>
      <c r="B912" t="s">
        <v>577</v>
      </c>
      <c r="C912">
        <v>-2001</v>
      </c>
      <c r="D912">
        <f t="shared" si="74"/>
        <v>2001</v>
      </c>
      <c r="E912" t="s">
        <v>282</v>
      </c>
      <c r="F912">
        <f t="shared" si="75"/>
        <v>120</v>
      </c>
      <c r="G912" t="s">
        <v>11</v>
      </c>
      <c r="H912" t="s">
        <v>2646</v>
      </c>
      <c r="J912">
        <v>7.7</v>
      </c>
      <c r="K912" t="str">
        <f t="shared" si="77"/>
        <v>7 and more</v>
      </c>
      <c r="L912">
        <v>60</v>
      </c>
      <c r="M912">
        <v>0.14000000000000001</v>
      </c>
      <c r="N912" s="2">
        <f t="shared" si="76"/>
        <v>140000</v>
      </c>
    </row>
    <row r="913" spans="1:14" x14ac:dyDescent="0.25">
      <c r="A913" s="3" t="s">
        <v>2421</v>
      </c>
      <c r="B913" t="s">
        <v>2422</v>
      </c>
      <c r="C913">
        <v>-2003</v>
      </c>
      <c r="D913">
        <f t="shared" si="74"/>
        <v>2003</v>
      </c>
      <c r="E913" t="s">
        <v>285</v>
      </c>
      <c r="F913">
        <f t="shared" si="75"/>
        <v>113</v>
      </c>
      <c r="G913" t="s">
        <v>11</v>
      </c>
      <c r="J913">
        <v>7.7</v>
      </c>
      <c r="K913" t="str">
        <f t="shared" si="77"/>
        <v>7 and more</v>
      </c>
      <c r="L913">
        <v>61</v>
      </c>
      <c r="M913">
        <v>0.02</v>
      </c>
      <c r="N913" s="2">
        <f t="shared" si="76"/>
        <v>20000</v>
      </c>
    </row>
    <row r="914" spans="1:14" x14ac:dyDescent="0.25">
      <c r="A914" s="3" t="s">
        <v>2423</v>
      </c>
      <c r="B914" t="s">
        <v>2424</v>
      </c>
      <c r="C914">
        <v>-2005</v>
      </c>
      <c r="D914">
        <f t="shared" si="74"/>
        <v>2005</v>
      </c>
      <c r="E914" t="s">
        <v>998</v>
      </c>
      <c r="F914">
        <f t="shared" si="75"/>
        <v>94</v>
      </c>
      <c r="G914" t="s">
        <v>1139</v>
      </c>
      <c r="H914" t="s">
        <v>2632</v>
      </c>
      <c r="I914" t="s">
        <v>2630</v>
      </c>
      <c r="J914">
        <v>7.7</v>
      </c>
      <c r="K914" t="str">
        <f t="shared" si="77"/>
        <v>7 and more</v>
      </c>
      <c r="L914">
        <v>51</v>
      </c>
      <c r="M914">
        <v>0</v>
      </c>
      <c r="N914" s="2">
        <f t="shared" si="76"/>
        <v>0</v>
      </c>
    </row>
    <row r="915" spans="1:14" x14ac:dyDescent="0.25">
      <c r="A915" s="3" t="s">
        <v>2425</v>
      </c>
      <c r="B915" t="s">
        <v>975</v>
      </c>
      <c r="C915">
        <v>-2006</v>
      </c>
      <c r="D915">
        <f t="shared" si="74"/>
        <v>2006</v>
      </c>
      <c r="E915" t="s">
        <v>304</v>
      </c>
      <c r="F915">
        <f t="shared" si="75"/>
        <v>98</v>
      </c>
      <c r="G915" t="s">
        <v>2636</v>
      </c>
      <c r="H915" t="s">
        <v>2635</v>
      </c>
      <c r="I915" t="s">
        <v>2643</v>
      </c>
      <c r="J915">
        <v>7.7</v>
      </c>
      <c r="K915" t="str">
        <f t="shared" si="77"/>
        <v>7 and more</v>
      </c>
      <c r="L915">
        <v>66</v>
      </c>
      <c r="M915">
        <v>0</v>
      </c>
      <c r="N915" s="2">
        <f t="shared" si="76"/>
        <v>0</v>
      </c>
    </row>
    <row r="916" spans="1:14" x14ac:dyDescent="0.25">
      <c r="A916" s="3" t="s">
        <v>2426</v>
      </c>
      <c r="B916" t="s">
        <v>2427</v>
      </c>
      <c r="C916">
        <v>-2002</v>
      </c>
      <c r="D916">
        <f t="shared" si="74"/>
        <v>2002</v>
      </c>
      <c r="E916" t="s">
        <v>532</v>
      </c>
      <c r="F916">
        <f t="shared" si="75"/>
        <v>114</v>
      </c>
      <c r="G916" t="s">
        <v>11</v>
      </c>
      <c r="J916">
        <v>7.7</v>
      </c>
      <c r="K916" t="str">
        <f t="shared" si="77"/>
        <v>7 and more</v>
      </c>
      <c r="L916">
        <v>83</v>
      </c>
      <c r="M916">
        <v>4.8899999999999997</v>
      </c>
      <c r="N916" s="2">
        <f t="shared" si="76"/>
        <v>4890000</v>
      </c>
    </row>
    <row r="917" spans="1:14" x14ac:dyDescent="0.25">
      <c r="A917" s="3" t="s">
        <v>2429</v>
      </c>
      <c r="B917" t="s">
        <v>2430</v>
      </c>
      <c r="C917">
        <v>-2006</v>
      </c>
      <c r="D917">
        <f t="shared" si="74"/>
        <v>2006</v>
      </c>
      <c r="E917" t="s">
        <v>282</v>
      </c>
      <c r="F917">
        <f t="shared" si="75"/>
        <v>120</v>
      </c>
      <c r="G917" t="s">
        <v>11</v>
      </c>
      <c r="J917">
        <v>7.7</v>
      </c>
      <c r="K917" t="str">
        <f t="shared" si="77"/>
        <v>7 and more</v>
      </c>
      <c r="L917">
        <v>78</v>
      </c>
      <c r="M917">
        <v>0.41</v>
      </c>
      <c r="N917" s="2">
        <f t="shared" si="76"/>
        <v>410000</v>
      </c>
    </row>
    <row r="918" spans="1:14" x14ac:dyDescent="0.25">
      <c r="A918" s="3" t="s">
        <v>2431</v>
      </c>
      <c r="B918" t="s">
        <v>886</v>
      </c>
      <c r="C918">
        <v>-2002</v>
      </c>
      <c r="D918">
        <f t="shared" si="74"/>
        <v>2002</v>
      </c>
      <c r="E918" t="s">
        <v>296</v>
      </c>
      <c r="F918">
        <f t="shared" si="75"/>
        <v>105</v>
      </c>
      <c r="G918" t="s">
        <v>11</v>
      </c>
      <c r="J918">
        <v>7.7</v>
      </c>
      <c r="K918" t="str">
        <f t="shared" si="77"/>
        <v>7 and more</v>
      </c>
      <c r="L918">
        <v>76</v>
      </c>
      <c r="M918">
        <v>15.54</v>
      </c>
      <c r="N918" s="2">
        <f t="shared" si="76"/>
        <v>15540000</v>
      </c>
    </row>
    <row r="919" spans="1:14" x14ac:dyDescent="0.25">
      <c r="A919" s="3" t="s">
        <v>2433</v>
      </c>
      <c r="B919" t="s">
        <v>2434</v>
      </c>
      <c r="C919">
        <v>-2017</v>
      </c>
      <c r="D919">
        <f t="shared" si="74"/>
        <v>2017</v>
      </c>
      <c r="E919" t="s">
        <v>998</v>
      </c>
      <c r="F919">
        <f t="shared" si="75"/>
        <v>94</v>
      </c>
      <c r="G919" t="s">
        <v>2636</v>
      </c>
      <c r="H919" t="s">
        <v>2630</v>
      </c>
      <c r="I919" t="s">
        <v>2647</v>
      </c>
      <c r="J919">
        <v>7.7</v>
      </c>
      <c r="K919" t="str">
        <f t="shared" si="77"/>
        <v>7 and more</v>
      </c>
      <c r="L919">
        <v>78</v>
      </c>
      <c r="M919">
        <v>0.31</v>
      </c>
      <c r="N919" s="2">
        <f t="shared" si="76"/>
        <v>310000</v>
      </c>
    </row>
    <row r="920" spans="1:14" x14ac:dyDescent="0.25">
      <c r="A920" s="3" t="s">
        <v>2435</v>
      </c>
      <c r="B920" t="s">
        <v>925</v>
      </c>
      <c r="C920">
        <v>-1962</v>
      </c>
      <c r="D920">
        <f t="shared" si="74"/>
        <v>1962</v>
      </c>
      <c r="E920" t="s">
        <v>296</v>
      </c>
      <c r="F920">
        <f t="shared" si="75"/>
        <v>105</v>
      </c>
      <c r="G920" t="s">
        <v>11</v>
      </c>
      <c r="H920" t="s">
        <v>2639</v>
      </c>
      <c r="J920">
        <v>7.7</v>
      </c>
      <c r="K920" t="str">
        <f t="shared" si="77"/>
        <v>7 and more</v>
      </c>
      <c r="L920">
        <v>97</v>
      </c>
      <c r="M920">
        <v>0</v>
      </c>
      <c r="N920" s="2">
        <f t="shared" si="76"/>
        <v>0</v>
      </c>
    </row>
    <row r="921" spans="1:14" x14ac:dyDescent="0.25">
      <c r="A921" s="3" t="s">
        <v>2436</v>
      </c>
      <c r="B921" t="s">
        <v>1233</v>
      </c>
      <c r="C921">
        <v>-1975</v>
      </c>
      <c r="D921">
        <f t="shared" si="74"/>
        <v>1975</v>
      </c>
      <c r="E921" t="s">
        <v>1168</v>
      </c>
      <c r="F921">
        <f t="shared" si="75"/>
        <v>85</v>
      </c>
      <c r="G921" t="s">
        <v>1139</v>
      </c>
      <c r="H921" t="s">
        <v>2645</v>
      </c>
      <c r="J921">
        <v>7.7</v>
      </c>
      <c r="K921" t="str">
        <f t="shared" si="77"/>
        <v>7 and more</v>
      </c>
      <c r="L921">
        <v>89</v>
      </c>
      <c r="M921">
        <v>0</v>
      </c>
      <c r="N921" s="2">
        <f t="shared" si="76"/>
        <v>0</v>
      </c>
    </row>
    <row r="922" spans="1:14" x14ac:dyDescent="0.25">
      <c r="A922" s="3" t="s">
        <v>2437</v>
      </c>
      <c r="B922" t="s">
        <v>2438</v>
      </c>
      <c r="C922">
        <v>-1997</v>
      </c>
      <c r="D922">
        <f t="shared" si="74"/>
        <v>1997</v>
      </c>
      <c r="E922" t="s">
        <v>425</v>
      </c>
      <c r="F922">
        <f t="shared" si="75"/>
        <v>103</v>
      </c>
      <c r="G922" t="s">
        <v>2629</v>
      </c>
      <c r="H922" t="s">
        <v>2630</v>
      </c>
      <c r="I922" t="s">
        <v>2639</v>
      </c>
      <c r="J922">
        <v>7.7</v>
      </c>
      <c r="K922" t="str">
        <f t="shared" si="77"/>
        <v>7 and more</v>
      </c>
      <c r="L922">
        <v>83</v>
      </c>
      <c r="M922">
        <v>0.23</v>
      </c>
      <c r="N922" s="2">
        <f t="shared" si="76"/>
        <v>230000</v>
      </c>
    </row>
    <row r="923" spans="1:14" x14ac:dyDescent="0.25">
      <c r="A923" s="3" t="s">
        <v>2439</v>
      </c>
      <c r="B923" t="s">
        <v>1233</v>
      </c>
      <c r="C923">
        <v>-1985</v>
      </c>
      <c r="D923">
        <f t="shared" ref="D923:D954" si="78">VALUE(SUBSTITUTE(C923,"-",""))</f>
        <v>1985</v>
      </c>
      <c r="E923" t="s">
        <v>1492</v>
      </c>
      <c r="F923">
        <f t="shared" si="75"/>
        <v>82</v>
      </c>
      <c r="G923" t="s">
        <v>1139</v>
      </c>
      <c r="H923" t="s">
        <v>2644</v>
      </c>
      <c r="I923" t="s">
        <v>2639</v>
      </c>
      <c r="J923">
        <v>7.7</v>
      </c>
      <c r="K923" t="str">
        <f t="shared" si="77"/>
        <v>7 and more</v>
      </c>
      <c r="L923">
        <v>75</v>
      </c>
      <c r="M923">
        <v>10.63</v>
      </c>
      <c r="N923" s="2">
        <f t="shared" si="76"/>
        <v>10630000</v>
      </c>
    </row>
    <row r="924" spans="1:14" x14ac:dyDescent="0.25">
      <c r="A924" s="3" t="s">
        <v>2441</v>
      </c>
      <c r="B924" t="s">
        <v>2442</v>
      </c>
      <c r="C924">
        <v>-1992</v>
      </c>
      <c r="D924">
        <f t="shared" si="78"/>
        <v>1992</v>
      </c>
      <c r="E924" t="s">
        <v>1168</v>
      </c>
      <c r="F924">
        <f t="shared" si="75"/>
        <v>85</v>
      </c>
      <c r="G924" t="s">
        <v>1139</v>
      </c>
      <c r="H924" t="s">
        <v>2630</v>
      </c>
      <c r="I924" t="s">
        <v>2647</v>
      </c>
      <c r="J924">
        <v>7.7</v>
      </c>
      <c r="K924" t="str">
        <f t="shared" si="77"/>
        <v>7 and more</v>
      </c>
      <c r="L924">
        <v>64</v>
      </c>
      <c r="M924">
        <v>27.28</v>
      </c>
      <c r="N924" s="2">
        <f t="shared" si="76"/>
        <v>27280000</v>
      </c>
    </row>
    <row r="925" spans="1:14" x14ac:dyDescent="0.25">
      <c r="A925" s="3" t="s">
        <v>2444</v>
      </c>
      <c r="B925" t="s">
        <v>452</v>
      </c>
      <c r="C925">
        <v>-2013</v>
      </c>
      <c r="D925">
        <f t="shared" si="78"/>
        <v>2013</v>
      </c>
      <c r="E925" t="s">
        <v>138</v>
      </c>
      <c r="F925">
        <f t="shared" si="75"/>
        <v>130</v>
      </c>
      <c r="G925" t="s">
        <v>11</v>
      </c>
      <c r="H925" t="s">
        <v>2642</v>
      </c>
      <c r="J925">
        <v>7.7</v>
      </c>
      <c r="K925" t="str">
        <f t="shared" si="77"/>
        <v>7 and more</v>
      </c>
      <c r="L925">
        <v>85</v>
      </c>
      <c r="M925">
        <v>1.33</v>
      </c>
      <c r="N925" s="2">
        <f t="shared" si="76"/>
        <v>1330000</v>
      </c>
    </row>
    <row r="926" spans="1:14" x14ac:dyDescent="0.25">
      <c r="A926" s="3" t="s">
        <v>2446</v>
      </c>
      <c r="B926" t="s">
        <v>1233</v>
      </c>
      <c r="C926">
        <v>-1983</v>
      </c>
      <c r="D926">
        <f t="shared" si="78"/>
        <v>1983</v>
      </c>
      <c r="E926" t="s">
        <v>2447</v>
      </c>
      <c r="F926">
        <f t="shared" si="75"/>
        <v>79</v>
      </c>
      <c r="G926" t="s">
        <v>1139</v>
      </c>
      <c r="J926">
        <v>7.7</v>
      </c>
      <c r="K926" t="str">
        <f t="shared" si="77"/>
        <v>7 and more</v>
      </c>
      <c r="L926">
        <v>0</v>
      </c>
      <c r="M926">
        <v>11.8</v>
      </c>
      <c r="N926" s="2">
        <f t="shared" si="76"/>
        <v>11800000</v>
      </c>
    </row>
    <row r="927" spans="1:14" x14ac:dyDescent="0.25">
      <c r="A927" s="3" t="s">
        <v>2449</v>
      </c>
      <c r="B927" t="s">
        <v>1609</v>
      </c>
      <c r="C927">
        <v>-2007</v>
      </c>
      <c r="D927">
        <f t="shared" si="78"/>
        <v>2007</v>
      </c>
      <c r="E927" t="s">
        <v>267</v>
      </c>
      <c r="F927">
        <f t="shared" si="75"/>
        <v>122</v>
      </c>
      <c r="G927" t="s">
        <v>11</v>
      </c>
      <c r="J927">
        <v>7.7</v>
      </c>
      <c r="K927" t="str">
        <f t="shared" si="77"/>
        <v>7 and more</v>
      </c>
      <c r="L927">
        <v>85</v>
      </c>
      <c r="M927">
        <v>0.74</v>
      </c>
      <c r="N927" s="2">
        <f t="shared" si="76"/>
        <v>740000</v>
      </c>
    </row>
    <row r="928" spans="1:14" x14ac:dyDescent="0.25">
      <c r="A928" s="3" t="s">
        <v>2450</v>
      </c>
      <c r="B928" t="s">
        <v>113</v>
      </c>
      <c r="C928">
        <v>-2022</v>
      </c>
      <c r="D928">
        <f t="shared" si="78"/>
        <v>2022</v>
      </c>
      <c r="E928" t="s">
        <v>2036</v>
      </c>
      <c r="F928">
        <f t="shared" si="75"/>
        <v>192</v>
      </c>
      <c r="G928" t="s">
        <v>2631</v>
      </c>
      <c r="H928" t="s">
        <v>2635</v>
      </c>
      <c r="I928" t="s">
        <v>2644</v>
      </c>
      <c r="J928">
        <v>7.6</v>
      </c>
      <c r="K928" t="str">
        <f t="shared" si="77"/>
        <v>7 and more</v>
      </c>
      <c r="L928">
        <v>67</v>
      </c>
      <c r="M928">
        <v>659.68</v>
      </c>
      <c r="N928" s="2">
        <f t="shared" si="76"/>
        <v>659680000</v>
      </c>
    </row>
    <row r="929" spans="1:14" x14ac:dyDescent="0.25">
      <c r="A929" s="3" t="s">
        <v>2452</v>
      </c>
      <c r="B929" t="s">
        <v>2136</v>
      </c>
      <c r="C929">
        <v>-2001</v>
      </c>
      <c r="D929">
        <f t="shared" si="78"/>
        <v>2001</v>
      </c>
      <c r="E929" t="s">
        <v>20</v>
      </c>
      <c r="F929">
        <f t="shared" si="75"/>
        <v>152</v>
      </c>
      <c r="G929" t="s">
        <v>2640</v>
      </c>
      <c r="H929" t="s">
        <v>2647</v>
      </c>
      <c r="I929" t="s">
        <v>2644</v>
      </c>
      <c r="J929">
        <v>7.6</v>
      </c>
      <c r="K929" t="str">
        <f t="shared" si="77"/>
        <v>7 and more</v>
      </c>
      <c r="L929">
        <v>65</v>
      </c>
      <c r="M929">
        <v>317.58</v>
      </c>
      <c r="N929" s="2">
        <f t="shared" si="76"/>
        <v>317580000</v>
      </c>
    </row>
    <row r="930" spans="1:14" x14ac:dyDescent="0.25">
      <c r="A930" s="3" t="s">
        <v>2454</v>
      </c>
      <c r="B930" t="s">
        <v>45</v>
      </c>
      <c r="C930">
        <v>-2019</v>
      </c>
      <c r="D930">
        <f t="shared" si="78"/>
        <v>2019</v>
      </c>
      <c r="E930" t="s">
        <v>462</v>
      </c>
      <c r="F930">
        <f t="shared" si="75"/>
        <v>161</v>
      </c>
      <c r="G930" t="s">
        <v>1139</v>
      </c>
      <c r="H930" t="s">
        <v>2630</v>
      </c>
      <c r="J930">
        <v>7.6</v>
      </c>
      <c r="K930" t="str">
        <f t="shared" si="77"/>
        <v>7 and more</v>
      </c>
      <c r="L930">
        <v>83</v>
      </c>
      <c r="M930">
        <v>142.5</v>
      </c>
      <c r="N930" s="2">
        <f t="shared" si="76"/>
        <v>142500000</v>
      </c>
    </row>
    <row r="931" spans="1:14" x14ac:dyDescent="0.25">
      <c r="A931" s="3" t="s">
        <v>2456</v>
      </c>
      <c r="B931" t="s">
        <v>2457</v>
      </c>
      <c r="C931">
        <v>-2000</v>
      </c>
      <c r="D931">
        <f t="shared" si="78"/>
        <v>2000</v>
      </c>
      <c r="E931" t="s">
        <v>199</v>
      </c>
      <c r="F931">
        <f t="shared" si="75"/>
        <v>102</v>
      </c>
      <c r="G931" t="s">
        <v>2629</v>
      </c>
      <c r="H931" t="s">
        <v>2630</v>
      </c>
      <c r="I931" t="s">
        <v>2650</v>
      </c>
      <c r="J931">
        <v>7.6</v>
      </c>
      <c r="K931" t="str">
        <f t="shared" si="77"/>
        <v>7 and more</v>
      </c>
      <c r="L931">
        <v>64</v>
      </c>
      <c r="M931">
        <v>15.07</v>
      </c>
      <c r="N931" s="2">
        <f t="shared" si="76"/>
        <v>15070000</v>
      </c>
    </row>
    <row r="932" spans="1:14" x14ac:dyDescent="0.25">
      <c r="A932" s="3" t="s">
        <v>2459</v>
      </c>
      <c r="B932" t="s">
        <v>186</v>
      </c>
      <c r="C932">
        <v>-1997</v>
      </c>
      <c r="D932">
        <f t="shared" si="78"/>
        <v>1997</v>
      </c>
      <c r="E932" t="s">
        <v>324</v>
      </c>
      <c r="F932">
        <f t="shared" si="75"/>
        <v>126</v>
      </c>
      <c r="G932" t="s">
        <v>2631</v>
      </c>
      <c r="H932" t="s">
        <v>2635</v>
      </c>
      <c r="I932" t="s">
        <v>2638</v>
      </c>
      <c r="J932">
        <v>7.6</v>
      </c>
      <c r="K932" t="str">
        <f t="shared" si="77"/>
        <v>7 and more</v>
      </c>
      <c r="L932">
        <v>52</v>
      </c>
      <c r="M932">
        <v>63.54</v>
      </c>
      <c r="N932" s="2">
        <f t="shared" si="76"/>
        <v>63540000</v>
      </c>
    </row>
    <row r="933" spans="1:14" x14ac:dyDescent="0.25">
      <c r="A933" s="3" t="s">
        <v>2461</v>
      </c>
      <c r="B933" t="s">
        <v>2462</v>
      </c>
      <c r="C933">
        <v>-2007</v>
      </c>
      <c r="D933">
        <f t="shared" si="78"/>
        <v>2007</v>
      </c>
      <c r="E933" t="s">
        <v>285</v>
      </c>
      <c r="F933">
        <f t="shared" si="75"/>
        <v>113</v>
      </c>
      <c r="G933" t="s">
        <v>1139</v>
      </c>
      <c r="J933">
        <v>7.6</v>
      </c>
      <c r="K933" t="str">
        <f t="shared" si="77"/>
        <v>7 and more</v>
      </c>
      <c r="L933">
        <v>76</v>
      </c>
      <c r="M933">
        <v>121.46</v>
      </c>
      <c r="N933" s="2">
        <f t="shared" si="76"/>
        <v>121460000</v>
      </c>
    </row>
    <row r="934" spans="1:14" x14ac:dyDescent="0.25">
      <c r="A934" s="3" t="s">
        <v>2464</v>
      </c>
      <c r="B934" t="s">
        <v>714</v>
      </c>
      <c r="C934">
        <v>-2001</v>
      </c>
      <c r="D934">
        <f t="shared" si="78"/>
        <v>2001</v>
      </c>
      <c r="E934" t="s">
        <v>187</v>
      </c>
      <c r="F934">
        <f t="shared" si="75"/>
        <v>110</v>
      </c>
      <c r="G934" t="s">
        <v>1139</v>
      </c>
      <c r="H934" t="s">
        <v>2630</v>
      </c>
      <c r="J934">
        <v>7.6</v>
      </c>
      <c r="K934" t="str">
        <f t="shared" si="77"/>
        <v>7 and more</v>
      </c>
      <c r="L934">
        <v>76</v>
      </c>
      <c r="M934">
        <v>52.36</v>
      </c>
      <c r="N934" s="2">
        <f t="shared" si="76"/>
        <v>52360000</v>
      </c>
    </row>
    <row r="935" spans="1:14" x14ac:dyDescent="0.25">
      <c r="A935" s="3">
        <v>300</v>
      </c>
      <c r="B935" t="s">
        <v>1397</v>
      </c>
      <c r="C935">
        <v>-2006</v>
      </c>
      <c r="D935">
        <f t="shared" si="78"/>
        <v>2006</v>
      </c>
      <c r="E935" t="s">
        <v>169</v>
      </c>
      <c r="F935">
        <f t="shared" si="75"/>
        <v>117</v>
      </c>
      <c r="G935" t="s">
        <v>2631</v>
      </c>
      <c r="H935" t="s">
        <v>2630</v>
      </c>
      <c r="J935">
        <v>7.6</v>
      </c>
      <c r="K935" t="str">
        <f t="shared" si="77"/>
        <v>7 and more</v>
      </c>
      <c r="L935">
        <v>52</v>
      </c>
      <c r="M935">
        <v>210.61</v>
      </c>
      <c r="N935" s="2">
        <f t="shared" si="76"/>
        <v>210610000</v>
      </c>
    </row>
    <row r="936" spans="1:14" x14ac:dyDescent="0.25">
      <c r="A936" s="3" t="s">
        <v>2466</v>
      </c>
      <c r="B936" t="s">
        <v>1397</v>
      </c>
      <c r="C936">
        <v>-2009</v>
      </c>
      <c r="D936">
        <f t="shared" si="78"/>
        <v>2009</v>
      </c>
      <c r="E936" t="s">
        <v>619</v>
      </c>
      <c r="F936">
        <f t="shared" si="75"/>
        <v>162</v>
      </c>
      <c r="G936" t="s">
        <v>2631</v>
      </c>
      <c r="H936" t="s">
        <v>2630</v>
      </c>
      <c r="I936" t="s">
        <v>2642</v>
      </c>
      <c r="J936">
        <v>7.6</v>
      </c>
      <c r="K936" t="str">
        <f t="shared" si="77"/>
        <v>7 and more</v>
      </c>
      <c r="L936">
        <v>56</v>
      </c>
      <c r="M936">
        <v>107.51</v>
      </c>
      <c r="N936" s="2">
        <f t="shared" si="76"/>
        <v>107510000</v>
      </c>
    </row>
    <row r="937" spans="1:14" x14ac:dyDescent="0.25">
      <c r="A937" s="3" t="s">
        <v>2468</v>
      </c>
      <c r="B937" t="s">
        <v>2469</v>
      </c>
      <c r="C937">
        <v>-2018</v>
      </c>
      <c r="D937">
        <f t="shared" si="78"/>
        <v>2018</v>
      </c>
      <c r="E937" t="s">
        <v>204</v>
      </c>
      <c r="F937">
        <f t="shared" si="75"/>
        <v>119</v>
      </c>
      <c r="G937" t="s">
        <v>2631</v>
      </c>
      <c r="H937" t="s">
        <v>2635</v>
      </c>
      <c r="I937" t="s">
        <v>2643</v>
      </c>
      <c r="J937">
        <v>7.6</v>
      </c>
      <c r="K937" t="str">
        <f t="shared" si="77"/>
        <v>7 and more</v>
      </c>
      <c r="L937">
        <v>66</v>
      </c>
      <c r="M937">
        <v>324.58999999999997</v>
      </c>
      <c r="N937" s="2">
        <f t="shared" si="76"/>
        <v>324590000</v>
      </c>
    </row>
    <row r="938" spans="1:14" x14ac:dyDescent="0.25">
      <c r="A938" s="3" t="s">
        <v>2471</v>
      </c>
      <c r="B938" t="s">
        <v>503</v>
      </c>
      <c r="C938">
        <v>-2017</v>
      </c>
      <c r="D938">
        <f t="shared" si="78"/>
        <v>2017</v>
      </c>
      <c r="E938" t="s">
        <v>88</v>
      </c>
      <c r="F938">
        <f t="shared" si="75"/>
        <v>136</v>
      </c>
      <c r="G938" t="s">
        <v>2631</v>
      </c>
      <c r="H938" t="s">
        <v>2635</v>
      </c>
      <c r="I938" t="s">
        <v>2643</v>
      </c>
      <c r="J938">
        <v>7.6</v>
      </c>
      <c r="K938" t="str">
        <f t="shared" si="77"/>
        <v>7 and more</v>
      </c>
      <c r="L938">
        <v>67</v>
      </c>
      <c r="M938">
        <v>389.81</v>
      </c>
      <c r="N938" s="2">
        <f t="shared" si="76"/>
        <v>389810000</v>
      </c>
    </row>
    <row r="939" spans="1:14" x14ac:dyDescent="0.25">
      <c r="A939" s="3" t="s">
        <v>2473</v>
      </c>
      <c r="B939" t="s">
        <v>1142</v>
      </c>
      <c r="C939" t="s">
        <v>2474</v>
      </c>
      <c r="D939">
        <f>VALUE(SUBSTITUTE(RIGHT(C939,5),")",""))</f>
        <v>2016</v>
      </c>
      <c r="E939" t="s">
        <v>472</v>
      </c>
      <c r="F939">
        <f t="shared" si="75"/>
        <v>107</v>
      </c>
      <c r="G939" t="s">
        <v>2636</v>
      </c>
      <c r="H939" t="s">
        <v>2635</v>
      </c>
      <c r="I939" t="s">
        <v>2643</v>
      </c>
      <c r="J939">
        <v>7.6</v>
      </c>
      <c r="K939" t="str">
        <f t="shared" si="77"/>
        <v>7 and more</v>
      </c>
      <c r="L939">
        <v>81</v>
      </c>
      <c r="M939">
        <v>248.76</v>
      </c>
      <c r="N939" s="2">
        <f t="shared" si="76"/>
        <v>248760000</v>
      </c>
    </row>
    <row r="940" spans="1:14" x14ac:dyDescent="0.25">
      <c r="A940" s="3" t="s">
        <v>2476</v>
      </c>
      <c r="B940" t="s">
        <v>2350</v>
      </c>
      <c r="C940">
        <v>-1987</v>
      </c>
      <c r="D940">
        <f t="shared" ref="D940:D955" si="79">VALUE(SUBSTITUTE(C940,"-",""))</f>
        <v>1987</v>
      </c>
      <c r="E940" t="s">
        <v>199</v>
      </c>
      <c r="F940">
        <f t="shared" si="75"/>
        <v>102</v>
      </c>
      <c r="G940" t="s">
        <v>2631</v>
      </c>
      <c r="H940" t="s">
        <v>2632</v>
      </c>
      <c r="I940" t="s">
        <v>2638</v>
      </c>
      <c r="J940">
        <v>7.6</v>
      </c>
      <c r="K940" t="str">
        <f t="shared" si="77"/>
        <v>7 and more</v>
      </c>
      <c r="L940">
        <v>70</v>
      </c>
      <c r="M940">
        <v>53.42</v>
      </c>
      <c r="N940" s="2">
        <f t="shared" si="76"/>
        <v>53420000</v>
      </c>
    </row>
    <row r="941" spans="1:14" x14ac:dyDescent="0.25">
      <c r="A941" s="3" t="s">
        <v>2479</v>
      </c>
      <c r="B941" t="s">
        <v>2076</v>
      </c>
      <c r="C941">
        <v>-2010</v>
      </c>
      <c r="D941">
        <f t="shared" si="79"/>
        <v>2010</v>
      </c>
      <c r="E941" t="s">
        <v>169</v>
      </c>
      <c r="F941">
        <f t="shared" si="75"/>
        <v>117</v>
      </c>
      <c r="G941" t="s">
        <v>2631</v>
      </c>
      <c r="H941" t="s">
        <v>2643</v>
      </c>
      <c r="I941" t="s">
        <v>2632</v>
      </c>
      <c r="J941">
        <v>7.6</v>
      </c>
      <c r="K941" t="str">
        <f t="shared" si="77"/>
        <v>7 and more</v>
      </c>
      <c r="L941">
        <v>66</v>
      </c>
      <c r="M941">
        <v>48.07</v>
      </c>
      <c r="N941" s="2">
        <f t="shared" si="76"/>
        <v>48070000</v>
      </c>
    </row>
    <row r="942" spans="1:14" x14ac:dyDescent="0.25">
      <c r="A942" s="3" t="s">
        <v>2481</v>
      </c>
      <c r="B942" t="s">
        <v>416</v>
      </c>
      <c r="C942">
        <v>-2015</v>
      </c>
      <c r="D942">
        <f t="shared" si="79"/>
        <v>2015</v>
      </c>
      <c r="E942" t="s">
        <v>129</v>
      </c>
      <c r="F942">
        <f t="shared" si="75"/>
        <v>121</v>
      </c>
      <c r="G942" t="s">
        <v>2631</v>
      </c>
      <c r="H942" t="s">
        <v>2632</v>
      </c>
      <c r="I942" t="s">
        <v>2630</v>
      </c>
      <c r="J942">
        <v>7.6</v>
      </c>
      <c r="K942" t="str">
        <f t="shared" si="77"/>
        <v>7 and more</v>
      </c>
      <c r="L942">
        <v>82</v>
      </c>
      <c r="M942">
        <v>46.89</v>
      </c>
      <c r="N942" s="2">
        <f t="shared" si="76"/>
        <v>46890000</v>
      </c>
    </row>
    <row r="943" spans="1:14" x14ac:dyDescent="0.25">
      <c r="A943" s="3" t="s">
        <v>2483</v>
      </c>
      <c r="B943" t="s">
        <v>2484</v>
      </c>
      <c r="C943">
        <v>-1992</v>
      </c>
      <c r="D943">
        <f t="shared" si="79"/>
        <v>1992</v>
      </c>
      <c r="E943" t="s">
        <v>282</v>
      </c>
      <c r="F943">
        <f t="shared" si="75"/>
        <v>120</v>
      </c>
      <c r="G943" t="s">
        <v>1139</v>
      </c>
      <c r="H943" t="s">
        <v>2632</v>
      </c>
      <c r="J943">
        <v>7.6</v>
      </c>
      <c r="K943" t="str">
        <f t="shared" si="77"/>
        <v>7 and more</v>
      </c>
      <c r="L943">
        <v>68</v>
      </c>
      <c r="M943">
        <v>52.93</v>
      </c>
      <c r="N943" s="2">
        <f t="shared" si="76"/>
        <v>52930000</v>
      </c>
    </row>
    <row r="944" spans="1:14" x14ac:dyDescent="0.25">
      <c r="A944" s="3" t="s">
        <v>2486</v>
      </c>
      <c r="B944" t="s">
        <v>714</v>
      </c>
      <c r="C944">
        <v>-1998</v>
      </c>
      <c r="D944">
        <f t="shared" si="79"/>
        <v>1998</v>
      </c>
      <c r="E944" t="s">
        <v>778</v>
      </c>
      <c r="F944">
        <f t="shared" si="75"/>
        <v>93</v>
      </c>
      <c r="G944" t="s">
        <v>1139</v>
      </c>
      <c r="H944" t="s">
        <v>2630</v>
      </c>
      <c r="I944" t="s">
        <v>2639</v>
      </c>
      <c r="J944">
        <v>7.6</v>
      </c>
      <c r="K944" t="str">
        <f t="shared" si="77"/>
        <v>7 and more</v>
      </c>
      <c r="L944">
        <v>86</v>
      </c>
      <c r="M944">
        <v>17.11</v>
      </c>
      <c r="N944" s="2">
        <f t="shared" si="76"/>
        <v>17110000</v>
      </c>
    </row>
    <row r="945" spans="1:14" x14ac:dyDescent="0.25">
      <c r="A945" s="3" t="s">
        <v>2487</v>
      </c>
      <c r="B945" t="s">
        <v>2488</v>
      </c>
      <c r="C945">
        <v>-2004</v>
      </c>
      <c r="D945">
        <f t="shared" si="79"/>
        <v>2004</v>
      </c>
      <c r="E945" t="s">
        <v>425</v>
      </c>
      <c r="F945">
        <f t="shared" si="75"/>
        <v>103</v>
      </c>
      <c r="G945" t="s">
        <v>759</v>
      </c>
      <c r="H945" t="s">
        <v>2642</v>
      </c>
      <c r="I945" t="s">
        <v>2646</v>
      </c>
      <c r="J945">
        <v>7.6</v>
      </c>
      <c r="K945" t="str">
        <f t="shared" si="77"/>
        <v>7 and more</v>
      </c>
      <c r="L945">
        <v>46</v>
      </c>
      <c r="M945">
        <v>56</v>
      </c>
      <c r="N945" s="2">
        <f t="shared" si="76"/>
        <v>56000000</v>
      </c>
    </row>
    <row r="946" spans="1:14" x14ac:dyDescent="0.25">
      <c r="A946" s="3" t="s">
        <v>2490</v>
      </c>
      <c r="B946" t="s">
        <v>2491</v>
      </c>
      <c r="C946">
        <v>-1999</v>
      </c>
      <c r="D946">
        <f t="shared" si="79"/>
        <v>1999</v>
      </c>
      <c r="E946" t="s">
        <v>227</v>
      </c>
      <c r="F946">
        <f t="shared" si="75"/>
        <v>89</v>
      </c>
      <c r="G946" t="s">
        <v>1139</v>
      </c>
      <c r="J946">
        <v>7.6</v>
      </c>
      <c r="K946" t="str">
        <f t="shared" si="77"/>
        <v>7 and more</v>
      </c>
      <c r="L946">
        <v>68</v>
      </c>
      <c r="M946">
        <v>10.82</v>
      </c>
      <c r="N946" s="2">
        <f t="shared" si="76"/>
        <v>10820000</v>
      </c>
    </row>
    <row r="947" spans="1:14" x14ac:dyDescent="0.25">
      <c r="A947" s="3" t="s">
        <v>2493</v>
      </c>
      <c r="B947" t="s">
        <v>2494</v>
      </c>
      <c r="C947">
        <v>-2011</v>
      </c>
      <c r="D947">
        <f t="shared" si="79"/>
        <v>2011</v>
      </c>
      <c r="E947" t="s">
        <v>93</v>
      </c>
      <c r="F947">
        <f t="shared" si="75"/>
        <v>133</v>
      </c>
      <c r="G947" t="s">
        <v>2633</v>
      </c>
      <c r="H947" t="s">
        <v>2630</v>
      </c>
      <c r="I947" t="s">
        <v>2654</v>
      </c>
      <c r="J947">
        <v>7.6</v>
      </c>
      <c r="K947" t="str">
        <f t="shared" si="77"/>
        <v>7 and more</v>
      </c>
      <c r="L947">
        <v>87</v>
      </c>
      <c r="M947">
        <v>75.61</v>
      </c>
      <c r="N947" s="2">
        <f t="shared" si="76"/>
        <v>75610000</v>
      </c>
    </row>
    <row r="948" spans="1:14" x14ac:dyDescent="0.25">
      <c r="A948" s="3" t="s">
        <v>2496</v>
      </c>
      <c r="B948" t="s">
        <v>2497</v>
      </c>
      <c r="C948">
        <v>-2018</v>
      </c>
      <c r="D948">
        <f t="shared" si="79"/>
        <v>2018</v>
      </c>
      <c r="E948" t="s">
        <v>88</v>
      </c>
      <c r="F948">
        <f t="shared" si="75"/>
        <v>136</v>
      </c>
      <c r="G948" t="s">
        <v>11</v>
      </c>
      <c r="H948" t="s">
        <v>2648</v>
      </c>
      <c r="I948" t="s">
        <v>2639</v>
      </c>
      <c r="J948">
        <v>7.6</v>
      </c>
      <c r="K948" t="str">
        <f t="shared" si="77"/>
        <v>7 and more</v>
      </c>
      <c r="L948">
        <v>88</v>
      </c>
      <c r="M948">
        <v>215.29</v>
      </c>
      <c r="N948" s="2">
        <f t="shared" si="76"/>
        <v>215290000</v>
      </c>
    </row>
    <row r="949" spans="1:14" x14ac:dyDescent="0.25">
      <c r="A949" s="3" t="s">
        <v>2499</v>
      </c>
      <c r="B949" t="s">
        <v>2500</v>
      </c>
      <c r="C949">
        <v>-2004</v>
      </c>
      <c r="D949">
        <f t="shared" si="79"/>
        <v>2004</v>
      </c>
      <c r="E949" t="s">
        <v>285</v>
      </c>
      <c r="F949">
        <f t="shared" si="75"/>
        <v>113</v>
      </c>
      <c r="G949" t="s">
        <v>11</v>
      </c>
      <c r="H949" t="s">
        <v>2638</v>
      </c>
      <c r="I949" t="s">
        <v>2646</v>
      </c>
      <c r="J949">
        <v>7.6</v>
      </c>
      <c r="K949" t="str">
        <f t="shared" si="77"/>
        <v>7 and more</v>
      </c>
      <c r="L949">
        <v>30</v>
      </c>
      <c r="M949">
        <v>57.94</v>
      </c>
      <c r="N949" s="2">
        <f t="shared" si="76"/>
        <v>57940000</v>
      </c>
    </row>
    <row r="950" spans="1:14" x14ac:dyDescent="0.25">
      <c r="A950" s="3" t="s">
        <v>2502</v>
      </c>
      <c r="B950" t="s">
        <v>1133</v>
      </c>
      <c r="C950">
        <v>-2006</v>
      </c>
      <c r="D950">
        <f t="shared" si="79"/>
        <v>2006</v>
      </c>
      <c r="E950" t="s">
        <v>435</v>
      </c>
      <c r="F950">
        <f t="shared" si="75"/>
        <v>129</v>
      </c>
      <c r="G950" t="s">
        <v>2629</v>
      </c>
      <c r="H950" t="s">
        <v>2630</v>
      </c>
      <c r="I950" t="s">
        <v>2642</v>
      </c>
      <c r="J950">
        <v>7.6</v>
      </c>
      <c r="K950" t="str">
        <f t="shared" si="77"/>
        <v>7 and more</v>
      </c>
      <c r="L950">
        <v>76</v>
      </c>
      <c r="M950">
        <v>88.51</v>
      </c>
      <c r="N950" s="2">
        <f t="shared" si="76"/>
        <v>88510000</v>
      </c>
    </row>
    <row r="951" spans="1:14" x14ac:dyDescent="0.25">
      <c r="A951" s="3" t="s">
        <v>2504</v>
      </c>
      <c r="B951" t="s">
        <v>128</v>
      </c>
      <c r="C951">
        <v>-2005</v>
      </c>
      <c r="D951">
        <f t="shared" si="79"/>
        <v>2005</v>
      </c>
      <c r="E951" t="s">
        <v>42</v>
      </c>
      <c r="F951">
        <f t="shared" si="75"/>
        <v>140</v>
      </c>
      <c r="G951" t="s">
        <v>2631</v>
      </c>
      <c r="H951" t="s">
        <v>2635</v>
      </c>
      <c r="I951" t="s">
        <v>2644</v>
      </c>
      <c r="J951">
        <v>7.6</v>
      </c>
      <c r="K951" t="str">
        <f t="shared" si="77"/>
        <v>7 and more</v>
      </c>
      <c r="L951">
        <v>68</v>
      </c>
      <c r="M951">
        <v>380.26</v>
      </c>
      <c r="N951" s="2">
        <f t="shared" si="76"/>
        <v>380260000</v>
      </c>
    </row>
    <row r="952" spans="1:14" x14ac:dyDescent="0.25">
      <c r="A952" s="3" t="s">
        <v>2506</v>
      </c>
      <c r="B952" t="s">
        <v>2076</v>
      </c>
      <c r="C952">
        <v>-2007</v>
      </c>
      <c r="D952">
        <f t="shared" si="79"/>
        <v>2007</v>
      </c>
      <c r="E952" t="s">
        <v>117</v>
      </c>
      <c r="F952">
        <f t="shared" si="75"/>
        <v>127</v>
      </c>
      <c r="G952" t="s">
        <v>2640</v>
      </c>
      <c r="H952" t="s">
        <v>2647</v>
      </c>
      <c r="I952" t="s">
        <v>2644</v>
      </c>
      <c r="J952">
        <v>7.6</v>
      </c>
      <c r="K952" t="str">
        <f t="shared" si="77"/>
        <v>7 and more</v>
      </c>
      <c r="L952">
        <v>66</v>
      </c>
      <c r="M952">
        <v>38.630000000000003</v>
      </c>
      <c r="N952" s="2">
        <f t="shared" si="76"/>
        <v>38630000</v>
      </c>
    </row>
    <row r="953" spans="1:14" x14ac:dyDescent="0.25">
      <c r="A953" s="3" t="s">
        <v>2508</v>
      </c>
      <c r="B953" t="s">
        <v>523</v>
      </c>
      <c r="C953">
        <v>-2010</v>
      </c>
      <c r="D953">
        <f t="shared" si="79"/>
        <v>2010</v>
      </c>
      <c r="E953" t="s">
        <v>187</v>
      </c>
      <c r="F953">
        <f t="shared" si="75"/>
        <v>110</v>
      </c>
      <c r="G953" t="s">
        <v>11</v>
      </c>
      <c r="H953" t="s">
        <v>2641</v>
      </c>
      <c r="J953">
        <v>7.6</v>
      </c>
      <c r="K953" t="str">
        <f t="shared" si="77"/>
        <v>7 and more</v>
      </c>
      <c r="L953">
        <v>80</v>
      </c>
      <c r="M953">
        <v>171.24</v>
      </c>
      <c r="N953" s="2">
        <f t="shared" si="76"/>
        <v>171240000</v>
      </c>
    </row>
    <row r="954" spans="1:14" x14ac:dyDescent="0.25">
      <c r="A954" s="3" t="s">
        <v>2510</v>
      </c>
      <c r="B954" t="s">
        <v>2395</v>
      </c>
      <c r="C954">
        <v>-2008</v>
      </c>
      <c r="D954">
        <f t="shared" si="79"/>
        <v>2008</v>
      </c>
      <c r="E954" t="s">
        <v>795</v>
      </c>
      <c r="F954">
        <f t="shared" si="75"/>
        <v>92</v>
      </c>
      <c r="G954" t="s">
        <v>2636</v>
      </c>
      <c r="H954" t="s">
        <v>2637</v>
      </c>
      <c r="I954" t="s">
        <v>2635</v>
      </c>
      <c r="J954">
        <v>7.6</v>
      </c>
      <c r="K954" t="str">
        <f t="shared" si="77"/>
        <v>7 and more</v>
      </c>
      <c r="L954">
        <v>74</v>
      </c>
      <c r="M954">
        <v>215.43</v>
      </c>
      <c r="N954" s="2">
        <f t="shared" si="76"/>
        <v>215430000</v>
      </c>
    </row>
    <row r="955" spans="1:14" x14ac:dyDescent="0.25">
      <c r="A955" s="3" t="s">
        <v>2512</v>
      </c>
      <c r="B955" t="s">
        <v>24</v>
      </c>
      <c r="C955">
        <v>-2002</v>
      </c>
      <c r="D955">
        <f t="shared" si="79"/>
        <v>2002</v>
      </c>
      <c r="E955" t="s">
        <v>83</v>
      </c>
      <c r="F955">
        <f t="shared" si="75"/>
        <v>145</v>
      </c>
      <c r="G955" t="s">
        <v>2631</v>
      </c>
      <c r="H955" t="s">
        <v>2632</v>
      </c>
      <c r="I955" t="s">
        <v>2642</v>
      </c>
      <c r="J955">
        <v>7.6</v>
      </c>
      <c r="K955" t="str">
        <f t="shared" si="77"/>
        <v>7 and more</v>
      </c>
      <c r="L955">
        <v>80</v>
      </c>
      <c r="M955">
        <v>132.07</v>
      </c>
      <c r="N955" s="2">
        <f t="shared" si="76"/>
        <v>132070000</v>
      </c>
    </row>
    <row r="956" spans="1:14" x14ac:dyDescent="0.25">
      <c r="A956" s="3" t="s">
        <v>2515</v>
      </c>
      <c r="B956" t="s">
        <v>2516</v>
      </c>
      <c r="C956" t="s">
        <v>1400</v>
      </c>
      <c r="D956">
        <f>VALUE(SUBSTITUTE(RIGHT(C956,5),")",""))</f>
        <v>2016</v>
      </c>
      <c r="E956" t="s">
        <v>199</v>
      </c>
      <c r="F956">
        <f t="shared" si="75"/>
        <v>102</v>
      </c>
      <c r="G956" t="s">
        <v>2629</v>
      </c>
      <c r="H956" t="s">
        <v>2630</v>
      </c>
      <c r="I956" t="s">
        <v>2646</v>
      </c>
      <c r="J956">
        <v>7.6</v>
      </c>
      <c r="K956" t="str">
        <f t="shared" si="77"/>
        <v>7 and more</v>
      </c>
      <c r="L956">
        <v>88</v>
      </c>
      <c r="M956">
        <v>26.86</v>
      </c>
      <c r="N956" s="2">
        <f t="shared" si="76"/>
        <v>26860000</v>
      </c>
    </row>
    <row r="957" spans="1:14" x14ac:dyDescent="0.25">
      <c r="A957" s="3" t="s">
        <v>2518</v>
      </c>
      <c r="B957" t="s">
        <v>2519</v>
      </c>
      <c r="C957">
        <v>-2009</v>
      </c>
      <c r="D957">
        <f t="shared" ref="D957:D967" si="80">VALUE(SUBSTITUTE(C957,"-",""))</f>
        <v>2009</v>
      </c>
      <c r="E957" t="s">
        <v>435</v>
      </c>
      <c r="F957">
        <f t="shared" si="75"/>
        <v>129</v>
      </c>
      <c r="G957" t="s">
        <v>2633</v>
      </c>
      <c r="H957" t="s">
        <v>2630</v>
      </c>
      <c r="I957" t="s">
        <v>2654</v>
      </c>
      <c r="J957">
        <v>7.6</v>
      </c>
      <c r="K957" t="str">
        <f t="shared" si="77"/>
        <v>7 and more</v>
      </c>
      <c r="L957">
        <v>53</v>
      </c>
      <c r="M957">
        <v>255.96</v>
      </c>
      <c r="N957" s="2">
        <f t="shared" si="76"/>
        <v>255960000</v>
      </c>
    </row>
    <row r="958" spans="1:14" x14ac:dyDescent="0.25">
      <c r="A958" s="3" t="s">
        <v>2521</v>
      </c>
      <c r="B958" t="s">
        <v>2522</v>
      </c>
      <c r="C958">
        <v>-2007</v>
      </c>
      <c r="D958">
        <f t="shared" si="80"/>
        <v>2007</v>
      </c>
      <c r="E958" t="s">
        <v>563</v>
      </c>
      <c r="F958">
        <f t="shared" si="75"/>
        <v>100</v>
      </c>
      <c r="G958" t="s">
        <v>2629</v>
      </c>
      <c r="H958" t="s">
        <v>2630</v>
      </c>
      <c r="I958" t="s">
        <v>2646</v>
      </c>
      <c r="J958">
        <v>7.6</v>
      </c>
      <c r="K958" t="str">
        <f t="shared" si="77"/>
        <v>7 and more</v>
      </c>
      <c r="L958">
        <v>83</v>
      </c>
      <c r="M958">
        <v>17.11</v>
      </c>
      <c r="N958" s="2">
        <f t="shared" si="76"/>
        <v>17110000</v>
      </c>
    </row>
    <row r="959" spans="1:14" x14ac:dyDescent="0.25">
      <c r="A959" s="3" t="s">
        <v>2523</v>
      </c>
      <c r="B959" t="s">
        <v>1320</v>
      </c>
      <c r="C959">
        <v>-2001</v>
      </c>
      <c r="D959">
        <f t="shared" si="80"/>
        <v>2001</v>
      </c>
      <c r="E959" t="s">
        <v>653</v>
      </c>
      <c r="F959">
        <f t="shared" si="75"/>
        <v>104</v>
      </c>
      <c r="G959" t="s">
        <v>759</v>
      </c>
      <c r="H959" t="s">
        <v>2642</v>
      </c>
      <c r="I959" t="s">
        <v>2646</v>
      </c>
      <c r="J959">
        <v>7.6</v>
      </c>
      <c r="K959" t="str">
        <f t="shared" si="77"/>
        <v>7 and more</v>
      </c>
      <c r="L959">
        <v>74</v>
      </c>
      <c r="M959">
        <v>96.52</v>
      </c>
      <c r="N959" s="2">
        <f t="shared" si="76"/>
        <v>96520000</v>
      </c>
    </row>
    <row r="960" spans="1:14" x14ac:dyDescent="0.25">
      <c r="A960" s="3" t="s">
        <v>2525</v>
      </c>
      <c r="B960" t="s">
        <v>207</v>
      </c>
      <c r="C960">
        <v>-1963</v>
      </c>
      <c r="D960">
        <f t="shared" si="80"/>
        <v>1963</v>
      </c>
      <c r="E960" t="s">
        <v>204</v>
      </c>
      <c r="F960">
        <f t="shared" si="75"/>
        <v>119</v>
      </c>
      <c r="G960" t="s">
        <v>11</v>
      </c>
      <c r="H960" t="s">
        <v>2650</v>
      </c>
      <c r="I960" t="s">
        <v>2642</v>
      </c>
      <c r="J960">
        <v>7.6</v>
      </c>
      <c r="K960" t="str">
        <f t="shared" si="77"/>
        <v>7 and more</v>
      </c>
      <c r="L960">
        <v>90</v>
      </c>
      <c r="M960">
        <v>11.4</v>
      </c>
      <c r="N960" s="2">
        <f t="shared" si="76"/>
        <v>11400000</v>
      </c>
    </row>
    <row r="961" spans="1:14" x14ac:dyDescent="0.25">
      <c r="A961" s="3" t="s">
        <v>2528</v>
      </c>
      <c r="B961" t="s">
        <v>2529</v>
      </c>
      <c r="C961">
        <v>-1998</v>
      </c>
      <c r="D961">
        <f t="shared" si="80"/>
        <v>1998</v>
      </c>
      <c r="E961" t="s">
        <v>237</v>
      </c>
      <c r="F961">
        <f t="shared" si="75"/>
        <v>87</v>
      </c>
      <c r="G961" t="s">
        <v>2636</v>
      </c>
      <c r="H961" t="s">
        <v>2635</v>
      </c>
      <c r="I961" t="s">
        <v>2643</v>
      </c>
      <c r="J961">
        <v>7.6</v>
      </c>
      <c r="K961" t="str">
        <f t="shared" si="77"/>
        <v>7 and more</v>
      </c>
      <c r="L961">
        <v>71</v>
      </c>
      <c r="M961">
        <v>120.62</v>
      </c>
      <c r="N961" s="2">
        <f t="shared" si="76"/>
        <v>120620000</v>
      </c>
    </row>
    <row r="962" spans="1:14" x14ac:dyDescent="0.25">
      <c r="A962" s="3" t="s">
        <v>2531</v>
      </c>
      <c r="B962" t="s">
        <v>2522</v>
      </c>
      <c r="C962">
        <v>-1986</v>
      </c>
      <c r="D962">
        <f t="shared" si="80"/>
        <v>1986</v>
      </c>
      <c r="E962" t="s">
        <v>30</v>
      </c>
      <c r="F962">
        <f t="shared" ref="F962:F1025" si="81">VALUE(SUBSTITUTE(E962,"min",""))</f>
        <v>96</v>
      </c>
      <c r="G962" t="s">
        <v>11</v>
      </c>
      <c r="H962" t="s">
        <v>2650</v>
      </c>
      <c r="I962" t="s">
        <v>2638</v>
      </c>
      <c r="J962">
        <v>7.6</v>
      </c>
      <c r="K962" t="str">
        <f t="shared" si="77"/>
        <v>7 and more</v>
      </c>
      <c r="L962">
        <v>79</v>
      </c>
      <c r="M962">
        <v>40.46</v>
      </c>
      <c r="N962" s="2">
        <f t="shared" ref="N962:N1025" si="82">IF(M962&gt;0,M962*1000000,0)</f>
        <v>40460000</v>
      </c>
    </row>
    <row r="963" spans="1:14" x14ac:dyDescent="0.25">
      <c r="A963" s="3" t="s">
        <v>2533</v>
      </c>
      <c r="B963" t="s">
        <v>2070</v>
      </c>
      <c r="C963">
        <v>-1987</v>
      </c>
      <c r="D963">
        <f t="shared" si="80"/>
        <v>1987</v>
      </c>
      <c r="E963" t="s">
        <v>208</v>
      </c>
      <c r="F963">
        <f t="shared" si="81"/>
        <v>109</v>
      </c>
      <c r="G963" t="s">
        <v>2631</v>
      </c>
      <c r="H963" t="s">
        <v>2632</v>
      </c>
      <c r="I963" t="s">
        <v>2646</v>
      </c>
      <c r="J963">
        <v>7.6</v>
      </c>
      <c r="K963" t="str">
        <f t="shared" ref="K963:K1001" si="83">IF(J963&gt;=9,"9 and more",IF(J963&gt;=8,"8 and more",IF(J963&gt;=7,"7 and more")))</f>
        <v>7 and more</v>
      </c>
      <c r="L963">
        <v>68</v>
      </c>
      <c r="M963">
        <v>65.209999999999994</v>
      </c>
      <c r="N963" s="2">
        <f t="shared" si="82"/>
        <v>65209999.999999993</v>
      </c>
    </row>
    <row r="964" spans="1:14" x14ac:dyDescent="0.25">
      <c r="A964" s="3" t="s">
        <v>2535</v>
      </c>
      <c r="B964" t="s">
        <v>2536</v>
      </c>
      <c r="C964">
        <v>-2014</v>
      </c>
      <c r="D964">
        <f t="shared" si="80"/>
        <v>2014</v>
      </c>
      <c r="E964" t="s">
        <v>848</v>
      </c>
      <c r="F964">
        <f t="shared" si="81"/>
        <v>86</v>
      </c>
      <c r="G964" t="s">
        <v>1139</v>
      </c>
      <c r="H964" t="s">
        <v>2650</v>
      </c>
      <c r="J964">
        <v>7.6</v>
      </c>
      <c r="K964" t="str">
        <f t="shared" si="83"/>
        <v>7 and more</v>
      </c>
      <c r="L964">
        <v>76</v>
      </c>
      <c r="M964">
        <v>3.33</v>
      </c>
      <c r="N964" s="2">
        <f t="shared" si="82"/>
        <v>3330000</v>
      </c>
    </row>
    <row r="965" spans="1:14" x14ac:dyDescent="0.25">
      <c r="A965" s="3" t="s">
        <v>2537</v>
      </c>
      <c r="B965" t="s">
        <v>2538</v>
      </c>
      <c r="C965">
        <v>-2021</v>
      </c>
      <c r="D965">
        <f t="shared" si="80"/>
        <v>2021</v>
      </c>
      <c r="E965" t="s">
        <v>532</v>
      </c>
      <c r="F965">
        <f t="shared" si="81"/>
        <v>114</v>
      </c>
      <c r="G965" t="s">
        <v>2636</v>
      </c>
      <c r="H965" t="s">
        <v>2635</v>
      </c>
      <c r="I965" t="s">
        <v>2643</v>
      </c>
      <c r="J965">
        <v>7.6</v>
      </c>
      <c r="K965" t="str">
        <f t="shared" si="83"/>
        <v>7 and more</v>
      </c>
      <c r="L965">
        <v>81</v>
      </c>
      <c r="M965">
        <v>0</v>
      </c>
      <c r="N965" s="2">
        <f t="shared" si="82"/>
        <v>0</v>
      </c>
    </row>
    <row r="966" spans="1:14" x14ac:dyDescent="0.25">
      <c r="A966" s="3" t="s">
        <v>2539</v>
      </c>
      <c r="B966" t="s">
        <v>1943</v>
      </c>
      <c r="C966">
        <v>-1998</v>
      </c>
      <c r="D966">
        <f t="shared" si="80"/>
        <v>1998</v>
      </c>
      <c r="E966" t="s">
        <v>308</v>
      </c>
      <c r="F966">
        <f t="shared" si="81"/>
        <v>170</v>
      </c>
      <c r="G966" t="s">
        <v>11</v>
      </c>
      <c r="H966" t="s">
        <v>2634</v>
      </c>
      <c r="I966" t="s">
        <v>2645</v>
      </c>
      <c r="J966">
        <v>7.6</v>
      </c>
      <c r="K966" t="str">
        <f t="shared" si="83"/>
        <v>7 and more</v>
      </c>
      <c r="L966">
        <v>78</v>
      </c>
      <c r="M966">
        <v>36.4</v>
      </c>
      <c r="N966" s="2">
        <f t="shared" si="82"/>
        <v>36400000</v>
      </c>
    </row>
    <row r="967" spans="1:14" x14ac:dyDescent="0.25">
      <c r="A967" s="3" t="s">
        <v>2541</v>
      </c>
      <c r="B967" t="s">
        <v>2542</v>
      </c>
      <c r="C967">
        <v>-2010</v>
      </c>
      <c r="D967">
        <f t="shared" si="80"/>
        <v>2010</v>
      </c>
      <c r="E967" t="s">
        <v>316</v>
      </c>
      <c r="F967">
        <f t="shared" si="81"/>
        <v>95</v>
      </c>
      <c r="G967" t="s">
        <v>2636</v>
      </c>
      <c r="H967" t="s">
        <v>2635</v>
      </c>
      <c r="I967" t="s">
        <v>2643</v>
      </c>
      <c r="J967">
        <v>7.6</v>
      </c>
      <c r="K967" t="str">
        <f t="shared" si="83"/>
        <v>7 and more</v>
      </c>
      <c r="L967">
        <v>72</v>
      </c>
      <c r="M967">
        <v>251.51</v>
      </c>
      <c r="N967" s="2">
        <f t="shared" si="82"/>
        <v>251510000</v>
      </c>
    </row>
    <row r="968" spans="1:14" x14ac:dyDescent="0.25">
      <c r="A968" s="3" t="s">
        <v>2544</v>
      </c>
      <c r="B968" t="s">
        <v>2545</v>
      </c>
      <c r="C968" t="s">
        <v>2546</v>
      </c>
      <c r="D968">
        <f>VALUE(SUBSTITUTE(RIGHT(C968,5),")",""))</f>
        <v>2018</v>
      </c>
      <c r="E968" t="s">
        <v>199</v>
      </c>
      <c r="F968">
        <f t="shared" si="81"/>
        <v>102</v>
      </c>
      <c r="G968" t="s">
        <v>11</v>
      </c>
      <c r="H968" t="s">
        <v>2642</v>
      </c>
      <c r="I968" t="s">
        <v>2646</v>
      </c>
      <c r="J968">
        <v>7.6</v>
      </c>
      <c r="K968" t="str">
        <f t="shared" si="83"/>
        <v>7 and more</v>
      </c>
      <c r="L968">
        <v>71</v>
      </c>
      <c r="M968">
        <v>26.02</v>
      </c>
      <c r="N968" s="2">
        <f t="shared" si="82"/>
        <v>26020000</v>
      </c>
    </row>
    <row r="969" spans="1:14" x14ac:dyDescent="0.25">
      <c r="A969" s="3" t="s">
        <v>2548</v>
      </c>
      <c r="B969" t="s">
        <v>1544</v>
      </c>
      <c r="C969">
        <v>-2011</v>
      </c>
      <c r="D969">
        <f t="shared" ref="D969:D982" si="84">VALUE(SUBSTITUTE(C969,"-",""))</f>
        <v>2011</v>
      </c>
      <c r="E969" t="s">
        <v>803</v>
      </c>
      <c r="F969">
        <f t="shared" si="81"/>
        <v>101</v>
      </c>
      <c r="G969" t="s">
        <v>2631</v>
      </c>
      <c r="H969" t="s">
        <v>2632</v>
      </c>
      <c r="I969" t="s">
        <v>2646</v>
      </c>
      <c r="J969">
        <v>7.6</v>
      </c>
      <c r="K969" t="str">
        <f t="shared" si="83"/>
        <v>7 and more</v>
      </c>
      <c r="L969">
        <v>73</v>
      </c>
      <c r="M969">
        <v>4.1100000000000003</v>
      </c>
      <c r="N969" s="2">
        <f t="shared" si="82"/>
        <v>4110000.0000000005</v>
      </c>
    </row>
    <row r="970" spans="1:14" x14ac:dyDescent="0.25">
      <c r="A970" s="3" t="s">
        <v>2550</v>
      </c>
      <c r="B970" t="s">
        <v>727</v>
      </c>
      <c r="C970">
        <v>-1981</v>
      </c>
      <c r="D970">
        <f t="shared" si="84"/>
        <v>1981</v>
      </c>
      <c r="E970" t="s">
        <v>30</v>
      </c>
      <c r="F970">
        <f t="shared" si="81"/>
        <v>96</v>
      </c>
      <c r="G970" t="s">
        <v>2631</v>
      </c>
      <c r="H970" t="s">
        <v>2635</v>
      </c>
      <c r="I970" t="s">
        <v>2638</v>
      </c>
      <c r="J970">
        <v>7.6</v>
      </c>
      <c r="K970" t="str">
        <f t="shared" si="83"/>
        <v>7 and more</v>
      </c>
      <c r="L970">
        <v>77</v>
      </c>
      <c r="M970">
        <v>12.47</v>
      </c>
      <c r="N970" s="2">
        <f t="shared" si="82"/>
        <v>12470000</v>
      </c>
    </row>
    <row r="971" spans="1:14" x14ac:dyDescent="0.25">
      <c r="A971" s="3" t="s">
        <v>2552</v>
      </c>
      <c r="B971" t="s">
        <v>2553</v>
      </c>
      <c r="C971">
        <v>-1998</v>
      </c>
      <c r="D971">
        <f t="shared" si="84"/>
        <v>1998</v>
      </c>
      <c r="E971" t="s">
        <v>563</v>
      </c>
      <c r="F971">
        <f t="shared" si="81"/>
        <v>100</v>
      </c>
      <c r="G971" t="s">
        <v>1834</v>
      </c>
      <c r="H971" t="s">
        <v>2642</v>
      </c>
      <c r="I971" t="s">
        <v>2638</v>
      </c>
      <c r="J971">
        <v>7.6</v>
      </c>
      <c r="K971" t="str">
        <f t="shared" si="83"/>
        <v>7 and more</v>
      </c>
      <c r="L971">
        <v>66</v>
      </c>
      <c r="M971">
        <v>14.38</v>
      </c>
      <c r="N971" s="2">
        <f t="shared" si="82"/>
        <v>14380000</v>
      </c>
    </row>
    <row r="972" spans="1:14" x14ac:dyDescent="0.25">
      <c r="A972" s="3" t="s">
        <v>2556</v>
      </c>
      <c r="B972" t="s">
        <v>2093</v>
      </c>
      <c r="C972">
        <v>-2007</v>
      </c>
      <c r="D972">
        <f t="shared" si="84"/>
        <v>2007</v>
      </c>
      <c r="E972" t="s">
        <v>532</v>
      </c>
      <c r="F972">
        <f t="shared" si="81"/>
        <v>114</v>
      </c>
      <c r="G972" t="s">
        <v>2629</v>
      </c>
      <c r="H972" t="s">
        <v>2630</v>
      </c>
      <c r="I972" t="s">
        <v>2642</v>
      </c>
      <c r="J972">
        <v>7.6</v>
      </c>
      <c r="K972" t="str">
        <f t="shared" si="83"/>
        <v>7 and more</v>
      </c>
      <c r="L972">
        <v>72</v>
      </c>
      <c r="M972">
        <v>20.3</v>
      </c>
      <c r="N972" s="2">
        <f t="shared" si="82"/>
        <v>20300000</v>
      </c>
    </row>
    <row r="973" spans="1:14" x14ac:dyDescent="0.25">
      <c r="A973" s="3" t="s">
        <v>2558</v>
      </c>
      <c r="B973" t="s">
        <v>1615</v>
      </c>
      <c r="C973">
        <v>-2011</v>
      </c>
      <c r="D973">
        <f t="shared" si="84"/>
        <v>2011</v>
      </c>
      <c r="E973" t="s">
        <v>282</v>
      </c>
      <c r="F973">
        <f t="shared" si="81"/>
        <v>120</v>
      </c>
      <c r="G973" t="s">
        <v>11</v>
      </c>
      <c r="H973" t="s">
        <v>2650</v>
      </c>
      <c r="I973" t="s">
        <v>2642</v>
      </c>
      <c r="J973">
        <v>7.6</v>
      </c>
      <c r="K973" t="str">
        <f t="shared" si="83"/>
        <v>7 and more</v>
      </c>
      <c r="L973">
        <v>70</v>
      </c>
      <c r="M973">
        <v>3.19</v>
      </c>
      <c r="N973" s="2">
        <f t="shared" si="82"/>
        <v>3190000</v>
      </c>
    </row>
    <row r="974" spans="1:14" x14ac:dyDescent="0.25">
      <c r="A974" s="3" t="s">
        <v>2560</v>
      </c>
      <c r="B974" t="s">
        <v>132</v>
      </c>
      <c r="C974">
        <v>-2008</v>
      </c>
      <c r="D974">
        <f t="shared" si="84"/>
        <v>2008</v>
      </c>
      <c r="E974" t="s">
        <v>803</v>
      </c>
      <c r="F974">
        <f t="shared" si="81"/>
        <v>101</v>
      </c>
      <c r="G974" t="s">
        <v>2636</v>
      </c>
      <c r="H974" t="s">
        <v>2635</v>
      </c>
      <c r="I974" t="s">
        <v>2643</v>
      </c>
      <c r="J974">
        <v>7.6</v>
      </c>
      <c r="K974" t="str">
        <f t="shared" si="83"/>
        <v>7 and more</v>
      </c>
      <c r="L974">
        <v>86</v>
      </c>
      <c r="M974">
        <v>15.09</v>
      </c>
      <c r="N974" s="2">
        <f t="shared" si="82"/>
        <v>15090000</v>
      </c>
    </row>
    <row r="975" spans="1:14" x14ac:dyDescent="0.25">
      <c r="A975" s="3" t="s">
        <v>2562</v>
      </c>
      <c r="B975" t="s">
        <v>2563</v>
      </c>
      <c r="C975">
        <v>-1967</v>
      </c>
      <c r="D975">
        <f t="shared" si="84"/>
        <v>1967</v>
      </c>
      <c r="E975" t="s">
        <v>984</v>
      </c>
      <c r="F975">
        <f t="shared" si="81"/>
        <v>78</v>
      </c>
      <c r="G975" t="s">
        <v>2636</v>
      </c>
      <c r="H975" t="s">
        <v>2635</v>
      </c>
      <c r="I975" t="s">
        <v>2643</v>
      </c>
      <c r="J975">
        <v>7.6</v>
      </c>
      <c r="K975" t="str">
        <f t="shared" si="83"/>
        <v>7 and more</v>
      </c>
      <c r="L975">
        <v>65</v>
      </c>
      <c r="M975">
        <v>141.84</v>
      </c>
      <c r="N975" s="2">
        <f t="shared" si="82"/>
        <v>141840000</v>
      </c>
    </row>
    <row r="976" spans="1:14" x14ac:dyDescent="0.25">
      <c r="A976" s="3" t="s">
        <v>2565</v>
      </c>
      <c r="B976" t="s">
        <v>2566</v>
      </c>
      <c r="C976">
        <v>-1973</v>
      </c>
      <c r="D976">
        <f t="shared" si="84"/>
        <v>1973</v>
      </c>
      <c r="E976" t="s">
        <v>199</v>
      </c>
      <c r="F976">
        <f t="shared" si="81"/>
        <v>102</v>
      </c>
      <c r="G976" t="s">
        <v>2631</v>
      </c>
      <c r="H976" t="s">
        <v>2632</v>
      </c>
      <c r="I976" t="s">
        <v>2646</v>
      </c>
      <c r="J976">
        <v>7.6</v>
      </c>
      <c r="K976" t="str">
        <f t="shared" si="83"/>
        <v>7 and more</v>
      </c>
      <c r="L976">
        <v>83</v>
      </c>
      <c r="M976">
        <v>25</v>
      </c>
      <c r="N976" s="2">
        <f t="shared" si="82"/>
        <v>25000000</v>
      </c>
    </row>
    <row r="977" spans="1:14" x14ac:dyDescent="0.25">
      <c r="A977" s="3" t="s">
        <v>2567</v>
      </c>
      <c r="B977" t="s">
        <v>2568</v>
      </c>
      <c r="C977">
        <v>-2012</v>
      </c>
      <c r="D977">
        <f t="shared" si="84"/>
        <v>2012</v>
      </c>
      <c r="E977" t="s">
        <v>208</v>
      </c>
      <c r="F977">
        <f t="shared" si="81"/>
        <v>109</v>
      </c>
      <c r="G977" t="s">
        <v>2631</v>
      </c>
      <c r="H977" t="s">
        <v>2635</v>
      </c>
      <c r="I977" t="s">
        <v>2632</v>
      </c>
      <c r="J977">
        <v>7.6</v>
      </c>
      <c r="K977" t="str">
        <f t="shared" si="83"/>
        <v>7 and more</v>
      </c>
      <c r="L977">
        <v>68</v>
      </c>
      <c r="M977">
        <v>41</v>
      </c>
      <c r="N977" s="2">
        <f t="shared" si="82"/>
        <v>41000000</v>
      </c>
    </row>
    <row r="978" spans="1:14" x14ac:dyDescent="0.25">
      <c r="A978" s="3" t="s">
        <v>2570</v>
      </c>
      <c r="B978" t="s">
        <v>2571</v>
      </c>
      <c r="C978">
        <v>-2019</v>
      </c>
      <c r="D978">
        <f t="shared" si="84"/>
        <v>2019</v>
      </c>
      <c r="E978" t="s">
        <v>324</v>
      </c>
      <c r="F978">
        <f t="shared" si="81"/>
        <v>126</v>
      </c>
      <c r="G978" t="s">
        <v>2633</v>
      </c>
      <c r="H978" t="s">
        <v>2630</v>
      </c>
      <c r="I978" t="s">
        <v>2634</v>
      </c>
      <c r="J978">
        <v>7.6</v>
      </c>
      <c r="K978" t="str">
        <f t="shared" si="83"/>
        <v>7 and more</v>
      </c>
      <c r="L978">
        <v>73</v>
      </c>
      <c r="M978">
        <v>0</v>
      </c>
      <c r="N978" s="2">
        <f t="shared" si="82"/>
        <v>0</v>
      </c>
    </row>
    <row r="979" spans="1:14" x14ac:dyDescent="0.25">
      <c r="A979" s="3" t="s">
        <v>2572</v>
      </c>
      <c r="B979" t="s">
        <v>1694</v>
      </c>
      <c r="C979">
        <v>-2014</v>
      </c>
      <c r="D979">
        <f t="shared" si="84"/>
        <v>2014</v>
      </c>
      <c r="E979" t="s">
        <v>138</v>
      </c>
      <c r="F979">
        <f t="shared" si="81"/>
        <v>130</v>
      </c>
      <c r="G979" t="s">
        <v>2631</v>
      </c>
      <c r="H979" t="s">
        <v>2635</v>
      </c>
      <c r="I979" t="s">
        <v>2630</v>
      </c>
      <c r="J979">
        <v>7.6</v>
      </c>
      <c r="K979" t="str">
        <f t="shared" si="83"/>
        <v>7 and more</v>
      </c>
      <c r="L979">
        <v>79</v>
      </c>
      <c r="M979">
        <v>208.55</v>
      </c>
      <c r="N979" s="2">
        <f t="shared" si="82"/>
        <v>208550000</v>
      </c>
    </row>
    <row r="980" spans="1:14" x14ac:dyDescent="0.25">
      <c r="A980" s="3" t="s">
        <v>2574</v>
      </c>
      <c r="B980" t="s">
        <v>2575</v>
      </c>
      <c r="C980">
        <v>-2001</v>
      </c>
      <c r="D980">
        <f t="shared" si="84"/>
        <v>2001</v>
      </c>
      <c r="E980" t="s">
        <v>174</v>
      </c>
      <c r="F980">
        <f t="shared" si="81"/>
        <v>132</v>
      </c>
      <c r="G980" t="s">
        <v>11</v>
      </c>
      <c r="J980">
        <v>7.6</v>
      </c>
      <c r="K980" t="str">
        <f t="shared" si="83"/>
        <v>7 and more</v>
      </c>
      <c r="L980">
        <v>28</v>
      </c>
      <c r="M980">
        <v>40.31</v>
      </c>
      <c r="N980" s="2">
        <f t="shared" si="82"/>
        <v>40310000</v>
      </c>
    </row>
    <row r="981" spans="1:14" x14ac:dyDescent="0.25">
      <c r="A981" s="3" t="s">
        <v>2577</v>
      </c>
      <c r="B981" t="s">
        <v>1233</v>
      </c>
      <c r="C981">
        <v>-2005</v>
      </c>
      <c r="D981">
        <f t="shared" si="84"/>
        <v>2005</v>
      </c>
      <c r="E981" t="s">
        <v>97</v>
      </c>
      <c r="F981">
        <f t="shared" si="81"/>
        <v>124</v>
      </c>
      <c r="G981" t="s">
        <v>11</v>
      </c>
      <c r="H981" t="s">
        <v>2639</v>
      </c>
      <c r="I981" t="s">
        <v>2646</v>
      </c>
      <c r="J981">
        <v>7.6</v>
      </c>
      <c r="K981" t="str">
        <f t="shared" si="83"/>
        <v>7 and more</v>
      </c>
      <c r="L981">
        <v>72</v>
      </c>
      <c r="M981">
        <v>23.09</v>
      </c>
      <c r="N981" s="2">
        <f t="shared" si="82"/>
        <v>23090000</v>
      </c>
    </row>
    <row r="982" spans="1:14" x14ac:dyDescent="0.25">
      <c r="A982" s="3" t="s">
        <v>2579</v>
      </c>
      <c r="B982" t="s">
        <v>545</v>
      </c>
      <c r="C982">
        <v>-1995</v>
      </c>
      <c r="D982">
        <f t="shared" si="84"/>
        <v>1995</v>
      </c>
      <c r="E982" t="s">
        <v>498</v>
      </c>
      <c r="F982">
        <f t="shared" si="81"/>
        <v>135</v>
      </c>
      <c r="G982" t="s">
        <v>11</v>
      </c>
      <c r="H982" t="s">
        <v>2639</v>
      </c>
      <c r="J982">
        <v>7.6</v>
      </c>
      <c r="K982" t="str">
        <f t="shared" si="83"/>
        <v>7 and more</v>
      </c>
      <c r="L982">
        <v>69</v>
      </c>
      <c r="M982">
        <v>71.52</v>
      </c>
      <c r="N982" s="2">
        <f t="shared" si="82"/>
        <v>71520000</v>
      </c>
    </row>
    <row r="983" spans="1:14" x14ac:dyDescent="0.25">
      <c r="A983" s="3" t="s">
        <v>2581</v>
      </c>
      <c r="B983" t="s">
        <v>82</v>
      </c>
      <c r="C983" t="s">
        <v>2582</v>
      </c>
      <c r="D983">
        <f>VALUE(SUBSTITUTE(RIGHT(C983,5),")",""))</f>
        <v>1985</v>
      </c>
      <c r="E983" t="s">
        <v>575</v>
      </c>
      <c r="F983">
        <f t="shared" si="81"/>
        <v>97</v>
      </c>
      <c r="G983" t="s">
        <v>1139</v>
      </c>
      <c r="H983" t="s">
        <v>2632</v>
      </c>
      <c r="I983" t="s">
        <v>2630</v>
      </c>
      <c r="J983">
        <v>7.6</v>
      </c>
      <c r="K983" t="str">
        <f t="shared" si="83"/>
        <v>7 and more</v>
      </c>
      <c r="L983">
        <v>90</v>
      </c>
      <c r="M983">
        <v>10.6</v>
      </c>
      <c r="N983" s="2">
        <f t="shared" si="82"/>
        <v>10600000</v>
      </c>
    </row>
    <row r="984" spans="1:14" x14ac:dyDescent="0.25">
      <c r="A984" s="3" t="s">
        <v>2584</v>
      </c>
      <c r="B984" t="s">
        <v>327</v>
      </c>
      <c r="C984">
        <v>-1954</v>
      </c>
      <c r="D984">
        <f t="shared" ref="D984:D1001" si="85">VALUE(SUBSTITUTE(C984,"-",""))</f>
        <v>1954</v>
      </c>
      <c r="E984" t="s">
        <v>285</v>
      </c>
      <c r="F984">
        <f t="shared" si="81"/>
        <v>113</v>
      </c>
      <c r="G984" t="s">
        <v>1139</v>
      </c>
      <c r="H984" t="s">
        <v>2630</v>
      </c>
      <c r="I984" t="s">
        <v>2639</v>
      </c>
      <c r="J984">
        <v>7.6</v>
      </c>
      <c r="K984" t="str">
        <f t="shared" si="83"/>
        <v>7 and more</v>
      </c>
      <c r="L984">
        <v>72</v>
      </c>
      <c r="M984">
        <v>0</v>
      </c>
      <c r="N984" s="2">
        <f t="shared" si="82"/>
        <v>0</v>
      </c>
    </row>
    <row r="985" spans="1:14" x14ac:dyDescent="0.25">
      <c r="A985" s="3" t="s">
        <v>2585</v>
      </c>
      <c r="B985" t="s">
        <v>566</v>
      </c>
      <c r="C985">
        <v>-1995</v>
      </c>
      <c r="D985">
        <f t="shared" si="85"/>
        <v>1995</v>
      </c>
      <c r="E985" t="s">
        <v>379</v>
      </c>
      <c r="F985">
        <f t="shared" si="81"/>
        <v>128</v>
      </c>
      <c r="G985" t="s">
        <v>2631</v>
      </c>
      <c r="H985" t="s">
        <v>2635</v>
      </c>
      <c r="I985" t="s">
        <v>2646</v>
      </c>
      <c r="J985">
        <v>7.6</v>
      </c>
      <c r="K985" t="str">
        <f t="shared" si="83"/>
        <v>7 and more</v>
      </c>
      <c r="L985">
        <v>58</v>
      </c>
      <c r="M985">
        <v>100.01</v>
      </c>
      <c r="N985" s="2">
        <f t="shared" si="82"/>
        <v>100010000</v>
      </c>
    </row>
    <row r="986" spans="1:14" x14ac:dyDescent="0.25">
      <c r="A986" s="3" t="s">
        <v>2587</v>
      </c>
      <c r="B986" t="s">
        <v>1625</v>
      </c>
      <c r="C986">
        <v>-1955</v>
      </c>
      <c r="D986">
        <f t="shared" si="85"/>
        <v>1955</v>
      </c>
      <c r="E986" t="s">
        <v>554</v>
      </c>
      <c r="F986">
        <f t="shared" si="81"/>
        <v>111</v>
      </c>
      <c r="G986" t="s">
        <v>11</v>
      </c>
      <c r="J986">
        <v>7.6</v>
      </c>
      <c r="K986" t="str">
        <f t="shared" si="83"/>
        <v>7 and more</v>
      </c>
      <c r="L986">
        <v>89</v>
      </c>
      <c r="M986">
        <v>0</v>
      </c>
      <c r="N986" s="2">
        <f t="shared" si="82"/>
        <v>0</v>
      </c>
    </row>
    <row r="987" spans="1:14" x14ac:dyDescent="0.25">
      <c r="A987" s="3" t="s">
        <v>2588</v>
      </c>
      <c r="B987" t="s">
        <v>2589</v>
      </c>
      <c r="C987">
        <v>-1937</v>
      </c>
      <c r="D987">
        <f t="shared" si="85"/>
        <v>1937</v>
      </c>
      <c r="E987" t="s">
        <v>884</v>
      </c>
      <c r="F987">
        <f t="shared" si="81"/>
        <v>83</v>
      </c>
      <c r="G987" t="s">
        <v>2636</v>
      </c>
      <c r="H987" t="s">
        <v>2635</v>
      </c>
      <c r="I987" t="s">
        <v>2647</v>
      </c>
      <c r="J987">
        <v>7.6</v>
      </c>
      <c r="K987" t="str">
        <f t="shared" si="83"/>
        <v>7 and more</v>
      </c>
      <c r="L987">
        <v>96</v>
      </c>
      <c r="M987">
        <v>184.93</v>
      </c>
      <c r="N987" s="2">
        <f t="shared" si="82"/>
        <v>184930000</v>
      </c>
    </row>
    <row r="988" spans="1:14" x14ac:dyDescent="0.25">
      <c r="A988" s="3" t="s">
        <v>2591</v>
      </c>
      <c r="B988" t="s">
        <v>1167</v>
      </c>
      <c r="C988">
        <v>-1953</v>
      </c>
      <c r="D988">
        <f t="shared" si="85"/>
        <v>1953</v>
      </c>
      <c r="E988" t="s">
        <v>124</v>
      </c>
      <c r="F988">
        <f t="shared" si="81"/>
        <v>118</v>
      </c>
      <c r="G988" t="s">
        <v>11</v>
      </c>
      <c r="H988" t="s">
        <v>2639</v>
      </c>
      <c r="I988" t="s">
        <v>2645</v>
      </c>
      <c r="J988">
        <v>7.6</v>
      </c>
      <c r="K988" t="str">
        <f t="shared" si="83"/>
        <v>7 and more</v>
      </c>
      <c r="L988">
        <v>85</v>
      </c>
      <c r="M988">
        <v>30.5</v>
      </c>
      <c r="N988" s="2">
        <f t="shared" si="82"/>
        <v>30500000</v>
      </c>
    </row>
    <row r="989" spans="1:14" x14ac:dyDescent="0.25">
      <c r="A989" s="3" t="s">
        <v>2593</v>
      </c>
      <c r="B989" t="s">
        <v>2594</v>
      </c>
      <c r="C989">
        <v>-2011</v>
      </c>
      <c r="D989">
        <f t="shared" si="85"/>
        <v>2011</v>
      </c>
      <c r="E989" t="s">
        <v>563</v>
      </c>
      <c r="F989">
        <f t="shared" si="81"/>
        <v>100</v>
      </c>
      <c r="G989" t="s">
        <v>1139</v>
      </c>
      <c r="H989" t="s">
        <v>2630</v>
      </c>
      <c r="I989" t="s">
        <v>2639</v>
      </c>
      <c r="J989">
        <v>7.6</v>
      </c>
      <c r="K989" t="str">
        <f t="shared" si="83"/>
        <v>7 and more</v>
      </c>
      <c r="L989">
        <v>72</v>
      </c>
      <c r="M989">
        <v>35.01</v>
      </c>
      <c r="N989" s="2">
        <f t="shared" si="82"/>
        <v>35010000</v>
      </c>
    </row>
    <row r="990" spans="1:14" x14ac:dyDescent="0.25">
      <c r="A990" s="3" t="s">
        <v>2596</v>
      </c>
      <c r="B990" t="s">
        <v>742</v>
      </c>
      <c r="C990">
        <v>-1991</v>
      </c>
      <c r="D990">
        <f t="shared" si="85"/>
        <v>1991</v>
      </c>
      <c r="E990" t="s">
        <v>142</v>
      </c>
      <c r="F990">
        <f t="shared" si="81"/>
        <v>116</v>
      </c>
      <c r="G990" t="s">
        <v>1139</v>
      </c>
      <c r="H990" t="s">
        <v>2630</v>
      </c>
      <c r="I990" t="s">
        <v>2646</v>
      </c>
      <c r="J990">
        <v>7.6</v>
      </c>
      <c r="K990" t="str">
        <f t="shared" si="83"/>
        <v>7 and more</v>
      </c>
      <c r="L990">
        <v>69</v>
      </c>
      <c r="M990">
        <v>6.15</v>
      </c>
      <c r="N990" s="2">
        <f t="shared" si="82"/>
        <v>6150000</v>
      </c>
    </row>
    <row r="991" spans="1:14" x14ac:dyDescent="0.25">
      <c r="A991" s="3" t="s">
        <v>2598</v>
      </c>
      <c r="B991" t="s">
        <v>892</v>
      </c>
      <c r="C991">
        <v>-2003</v>
      </c>
      <c r="D991">
        <f t="shared" si="85"/>
        <v>2003</v>
      </c>
      <c r="E991" t="s">
        <v>97</v>
      </c>
      <c r="F991">
        <f t="shared" si="81"/>
        <v>124</v>
      </c>
      <c r="G991" t="s">
        <v>2629</v>
      </c>
      <c r="H991" t="s">
        <v>2630</v>
      </c>
      <c r="I991" t="s">
        <v>2646</v>
      </c>
      <c r="J991">
        <v>7.6</v>
      </c>
      <c r="K991" t="str">
        <f t="shared" si="83"/>
        <v>7 and more</v>
      </c>
      <c r="L991">
        <v>70</v>
      </c>
      <c r="M991">
        <v>16.29</v>
      </c>
      <c r="N991" s="2">
        <f t="shared" si="82"/>
        <v>16290000</v>
      </c>
    </row>
    <row r="992" spans="1:14" x14ac:dyDescent="0.25">
      <c r="A992" s="3" t="s">
        <v>2600</v>
      </c>
      <c r="B992" t="s">
        <v>1175</v>
      </c>
      <c r="C992">
        <v>-2006</v>
      </c>
      <c r="D992">
        <f t="shared" si="85"/>
        <v>2006</v>
      </c>
      <c r="E992" t="s">
        <v>554</v>
      </c>
      <c r="F992">
        <f t="shared" si="81"/>
        <v>111</v>
      </c>
      <c r="G992" t="s">
        <v>2631</v>
      </c>
      <c r="H992" t="s">
        <v>2630</v>
      </c>
      <c r="I992" t="s">
        <v>2634</v>
      </c>
      <c r="J992">
        <v>7.6</v>
      </c>
      <c r="K992" t="str">
        <f t="shared" si="83"/>
        <v>7 and more</v>
      </c>
      <c r="L992">
        <v>90</v>
      </c>
      <c r="M992">
        <v>31.57</v>
      </c>
      <c r="N992" s="2">
        <f t="shared" si="82"/>
        <v>31570000</v>
      </c>
    </row>
    <row r="993" spans="1:14" x14ac:dyDescent="0.25">
      <c r="A993" s="3" t="s">
        <v>2602</v>
      </c>
      <c r="B993" t="s">
        <v>2603</v>
      </c>
      <c r="C993">
        <v>-2006</v>
      </c>
      <c r="D993">
        <f t="shared" si="85"/>
        <v>2006</v>
      </c>
      <c r="E993" t="s">
        <v>453</v>
      </c>
      <c r="F993">
        <f t="shared" si="81"/>
        <v>123</v>
      </c>
      <c r="G993" t="s">
        <v>2633</v>
      </c>
      <c r="H993" t="s">
        <v>2630</v>
      </c>
      <c r="I993" t="s">
        <v>2634</v>
      </c>
      <c r="J993">
        <v>7.6</v>
      </c>
      <c r="K993" t="str">
        <f t="shared" si="83"/>
        <v>7 and more</v>
      </c>
      <c r="L993">
        <v>74</v>
      </c>
      <c r="M993">
        <v>17.61</v>
      </c>
      <c r="N993" s="2">
        <f t="shared" si="82"/>
        <v>17610000</v>
      </c>
    </row>
    <row r="994" spans="1:14" x14ac:dyDescent="0.25">
      <c r="A994" s="3" t="s">
        <v>2605</v>
      </c>
      <c r="B994" t="s">
        <v>1133</v>
      </c>
      <c r="C994">
        <v>-2002</v>
      </c>
      <c r="D994">
        <f t="shared" si="85"/>
        <v>2002</v>
      </c>
      <c r="E994" t="s">
        <v>498</v>
      </c>
      <c r="F994">
        <f t="shared" si="81"/>
        <v>135</v>
      </c>
      <c r="G994" t="s">
        <v>11</v>
      </c>
      <c r="J994">
        <v>7.6</v>
      </c>
      <c r="K994" t="str">
        <f t="shared" si="83"/>
        <v>7 and more</v>
      </c>
      <c r="L994">
        <v>69</v>
      </c>
      <c r="M994">
        <v>13.06</v>
      </c>
      <c r="N994" s="2">
        <f t="shared" si="82"/>
        <v>13060000</v>
      </c>
    </row>
    <row r="995" spans="1:14" x14ac:dyDescent="0.25">
      <c r="A995" s="3" t="s">
        <v>2607</v>
      </c>
      <c r="B995" t="s">
        <v>2608</v>
      </c>
      <c r="C995">
        <v>-1974</v>
      </c>
      <c r="D995">
        <f t="shared" si="85"/>
        <v>1974</v>
      </c>
      <c r="E995" t="s">
        <v>653</v>
      </c>
      <c r="F995">
        <f t="shared" si="81"/>
        <v>104</v>
      </c>
      <c r="G995" t="s">
        <v>2631</v>
      </c>
      <c r="H995" t="s">
        <v>2632</v>
      </c>
      <c r="I995" t="s">
        <v>2646</v>
      </c>
      <c r="J995">
        <v>7.6</v>
      </c>
      <c r="K995" t="str">
        <f t="shared" si="83"/>
        <v>7 and more</v>
      </c>
      <c r="L995">
        <v>68</v>
      </c>
      <c r="M995">
        <v>2.4900000000000002</v>
      </c>
      <c r="N995" s="2">
        <f t="shared" si="82"/>
        <v>2490000</v>
      </c>
    </row>
    <row r="996" spans="1:14" x14ac:dyDescent="0.25">
      <c r="A996" s="3" t="s">
        <v>2610</v>
      </c>
      <c r="B996" t="s">
        <v>2611</v>
      </c>
      <c r="C996">
        <v>-2007</v>
      </c>
      <c r="D996">
        <f t="shared" si="85"/>
        <v>2007</v>
      </c>
      <c r="E996" t="s">
        <v>267</v>
      </c>
      <c r="F996">
        <f t="shared" si="81"/>
        <v>122</v>
      </c>
      <c r="G996" t="s">
        <v>2633</v>
      </c>
      <c r="H996" t="s">
        <v>2630</v>
      </c>
      <c r="I996" t="s">
        <v>2648</v>
      </c>
      <c r="J996">
        <v>7.6</v>
      </c>
      <c r="K996" t="str">
        <f t="shared" si="83"/>
        <v>7 and more</v>
      </c>
      <c r="L996">
        <v>78</v>
      </c>
      <c r="M996">
        <v>0.87</v>
      </c>
      <c r="N996" s="2">
        <f t="shared" si="82"/>
        <v>870000</v>
      </c>
    </row>
    <row r="997" spans="1:14" x14ac:dyDescent="0.25">
      <c r="A997" s="3" t="s">
        <v>2613</v>
      </c>
      <c r="B997" t="s">
        <v>412</v>
      </c>
      <c r="C997">
        <v>-2004</v>
      </c>
      <c r="D997">
        <f t="shared" si="85"/>
        <v>2004</v>
      </c>
      <c r="E997" t="s">
        <v>93</v>
      </c>
      <c r="F997">
        <f t="shared" si="81"/>
        <v>133</v>
      </c>
      <c r="G997" t="s">
        <v>11</v>
      </c>
      <c r="H997" t="s">
        <v>2642</v>
      </c>
      <c r="I997" t="s">
        <v>2639</v>
      </c>
      <c r="J997">
        <v>7.6</v>
      </c>
      <c r="K997" t="str">
        <f t="shared" si="83"/>
        <v>7 and more</v>
      </c>
      <c r="L997">
        <v>76</v>
      </c>
      <c r="M997">
        <v>6.17</v>
      </c>
      <c r="N997" s="2">
        <f t="shared" si="82"/>
        <v>6170000</v>
      </c>
    </row>
    <row r="998" spans="1:14" x14ac:dyDescent="0.25">
      <c r="A998" s="3" t="s">
        <v>2615</v>
      </c>
      <c r="B998" t="s">
        <v>2616</v>
      </c>
      <c r="C998">
        <v>-1996</v>
      </c>
      <c r="D998">
        <f t="shared" si="85"/>
        <v>1996</v>
      </c>
      <c r="E998" t="s">
        <v>296</v>
      </c>
      <c r="F998">
        <f t="shared" si="81"/>
        <v>105</v>
      </c>
      <c r="G998" t="s">
        <v>2633</v>
      </c>
      <c r="H998" t="s">
        <v>2630</v>
      </c>
      <c r="I998" t="s">
        <v>2648</v>
      </c>
      <c r="J998">
        <v>7.6</v>
      </c>
      <c r="K998" t="str">
        <f t="shared" si="83"/>
        <v>7 and more</v>
      </c>
      <c r="L998">
        <v>87</v>
      </c>
      <c r="M998">
        <v>35.81</v>
      </c>
      <c r="N998" s="2">
        <f t="shared" si="82"/>
        <v>35810000</v>
      </c>
    </row>
    <row r="999" spans="1:14" x14ac:dyDescent="0.25">
      <c r="A999" s="3" t="s">
        <v>2618</v>
      </c>
      <c r="B999" t="s">
        <v>2619</v>
      </c>
      <c r="C999">
        <v>-2013</v>
      </c>
      <c r="D999">
        <f t="shared" si="85"/>
        <v>2013</v>
      </c>
      <c r="E999" t="s">
        <v>304</v>
      </c>
      <c r="F999">
        <f t="shared" si="81"/>
        <v>98</v>
      </c>
      <c r="G999" t="s">
        <v>2633</v>
      </c>
      <c r="H999" t="s">
        <v>2643</v>
      </c>
      <c r="I999" t="s">
        <v>2630</v>
      </c>
      <c r="J999">
        <v>7.6</v>
      </c>
      <c r="K999" t="str">
        <f t="shared" si="83"/>
        <v>7 and more</v>
      </c>
      <c r="L999">
        <v>77</v>
      </c>
      <c r="M999">
        <v>37.71</v>
      </c>
      <c r="N999" s="2">
        <f t="shared" si="82"/>
        <v>37710000</v>
      </c>
    </row>
    <row r="1000" spans="1:14" x14ac:dyDescent="0.25">
      <c r="A1000" s="3" t="s">
        <v>2621</v>
      </c>
      <c r="B1000" t="s">
        <v>1977</v>
      </c>
      <c r="C1000">
        <v>-1933</v>
      </c>
      <c r="D1000">
        <f t="shared" si="85"/>
        <v>1933</v>
      </c>
      <c r="E1000" t="s">
        <v>2622</v>
      </c>
      <c r="F1000">
        <f t="shared" si="81"/>
        <v>71</v>
      </c>
      <c r="G1000" t="s">
        <v>759</v>
      </c>
      <c r="H1000" t="s">
        <v>2638</v>
      </c>
      <c r="J1000">
        <v>7.6</v>
      </c>
      <c r="K1000" t="str">
        <f t="shared" si="83"/>
        <v>7 and more</v>
      </c>
      <c r="L1000">
        <v>87</v>
      </c>
      <c r="M1000">
        <v>0</v>
      </c>
      <c r="N1000" s="2">
        <f t="shared" si="82"/>
        <v>0</v>
      </c>
    </row>
    <row r="1001" spans="1:14" x14ac:dyDescent="0.25">
      <c r="A1001" s="3" t="s">
        <v>2623</v>
      </c>
      <c r="B1001" t="s">
        <v>2624</v>
      </c>
      <c r="C1001">
        <v>-2009</v>
      </c>
      <c r="D1001">
        <f t="shared" si="85"/>
        <v>2009</v>
      </c>
      <c r="E1001" t="s">
        <v>285</v>
      </c>
      <c r="F1001">
        <f t="shared" si="81"/>
        <v>113</v>
      </c>
      <c r="G1001" t="s">
        <v>2631</v>
      </c>
      <c r="H1001" t="s">
        <v>2632</v>
      </c>
      <c r="I1001" t="s">
        <v>2630</v>
      </c>
      <c r="J1001">
        <v>7.6</v>
      </c>
      <c r="K1001" t="str">
        <f t="shared" si="83"/>
        <v>7 and more</v>
      </c>
      <c r="L1001">
        <v>0</v>
      </c>
      <c r="M1001">
        <v>0</v>
      </c>
      <c r="N1001" s="2">
        <f t="shared" si="82"/>
        <v>0</v>
      </c>
    </row>
  </sheetData>
  <autoFilter ref="A1:N1001" xr:uid="{FACBDB90-1866-4DF8-80DF-011F7F2AB075}">
    <sortState xmlns:xlrd2="http://schemas.microsoft.com/office/spreadsheetml/2017/richdata2" ref="A2:N1001">
      <sortCondition descending="1" ref="J1:J1001"/>
    </sortState>
  </autoFilter>
  <dataConsolidate/>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0E8A1-817C-4744-B5FE-0980A1D9D8C9}">
  <dimension ref="A1:D1338"/>
  <sheetViews>
    <sheetView topLeftCell="A328" zoomScale="86" zoomScaleNormal="86" workbookViewId="0">
      <selection activeCell="E39" sqref="D30:E39"/>
    </sheetView>
  </sheetViews>
  <sheetFormatPr defaultRowHeight="15" x14ac:dyDescent="0.25"/>
  <cols>
    <col min="1" max="1" width="14" bestFit="1" customWidth="1"/>
    <col min="2" max="2" width="20.42578125" bestFit="1" customWidth="1"/>
    <col min="3" max="3" width="10.28515625" bestFit="1" customWidth="1"/>
    <col min="4" max="4" width="21.42578125" bestFit="1" customWidth="1"/>
    <col min="5" max="5" width="14" bestFit="1" customWidth="1"/>
    <col min="6" max="6" width="12.140625" bestFit="1" customWidth="1"/>
    <col min="7" max="7" width="15.7109375" bestFit="1" customWidth="1"/>
    <col min="8" max="8" width="22.28515625" bestFit="1" customWidth="1"/>
    <col min="9" max="9" width="9.7109375" bestFit="1" customWidth="1"/>
    <col min="10" max="10" width="10.42578125" bestFit="1" customWidth="1"/>
    <col min="11" max="11" width="7.7109375" bestFit="1" customWidth="1"/>
    <col min="12" max="12" width="13.42578125" bestFit="1" customWidth="1"/>
    <col min="13" max="13" width="6.5703125" bestFit="1" customWidth="1"/>
    <col min="14" max="14" width="29.140625" bestFit="1" customWidth="1"/>
    <col min="15" max="15" width="6.85546875" bestFit="1" customWidth="1"/>
    <col min="16" max="16" width="20.28515625" bestFit="1" customWidth="1"/>
    <col min="17" max="17" width="11.42578125" bestFit="1" customWidth="1"/>
    <col min="18" max="18" width="5.140625" bestFit="1" customWidth="1"/>
    <col min="19" max="19" width="16.42578125" bestFit="1" customWidth="1"/>
    <col min="20" max="20" width="12.42578125" bestFit="1" customWidth="1"/>
    <col min="21" max="21" width="17.42578125" bestFit="1" customWidth="1"/>
    <col min="22" max="22" width="19.5703125" bestFit="1" customWidth="1"/>
    <col min="23" max="23" width="16.85546875" bestFit="1" customWidth="1"/>
    <col min="24" max="24" width="17.5703125" bestFit="1" customWidth="1"/>
    <col min="25" max="25" width="17.28515625" bestFit="1" customWidth="1"/>
    <col min="26" max="26" width="20.85546875" bestFit="1" customWidth="1"/>
    <col min="27" max="27" width="20.42578125" bestFit="1" customWidth="1"/>
    <col min="28" max="28" width="10.42578125" bestFit="1" customWidth="1"/>
    <col min="29" max="29" width="12.7109375" bestFit="1" customWidth="1"/>
    <col min="30" max="30" width="24.5703125" bestFit="1" customWidth="1"/>
    <col min="31" max="31" width="13.28515625" bestFit="1" customWidth="1"/>
    <col min="32" max="32" width="25.42578125" bestFit="1" customWidth="1"/>
    <col min="33" max="33" width="12.5703125" bestFit="1" customWidth="1"/>
    <col min="34" max="34" width="24.28515625" bestFit="1" customWidth="1"/>
    <col min="35" max="35" width="13.5703125" bestFit="1" customWidth="1"/>
    <col min="36" max="36" width="29.140625" bestFit="1" customWidth="1"/>
    <col min="37" max="37" width="10.28515625" bestFit="1" customWidth="1"/>
    <col min="38" max="38" width="11.7109375" bestFit="1" customWidth="1"/>
    <col min="39" max="39" width="14.85546875" bestFit="1" customWidth="1"/>
    <col min="40" max="40" width="14.42578125" bestFit="1" customWidth="1"/>
    <col min="41" max="42" width="11.7109375" bestFit="1" customWidth="1"/>
    <col min="43" max="43" width="18.42578125" bestFit="1" customWidth="1"/>
    <col min="44" max="44" width="9.140625" bestFit="1" customWidth="1"/>
    <col min="45" max="45" width="25.42578125" bestFit="1" customWidth="1"/>
    <col min="46" max="46" width="6.28515625" bestFit="1" customWidth="1"/>
    <col min="47" max="47" width="9.42578125" bestFit="1" customWidth="1"/>
    <col min="48" max="48" width="5.85546875" bestFit="1" customWidth="1"/>
    <col min="49" max="49" width="8" bestFit="1" customWidth="1"/>
    <col min="50" max="50" width="5.85546875" bestFit="1" customWidth="1"/>
    <col min="51" max="51" width="6.5703125" bestFit="1" customWidth="1"/>
    <col min="52" max="52" width="13.28515625" bestFit="1" customWidth="1"/>
    <col min="53" max="53" width="20.7109375" bestFit="1" customWidth="1"/>
    <col min="54" max="54" width="30.140625" bestFit="1" customWidth="1"/>
    <col min="55" max="55" width="11.7109375" bestFit="1" customWidth="1"/>
    <col min="56" max="56" width="22.7109375" bestFit="1" customWidth="1"/>
    <col min="57" max="57" width="15.28515625" bestFit="1" customWidth="1"/>
    <col min="58" max="59" width="9.5703125" bestFit="1" customWidth="1"/>
    <col min="60" max="60" width="16.7109375" bestFit="1" customWidth="1"/>
    <col min="61" max="62" width="18.5703125" bestFit="1" customWidth="1"/>
    <col min="63" max="63" width="16.5703125" bestFit="1" customWidth="1"/>
    <col min="64" max="64" width="14.7109375" bestFit="1" customWidth="1"/>
    <col min="65" max="65" width="7.42578125" bestFit="1" customWidth="1"/>
    <col min="66" max="66" width="7" bestFit="1" customWidth="1"/>
    <col min="67" max="67" width="21.140625" bestFit="1" customWidth="1"/>
    <col min="68" max="68" width="21.28515625" bestFit="1" customWidth="1"/>
    <col min="69" max="69" width="17.140625" bestFit="1" customWidth="1"/>
    <col min="70" max="70" width="11.5703125" bestFit="1" customWidth="1"/>
    <col min="71" max="71" width="14" bestFit="1" customWidth="1"/>
    <col min="72" max="72" width="10.28515625" bestFit="1" customWidth="1"/>
    <col min="73" max="73" width="15.28515625" bestFit="1" customWidth="1"/>
    <col min="74" max="74" width="16.28515625" bestFit="1" customWidth="1"/>
    <col min="75" max="75" width="11.28515625" bestFit="1" customWidth="1"/>
    <col min="76" max="76" width="9.7109375" bestFit="1" customWidth="1"/>
    <col min="77" max="77" width="5.42578125" bestFit="1" customWidth="1"/>
    <col min="78" max="78" width="7.140625" bestFit="1" customWidth="1"/>
    <col min="79" max="79" width="20.140625" bestFit="1" customWidth="1"/>
    <col min="80" max="80" width="10" bestFit="1" customWidth="1"/>
    <col min="81" max="81" width="17.5703125" bestFit="1" customWidth="1"/>
    <col min="82" max="82" width="7.42578125" bestFit="1" customWidth="1"/>
    <col min="83" max="83" width="11.7109375" bestFit="1" customWidth="1"/>
    <col min="84" max="84" width="15.42578125" bestFit="1" customWidth="1"/>
    <col min="85" max="85" width="7.140625" bestFit="1" customWidth="1"/>
    <col min="86" max="86" width="25.28515625" bestFit="1" customWidth="1"/>
    <col min="87" max="87" width="19.28515625" bestFit="1" customWidth="1"/>
    <col min="88" max="88" width="21.7109375" bestFit="1" customWidth="1"/>
    <col min="89" max="89" width="12" bestFit="1" customWidth="1"/>
    <col min="90" max="90" width="25.5703125" bestFit="1" customWidth="1"/>
    <col min="91" max="91" width="26.5703125" bestFit="1" customWidth="1"/>
    <col min="92" max="92" width="23.85546875" bestFit="1" customWidth="1"/>
    <col min="93" max="93" width="5.42578125" bestFit="1" customWidth="1"/>
    <col min="94" max="94" width="18.140625" bestFit="1" customWidth="1"/>
    <col min="95" max="95" width="24" bestFit="1" customWidth="1"/>
    <col min="96" max="96" width="11.140625" bestFit="1" customWidth="1"/>
    <col min="97" max="97" width="9.140625" bestFit="1" customWidth="1"/>
    <col min="98" max="98" width="16.42578125" bestFit="1" customWidth="1"/>
    <col min="99" max="99" width="6" bestFit="1" customWidth="1"/>
    <col min="100" max="100" width="13.140625" bestFit="1" customWidth="1"/>
    <col min="101" max="101" width="11.42578125" bestFit="1" customWidth="1"/>
    <col min="102" max="102" width="14.42578125" bestFit="1" customWidth="1"/>
    <col min="103" max="103" width="30" bestFit="1" customWidth="1"/>
    <col min="104" max="104" width="19.7109375" bestFit="1" customWidth="1"/>
    <col min="105" max="105" width="19.28515625" bestFit="1" customWidth="1"/>
    <col min="106" max="106" width="20.7109375" bestFit="1" customWidth="1"/>
    <col min="107" max="107" width="16.140625" bestFit="1" customWidth="1"/>
    <col min="108" max="108" width="14.42578125" bestFit="1" customWidth="1"/>
    <col min="109" max="109" width="14" bestFit="1" customWidth="1"/>
    <col min="110" max="110" width="20.5703125" bestFit="1" customWidth="1"/>
    <col min="111" max="111" width="12" bestFit="1" customWidth="1"/>
    <col min="112" max="112" width="12.7109375" bestFit="1" customWidth="1"/>
    <col min="113" max="113" width="8.5703125" bestFit="1" customWidth="1"/>
    <col min="114" max="114" width="18.85546875" bestFit="1" customWidth="1"/>
    <col min="115" max="115" width="14.5703125" bestFit="1" customWidth="1"/>
    <col min="116" max="116" width="7.7109375" bestFit="1" customWidth="1"/>
    <col min="117" max="117" width="10.42578125" bestFit="1" customWidth="1"/>
    <col min="118" max="118" width="9.85546875" bestFit="1" customWidth="1"/>
    <col min="119" max="119" width="47" bestFit="1" customWidth="1"/>
    <col min="120" max="120" width="5.5703125" bestFit="1" customWidth="1"/>
    <col min="121" max="121" width="10.5703125" bestFit="1" customWidth="1"/>
    <col min="122" max="122" width="19.42578125" bestFit="1" customWidth="1"/>
    <col min="123" max="123" width="17.140625" bestFit="1" customWidth="1"/>
    <col min="124" max="124" width="14.42578125" bestFit="1" customWidth="1"/>
    <col min="125" max="125" width="11" bestFit="1" customWidth="1"/>
    <col min="126" max="126" width="13.28515625" bestFit="1" customWidth="1"/>
    <col min="127" max="127" width="18.5703125" bestFit="1" customWidth="1"/>
    <col min="128" max="128" width="14.7109375" bestFit="1" customWidth="1"/>
    <col min="129" max="129" width="14.85546875" bestFit="1" customWidth="1"/>
    <col min="130" max="130" width="26.5703125" bestFit="1" customWidth="1"/>
    <col min="131" max="131" width="11.5703125" bestFit="1" customWidth="1"/>
    <col min="132" max="132" width="19.5703125" bestFit="1" customWidth="1"/>
    <col min="133" max="133" width="16.85546875" bestFit="1" customWidth="1"/>
    <col min="134" max="134" width="13.5703125" bestFit="1" customWidth="1"/>
    <col min="135" max="135" width="15.85546875" bestFit="1" customWidth="1"/>
    <col min="136" max="136" width="9.140625" bestFit="1" customWidth="1"/>
    <col min="137" max="137" width="16.140625" bestFit="1" customWidth="1"/>
    <col min="138" max="138" width="11.28515625" bestFit="1" customWidth="1"/>
    <col min="139" max="139" width="6" bestFit="1" customWidth="1"/>
    <col min="140" max="140" width="19.28515625" bestFit="1" customWidth="1"/>
    <col min="141" max="141" width="10.5703125" bestFit="1" customWidth="1"/>
    <col min="142" max="142" width="15.42578125" bestFit="1" customWidth="1"/>
    <col min="143" max="143" width="16.42578125" bestFit="1" customWidth="1"/>
    <col min="144" max="144" width="20.140625" bestFit="1" customWidth="1"/>
    <col min="145" max="145" width="33.85546875" bestFit="1" customWidth="1"/>
    <col min="146" max="146" width="9.5703125" bestFit="1" customWidth="1"/>
    <col min="147" max="147" width="8.28515625" bestFit="1" customWidth="1"/>
    <col min="148" max="148" width="21.5703125" bestFit="1" customWidth="1"/>
    <col min="149" max="149" width="10.140625" bestFit="1" customWidth="1"/>
    <col min="150" max="150" width="11.5703125" bestFit="1" customWidth="1"/>
    <col min="151" max="151" width="25.5703125" bestFit="1" customWidth="1"/>
    <col min="152" max="152" width="35" bestFit="1" customWidth="1"/>
    <col min="153" max="153" width="16.5703125" bestFit="1" customWidth="1"/>
    <col min="154" max="154" width="14.85546875" bestFit="1" customWidth="1"/>
    <col min="155" max="155" width="13" bestFit="1" customWidth="1"/>
    <col min="156" max="156" width="21.140625" bestFit="1" customWidth="1"/>
    <col min="157" max="157" width="10.7109375" bestFit="1" customWidth="1"/>
    <col min="158" max="158" width="7" bestFit="1" customWidth="1"/>
    <col min="159" max="159" width="13.42578125" bestFit="1" customWidth="1"/>
    <col min="160" max="160" width="10.42578125" bestFit="1" customWidth="1"/>
    <col min="161" max="161" width="16.140625" bestFit="1" customWidth="1"/>
    <col min="162" max="162" width="20.42578125" bestFit="1" customWidth="1"/>
    <col min="163" max="163" width="19.28515625" bestFit="1" customWidth="1"/>
    <col min="164" max="164" width="8.42578125" bestFit="1" customWidth="1"/>
    <col min="165" max="165" width="14.7109375" bestFit="1" customWidth="1"/>
    <col min="166" max="166" width="11" bestFit="1" customWidth="1"/>
    <col min="167" max="167" width="8.5703125" bestFit="1" customWidth="1"/>
    <col min="168" max="168" width="11.42578125" bestFit="1" customWidth="1"/>
    <col min="169" max="169" width="18.5703125" bestFit="1" customWidth="1"/>
    <col min="170" max="170" width="15.85546875" bestFit="1" customWidth="1"/>
    <col min="171" max="171" width="11" bestFit="1" customWidth="1"/>
    <col min="172" max="172" width="17.85546875" bestFit="1" customWidth="1"/>
    <col min="173" max="173" width="14.7109375" bestFit="1" customWidth="1"/>
    <col min="174" max="174" width="16.28515625" bestFit="1" customWidth="1"/>
    <col min="175" max="175" width="12.28515625" bestFit="1" customWidth="1"/>
    <col min="176" max="176" width="10.42578125" bestFit="1" customWidth="1"/>
    <col min="177" max="177" width="11.140625" bestFit="1" customWidth="1"/>
    <col min="178" max="178" width="6.5703125" bestFit="1" customWidth="1"/>
    <col min="179" max="179" width="5.42578125" bestFit="1" customWidth="1"/>
    <col min="180" max="180" width="6.42578125" bestFit="1" customWidth="1"/>
    <col min="181" max="181" width="14.140625" bestFit="1" customWidth="1"/>
    <col min="182" max="182" width="11.7109375" bestFit="1" customWidth="1"/>
    <col min="183" max="183" width="8" bestFit="1" customWidth="1"/>
    <col min="184" max="184" width="15.28515625" bestFit="1" customWidth="1"/>
    <col min="185" max="185" width="8.5703125" bestFit="1" customWidth="1"/>
    <col min="186" max="186" width="25.85546875" bestFit="1" customWidth="1"/>
    <col min="187" max="187" width="6.140625" bestFit="1" customWidth="1"/>
    <col min="188" max="188" width="16.7109375" bestFit="1" customWidth="1"/>
    <col min="189" max="189" width="25.7109375" bestFit="1" customWidth="1"/>
    <col min="190" max="190" width="30.140625" bestFit="1" customWidth="1"/>
    <col min="191" max="191" width="17.5703125" bestFit="1" customWidth="1"/>
    <col min="192" max="192" width="18.140625" bestFit="1" customWidth="1"/>
    <col min="193" max="193" width="19.42578125" bestFit="1" customWidth="1"/>
    <col min="194" max="194" width="7.140625" bestFit="1" customWidth="1"/>
    <col min="195" max="195" width="9.28515625" bestFit="1" customWidth="1"/>
    <col min="196" max="196" width="12.42578125" bestFit="1" customWidth="1"/>
    <col min="197" max="197" width="9.140625" bestFit="1" customWidth="1"/>
    <col min="198" max="198" width="17.5703125" bestFit="1" customWidth="1"/>
    <col min="199" max="199" width="30.140625" bestFit="1" customWidth="1"/>
    <col min="200" max="200" width="14.85546875" bestFit="1" customWidth="1"/>
    <col min="201" max="201" width="18.5703125" bestFit="1" customWidth="1"/>
    <col min="202" max="202" width="9.7109375" bestFit="1" customWidth="1"/>
    <col min="203" max="203" width="11.42578125" bestFit="1" customWidth="1"/>
    <col min="204" max="204" width="11.7109375" bestFit="1" customWidth="1"/>
    <col min="205" max="205" width="36.85546875" bestFit="1" customWidth="1"/>
    <col min="206" max="206" width="11.42578125" bestFit="1" customWidth="1"/>
    <col min="207" max="207" width="11.5703125" bestFit="1" customWidth="1"/>
    <col min="208" max="208" width="14.28515625" bestFit="1" customWidth="1"/>
    <col min="209" max="209" width="12.42578125" bestFit="1" customWidth="1"/>
    <col min="210" max="210" width="6.42578125" bestFit="1" customWidth="1"/>
    <col min="211" max="211" width="10.7109375" bestFit="1" customWidth="1"/>
    <col min="212" max="212" width="17.5703125" bestFit="1" customWidth="1"/>
    <col min="213" max="213" width="9" bestFit="1" customWidth="1"/>
    <col min="214" max="214" width="26" bestFit="1" customWidth="1"/>
    <col min="215" max="215" width="13.5703125" bestFit="1" customWidth="1"/>
    <col min="216" max="216" width="26.85546875" bestFit="1" customWidth="1"/>
    <col min="217" max="217" width="11.140625" bestFit="1" customWidth="1"/>
    <col min="218" max="218" width="9.28515625" bestFit="1" customWidth="1"/>
    <col min="219" max="219" width="17.42578125" bestFit="1" customWidth="1"/>
    <col min="220" max="220" width="17.85546875" bestFit="1" customWidth="1"/>
    <col min="221" max="221" width="14.5703125" bestFit="1" customWidth="1"/>
    <col min="222" max="222" width="18.5703125" bestFit="1" customWidth="1"/>
    <col min="223" max="223" width="8.28515625" bestFit="1" customWidth="1"/>
    <col min="224" max="224" width="14" bestFit="1" customWidth="1"/>
    <col min="225" max="225" width="13.42578125" bestFit="1" customWidth="1"/>
    <col min="226" max="226" width="17.5703125" bestFit="1" customWidth="1"/>
    <col min="227" max="227" width="13.28515625" bestFit="1" customWidth="1"/>
    <col min="228" max="228" width="9.140625" bestFit="1" customWidth="1"/>
    <col min="229" max="229" width="67.85546875" bestFit="1" customWidth="1"/>
    <col min="230" max="230" width="8.140625" bestFit="1" customWidth="1"/>
    <col min="231" max="231" width="9.5703125" bestFit="1" customWidth="1"/>
    <col min="232" max="232" width="11.28515625" bestFit="1" customWidth="1"/>
    <col min="233" max="233" width="6" bestFit="1" customWidth="1"/>
    <col min="234" max="234" width="10.42578125" bestFit="1" customWidth="1"/>
    <col min="235" max="235" width="6" bestFit="1" customWidth="1"/>
    <col min="236" max="236" width="8.140625" bestFit="1" customWidth="1"/>
    <col min="237" max="237" width="23.42578125" bestFit="1" customWidth="1"/>
    <col min="238" max="238" width="12.140625" bestFit="1" customWidth="1"/>
    <col min="239" max="239" width="16.85546875" bestFit="1" customWidth="1"/>
    <col min="240" max="240" width="9.28515625" bestFit="1" customWidth="1"/>
    <col min="241" max="241" width="18.140625" bestFit="1" customWidth="1"/>
    <col min="242" max="242" width="20.140625" bestFit="1" customWidth="1"/>
    <col min="243" max="243" width="22.5703125" bestFit="1" customWidth="1"/>
    <col min="244" max="244" width="11.140625" bestFit="1" customWidth="1"/>
    <col min="245" max="245" width="31.140625" bestFit="1" customWidth="1"/>
    <col min="246" max="246" width="17.5703125" bestFit="1" customWidth="1"/>
    <col min="247" max="247" width="13.140625" bestFit="1" customWidth="1"/>
    <col min="248" max="248" width="15" bestFit="1" customWidth="1"/>
    <col min="249" max="249" width="16.85546875" bestFit="1" customWidth="1"/>
    <col min="250" max="250" width="36.140625" bestFit="1" customWidth="1"/>
    <col min="251" max="251" width="33.140625" bestFit="1" customWidth="1"/>
    <col min="252" max="252" width="27.42578125" bestFit="1" customWidth="1"/>
    <col min="253" max="253" width="4.140625" bestFit="1" customWidth="1"/>
    <col min="254" max="254" width="10.7109375" bestFit="1" customWidth="1"/>
    <col min="255" max="255" width="11.140625" bestFit="1" customWidth="1"/>
    <col min="256" max="256" width="20.42578125" bestFit="1" customWidth="1"/>
    <col min="257" max="257" width="8.42578125" bestFit="1" customWidth="1"/>
    <col min="258" max="258" width="16.5703125" bestFit="1" customWidth="1"/>
    <col min="259" max="259" width="15.5703125" bestFit="1" customWidth="1"/>
    <col min="260" max="260" width="22.5703125" bestFit="1" customWidth="1"/>
    <col min="261" max="261" width="6.140625" bestFit="1" customWidth="1"/>
    <col min="262" max="262" width="22" bestFit="1" customWidth="1"/>
    <col min="263" max="263" width="18.7109375" bestFit="1" customWidth="1"/>
    <col min="264" max="264" width="10.140625" bestFit="1" customWidth="1"/>
    <col min="265" max="265" width="13.7109375" bestFit="1" customWidth="1"/>
    <col min="266" max="266" width="17.7109375" bestFit="1" customWidth="1"/>
    <col min="267" max="267" width="10.140625" bestFit="1" customWidth="1"/>
    <col min="268" max="268" width="10.7109375" bestFit="1" customWidth="1"/>
    <col min="269" max="269" width="11.5703125" bestFit="1" customWidth="1"/>
    <col min="270" max="270" width="7.7109375" bestFit="1" customWidth="1"/>
    <col min="271" max="271" width="22.42578125" bestFit="1" customWidth="1"/>
    <col min="272" max="272" width="13.42578125" bestFit="1" customWidth="1"/>
    <col min="273" max="273" width="13.7109375" bestFit="1" customWidth="1"/>
    <col min="274" max="274" width="13" bestFit="1" customWidth="1"/>
    <col min="275" max="275" width="7" bestFit="1" customWidth="1"/>
    <col min="276" max="276" width="21.7109375" bestFit="1" customWidth="1"/>
    <col min="277" max="277" width="21.5703125" bestFit="1" customWidth="1"/>
    <col min="278" max="278" width="12.140625" bestFit="1" customWidth="1"/>
    <col min="279" max="279" width="16.28515625" bestFit="1" customWidth="1"/>
    <col min="280" max="280" width="8.5703125" bestFit="1" customWidth="1"/>
    <col min="281" max="281" width="7.42578125" bestFit="1" customWidth="1"/>
    <col min="282" max="282" width="19.42578125" bestFit="1" customWidth="1"/>
    <col min="283" max="283" width="8.28515625" bestFit="1" customWidth="1"/>
    <col min="284" max="284" width="8" bestFit="1" customWidth="1"/>
    <col min="285" max="285" width="8.42578125" bestFit="1" customWidth="1"/>
    <col min="286" max="286" width="17.28515625" bestFit="1" customWidth="1"/>
    <col min="287" max="287" width="13.28515625" bestFit="1" customWidth="1"/>
    <col min="288" max="288" width="9.42578125" bestFit="1" customWidth="1"/>
    <col min="289" max="289" width="19.28515625" bestFit="1" customWidth="1"/>
    <col min="290" max="290" width="6" bestFit="1" customWidth="1"/>
    <col min="291" max="291" width="10.5703125" bestFit="1" customWidth="1"/>
    <col min="292" max="292" width="16.28515625" bestFit="1" customWidth="1"/>
    <col min="293" max="293" width="9.5703125" bestFit="1" customWidth="1"/>
    <col min="294" max="294" width="19.7109375" bestFit="1" customWidth="1"/>
    <col min="295" max="295" width="16.140625" bestFit="1" customWidth="1"/>
    <col min="296" max="296" width="17.7109375" bestFit="1" customWidth="1"/>
    <col min="297" max="297" width="18.140625" bestFit="1" customWidth="1"/>
    <col min="298" max="298" width="10.7109375" bestFit="1" customWidth="1"/>
    <col min="299" max="299" width="11.7109375" bestFit="1" customWidth="1"/>
    <col min="300" max="300" width="20.42578125" bestFit="1" customWidth="1"/>
    <col min="301" max="301" width="7.5703125" bestFit="1" customWidth="1"/>
    <col min="302" max="302" width="11.7109375" bestFit="1" customWidth="1"/>
    <col min="303" max="303" width="15.28515625" bestFit="1" customWidth="1"/>
    <col min="304" max="304" width="22.7109375" bestFit="1" customWidth="1"/>
    <col min="305" max="306" width="28.5703125" bestFit="1" customWidth="1"/>
    <col min="307" max="307" width="29.7109375" bestFit="1" customWidth="1"/>
    <col min="308" max="308" width="9.42578125" bestFit="1" customWidth="1"/>
    <col min="309" max="309" width="18.140625" bestFit="1" customWidth="1"/>
    <col min="310" max="310" width="14.28515625" bestFit="1" customWidth="1"/>
    <col min="311" max="311" width="7.140625" bestFit="1" customWidth="1"/>
    <col min="312" max="312" width="10.7109375" bestFit="1" customWidth="1"/>
    <col min="313" max="313" width="9.42578125" bestFit="1" customWidth="1"/>
    <col min="314" max="314" width="7.7109375" bestFit="1" customWidth="1"/>
    <col min="315" max="315" width="22.42578125" bestFit="1" customWidth="1"/>
    <col min="316" max="316" width="10.28515625" bestFit="1" customWidth="1"/>
    <col min="317" max="317" width="15.7109375" bestFit="1" customWidth="1"/>
    <col min="318" max="318" width="8.140625" bestFit="1" customWidth="1"/>
    <col min="319" max="319" width="11.5703125" bestFit="1" customWidth="1"/>
    <col min="320" max="320" width="17.85546875" bestFit="1" customWidth="1"/>
    <col min="321" max="322" width="42.7109375" bestFit="1" customWidth="1"/>
    <col min="323" max="323" width="33.7109375" bestFit="1" customWidth="1"/>
    <col min="324" max="324" width="39.5703125" bestFit="1" customWidth="1"/>
    <col min="325" max="325" width="36.28515625" bestFit="1" customWidth="1"/>
    <col min="326" max="326" width="7.42578125" bestFit="1" customWidth="1"/>
    <col min="327" max="327" width="9.140625" bestFit="1" customWidth="1"/>
    <col min="328" max="328" width="5.42578125" bestFit="1" customWidth="1"/>
    <col min="329" max="329" width="25.85546875" bestFit="1" customWidth="1"/>
    <col min="330" max="330" width="18.140625" bestFit="1" customWidth="1"/>
    <col min="331" max="331" width="4.42578125" bestFit="1" customWidth="1"/>
    <col min="332" max="332" width="10.7109375" bestFit="1" customWidth="1"/>
    <col min="333" max="333" width="5.5703125" bestFit="1" customWidth="1"/>
    <col min="334" max="334" width="14.5703125" bestFit="1" customWidth="1"/>
    <col min="335" max="335" width="13.28515625" bestFit="1" customWidth="1"/>
    <col min="336" max="336" width="10.5703125" bestFit="1" customWidth="1"/>
    <col min="337" max="337" width="14" bestFit="1" customWidth="1"/>
    <col min="338" max="338" width="22" bestFit="1" customWidth="1"/>
    <col min="339" max="339" width="13.42578125" bestFit="1" customWidth="1"/>
    <col min="340" max="340" width="12.42578125" bestFit="1" customWidth="1"/>
    <col min="341" max="341" width="8.7109375" bestFit="1" customWidth="1"/>
    <col min="342" max="342" width="13.7109375" bestFit="1" customWidth="1"/>
    <col min="343" max="343" width="25" bestFit="1" customWidth="1"/>
    <col min="344" max="344" width="26.7109375" bestFit="1" customWidth="1"/>
    <col min="345" max="345" width="20.5703125" bestFit="1" customWidth="1"/>
    <col min="346" max="346" width="25.85546875" bestFit="1" customWidth="1"/>
    <col min="347" max="347" width="9.5703125" bestFit="1" customWidth="1"/>
    <col min="348" max="348" width="12.42578125" bestFit="1" customWidth="1"/>
    <col min="349" max="349" width="14.42578125" bestFit="1" customWidth="1"/>
    <col min="350" max="350" width="13.7109375" bestFit="1" customWidth="1"/>
    <col min="351" max="351" width="5.140625" bestFit="1" customWidth="1"/>
    <col min="352" max="352" width="16.140625" bestFit="1" customWidth="1"/>
    <col min="353" max="353" width="10.7109375" bestFit="1" customWidth="1"/>
    <col min="354" max="354" width="9.42578125" bestFit="1" customWidth="1"/>
    <col min="355" max="355" width="13" bestFit="1" customWidth="1"/>
    <col min="356" max="356" width="23" bestFit="1" customWidth="1"/>
    <col min="357" max="357" width="20.5703125" bestFit="1" customWidth="1"/>
    <col min="358" max="358" width="25.42578125" bestFit="1" customWidth="1"/>
    <col min="359" max="360" width="9.5703125" bestFit="1" customWidth="1"/>
    <col min="361" max="361" width="33.140625" bestFit="1" customWidth="1"/>
    <col min="362" max="362" width="42.7109375" bestFit="1" customWidth="1"/>
    <col min="363" max="363" width="14.42578125" bestFit="1" customWidth="1"/>
    <col min="364" max="364" width="19.5703125" bestFit="1" customWidth="1"/>
    <col min="365" max="365" width="16.42578125" bestFit="1" customWidth="1"/>
    <col min="366" max="366" width="11" bestFit="1" customWidth="1"/>
    <col min="367" max="367" width="10.42578125" bestFit="1" customWidth="1"/>
    <col min="368" max="368" width="11.28515625" bestFit="1" customWidth="1"/>
    <col min="369" max="369" width="13.140625" bestFit="1" customWidth="1"/>
    <col min="370" max="370" width="29.140625" bestFit="1" customWidth="1"/>
    <col min="371" max="371" width="7.28515625" bestFit="1" customWidth="1"/>
    <col min="372" max="372" width="9.28515625" bestFit="1" customWidth="1"/>
    <col min="373" max="373" width="11.28515625" bestFit="1" customWidth="1"/>
    <col min="374" max="374" width="22.42578125" bestFit="1" customWidth="1"/>
    <col min="375" max="375" width="19.5703125" bestFit="1" customWidth="1"/>
    <col min="376" max="376" width="15.85546875" bestFit="1" customWidth="1"/>
    <col min="377" max="377" width="12" bestFit="1" customWidth="1"/>
    <col min="378" max="378" width="8.42578125" bestFit="1" customWidth="1"/>
    <col min="379" max="379" width="5.28515625" bestFit="1" customWidth="1"/>
    <col min="380" max="380" width="16.140625" bestFit="1" customWidth="1"/>
    <col min="381" max="381" width="4" bestFit="1" customWidth="1"/>
    <col min="382" max="382" width="20.5703125" bestFit="1" customWidth="1"/>
    <col min="383" max="383" width="18.28515625" bestFit="1" customWidth="1"/>
    <col min="384" max="384" width="11" bestFit="1" customWidth="1"/>
    <col min="385" max="385" width="6" bestFit="1" customWidth="1"/>
    <col min="386" max="386" width="23.85546875" bestFit="1" customWidth="1"/>
    <col min="387" max="387" width="12.7109375" bestFit="1" customWidth="1"/>
    <col min="388" max="388" width="12.28515625" bestFit="1" customWidth="1"/>
    <col min="389" max="390" width="15.85546875" bestFit="1" customWidth="1"/>
    <col min="391" max="391" width="11.42578125" bestFit="1" customWidth="1"/>
    <col min="392" max="392" width="8.140625" bestFit="1" customWidth="1"/>
    <col min="393" max="393" width="6.28515625" bestFit="1" customWidth="1"/>
    <col min="394" max="394" width="13.7109375" bestFit="1" customWidth="1"/>
    <col min="395" max="395" width="8.140625" bestFit="1" customWidth="1"/>
    <col min="396" max="396" width="10" bestFit="1" customWidth="1"/>
    <col min="397" max="397" width="8.28515625" bestFit="1" customWidth="1"/>
    <col min="398" max="398" width="20.85546875" bestFit="1" customWidth="1"/>
    <col min="399" max="400" width="13.28515625" bestFit="1" customWidth="1"/>
    <col min="401" max="401" width="24.5703125" bestFit="1" customWidth="1"/>
    <col min="402" max="402" width="10" bestFit="1" customWidth="1"/>
    <col min="403" max="403" width="28" bestFit="1" customWidth="1"/>
    <col min="404" max="404" width="5.85546875" bestFit="1" customWidth="1"/>
    <col min="405" max="405" width="11" bestFit="1" customWidth="1"/>
    <col min="406" max="406" width="25.5703125" bestFit="1" customWidth="1"/>
    <col min="407" max="407" width="18.28515625" bestFit="1" customWidth="1"/>
    <col min="408" max="408" width="24.5703125" bestFit="1" customWidth="1"/>
    <col min="409" max="409" width="14.5703125" bestFit="1" customWidth="1"/>
    <col min="410" max="410" width="14.28515625" bestFit="1" customWidth="1"/>
    <col min="411" max="411" width="16.140625" bestFit="1" customWidth="1"/>
    <col min="412" max="412" width="12.7109375" bestFit="1" customWidth="1"/>
    <col min="413" max="413" width="8.5703125" bestFit="1" customWidth="1"/>
    <col min="414" max="414" width="10.42578125" bestFit="1" customWidth="1"/>
    <col min="415" max="415" width="9.28515625" bestFit="1" customWidth="1"/>
    <col min="416" max="416" width="23.85546875" bestFit="1" customWidth="1"/>
    <col min="417" max="417" width="32.5703125" bestFit="1" customWidth="1"/>
    <col min="418" max="418" width="13" bestFit="1" customWidth="1"/>
    <col min="419" max="419" width="6.140625" bestFit="1" customWidth="1"/>
    <col min="420" max="420" width="12.140625" bestFit="1" customWidth="1"/>
    <col min="421" max="421" width="18.7109375" bestFit="1" customWidth="1"/>
    <col min="422" max="422" width="14" bestFit="1" customWidth="1"/>
    <col min="423" max="423" width="19.5703125" bestFit="1" customWidth="1"/>
    <col min="424" max="424" width="14.85546875" bestFit="1" customWidth="1"/>
    <col min="425" max="425" width="14" bestFit="1" customWidth="1"/>
    <col min="426" max="426" width="21.42578125" bestFit="1" customWidth="1"/>
    <col min="427" max="427" width="14.85546875" bestFit="1" customWidth="1"/>
    <col min="428" max="428" width="12" bestFit="1" customWidth="1"/>
    <col min="429" max="429" width="9" bestFit="1" customWidth="1"/>
    <col min="430" max="430" width="20.140625" bestFit="1" customWidth="1"/>
    <col min="431" max="431" width="18.140625" bestFit="1" customWidth="1"/>
    <col min="432" max="432" width="11.42578125" bestFit="1" customWidth="1"/>
    <col min="433" max="433" width="5" bestFit="1" customWidth="1"/>
    <col min="434" max="434" width="19.28515625" bestFit="1" customWidth="1"/>
    <col min="435" max="435" width="13.7109375" bestFit="1" customWidth="1"/>
    <col min="436" max="436" width="34.85546875" bestFit="1" customWidth="1"/>
    <col min="437" max="437" width="6.42578125" bestFit="1" customWidth="1"/>
    <col min="438" max="438" width="17.7109375" bestFit="1" customWidth="1"/>
    <col min="439" max="439" width="15.42578125" bestFit="1" customWidth="1"/>
    <col min="440" max="440" width="14.42578125" bestFit="1" customWidth="1"/>
    <col min="441" max="441" width="20.42578125" bestFit="1" customWidth="1"/>
    <col min="442" max="442" width="3" bestFit="1" customWidth="1"/>
    <col min="443" max="443" width="27.7109375" bestFit="1" customWidth="1"/>
    <col min="444" max="444" width="19.7109375" bestFit="1" customWidth="1"/>
    <col min="445" max="445" width="9.28515625" bestFit="1" customWidth="1"/>
    <col min="446" max="446" width="10.42578125" bestFit="1" customWidth="1"/>
    <col min="447" max="447" width="12" bestFit="1" customWidth="1"/>
    <col min="448" max="448" width="22.28515625" bestFit="1" customWidth="1"/>
    <col min="449" max="449" width="11.140625" bestFit="1" customWidth="1"/>
    <col min="450" max="450" width="14.5703125" bestFit="1" customWidth="1"/>
    <col min="451" max="451" width="6.5703125" bestFit="1" customWidth="1"/>
    <col min="452" max="452" width="14" bestFit="1" customWidth="1"/>
    <col min="453" max="453" width="13.42578125" bestFit="1" customWidth="1"/>
    <col min="454" max="454" width="8" bestFit="1" customWidth="1"/>
    <col min="455" max="455" width="12.140625" bestFit="1" customWidth="1"/>
    <col min="456" max="456" width="28.85546875" bestFit="1" customWidth="1"/>
    <col min="457" max="457" width="10.28515625" bestFit="1" customWidth="1"/>
    <col min="458" max="458" width="20.5703125" bestFit="1" customWidth="1"/>
    <col min="459" max="459" width="11.140625" bestFit="1" customWidth="1"/>
    <col min="460" max="460" width="17.28515625" bestFit="1" customWidth="1"/>
    <col min="461" max="461" width="16.42578125" bestFit="1" customWidth="1"/>
    <col min="462" max="462" width="14.42578125" bestFit="1" customWidth="1"/>
    <col min="463" max="463" width="18.7109375" bestFit="1" customWidth="1"/>
    <col min="464" max="464" width="15.85546875" bestFit="1" customWidth="1"/>
    <col min="465" max="465" width="18.140625" bestFit="1" customWidth="1"/>
    <col min="466" max="466" width="15.85546875" bestFit="1" customWidth="1"/>
    <col min="467" max="467" width="19.28515625" bestFit="1" customWidth="1"/>
    <col min="468" max="468" width="22" bestFit="1" customWidth="1"/>
    <col min="469" max="469" width="7.140625" bestFit="1" customWidth="1"/>
    <col min="470" max="470" width="7.28515625" bestFit="1" customWidth="1"/>
    <col min="471" max="471" width="27" bestFit="1" customWidth="1"/>
    <col min="472" max="472" width="18.42578125" bestFit="1" customWidth="1"/>
    <col min="473" max="473" width="7.28515625" bestFit="1" customWidth="1"/>
    <col min="474" max="474" width="14.28515625" bestFit="1" customWidth="1"/>
    <col min="475" max="475" width="8.7109375" bestFit="1" customWidth="1"/>
    <col min="476" max="476" width="10.5703125" bestFit="1" customWidth="1"/>
    <col min="477" max="477" width="13.7109375" bestFit="1" customWidth="1"/>
    <col min="478" max="478" width="31.42578125" bestFit="1" customWidth="1"/>
    <col min="479" max="479" width="6.42578125" bestFit="1" customWidth="1"/>
    <col min="480" max="480" width="18.42578125" bestFit="1" customWidth="1"/>
    <col min="481" max="481" width="8.140625" bestFit="1" customWidth="1"/>
    <col min="482" max="482" width="12" bestFit="1" customWidth="1"/>
    <col min="483" max="483" width="29.42578125" bestFit="1" customWidth="1"/>
    <col min="484" max="484" width="6.85546875" bestFit="1" customWidth="1"/>
    <col min="485" max="485" width="16.7109375" bestFit="1" customWidth="1"/>
    <col min="486" max="486" width="19.7109375" bestFit="1" customWidth="1"/>
    <col min="487" max="487" width="16.28515625" bestFit="1" customWidth="1"/>
    <col min="488" max="488" width="12.42578125" bestFit="1" customWidth="1"/>
    <col min="489" max="489" width="21.7109375" bestFit="1" customWidth="1"/>
    <col min="490" max="490" width="12.7109375" bestFit="1" customWidth="1"/>
    <col min="491" max="491" width="19.42578125" bestFit="1" customWidth="1"/>
    <col min="492" max="492" width="16.85546875" bestFit="1" customWidth="1"/>
    <col min="493" max="493" width="19.7109375" bestFit="1" customWidth="1"/>
    <col min="494" max="494" width="12.7109375" bestFit="1" customWidth="1"/>
    <col min="495" max="495" width="12.140625" bestFit="1" customWidth="1"/>
    <col min="496" max="496" width="7" bestFit="1" customWidth="1"/>
    <col min="497" max="497" width="34.140625" bestFit="1" customWidth="1"/>
    <col min="498" max="498" width="9.5703125" bestFit="1" customWidth="1"/>
    <col min="499" max="499" width="45.7109375" bestFit="1" customWidth="1"/>
    <col min="500" max="500" width="9.28515625" bestFit="1" customWidth="1"/>
    <col min="501" max="501" width="23.28515625" bestFit="1" customWidth="1"/>
    <col min="502" max="502" width="14.28515625" bestFit="1" customWidth="1"/>
    <col min="503" max="503" width="13" bestFit="1" customWidth="1"/>
    <col min="504" max="504" width="16.140625" bestFit="1" customWidth="1"/>
    <col min="505" max="505" width="13" bestFit="1" customWidth="1"/>
    <col min="506" max="506" width="11.140625" bestFit="1" customWidth="1"/>
    <col min="507" max="507" width="23.42578125" bestFit="1" customWidth="1"/>
    <col min="508" max="508" width="14.42578125" bestFit="1" customWidth="1"/>
    <col min="509" max="509" width="14.7109375" bestFit="1" customWidth="1"/>
    <col min="510" max="510" width="20.140625" bestFit="1" customWidth="1"/>
    <col min="511" max="511" width="10.28515625" bestFit="1" customWidth="1"/>
    <col min="512" max="512" width="10.5703125" bestFit="1" customWidth="1"/>
    <col min="513" max="513" width="10.28515625" bestFit="1" customWidth="1"/>
    <col min="514" max="514" width="27.5703125" bestFit="1" customWidth="1"/>
    <col min="515" max="515" width="14.5703125" bestFit="1" customWidth="1"/>
    <col min="516" max="517" width="12.140625" bestFit="1" customWidth="1"/>
    <col min="518" max="518" width="7.5703125" bestFit="1" customWidth="1"/>
    <col min="519" max="519" width="17.85546875" bestFit="1" customWidth="1"/>
    <col min="520" max="520" width="18.5703125" bestFit="1" customWidth="1"/>
    <col min="521" max="521" width="5.85546875" bestFit="1" customWidth="1"/>
    <col min="522" max="523" width="28.28515625" bestFit="1" customWidth="1"/>
    <col min="524" max="524" width="30.5703125" bestFit="1" customWidth="1"/>
    <col min="525" max="525" width="29.140625" bestFit="1" customWidth="1"/>
    <col min="526" max="526" width="20.28515625" bestFit="1" customWidth="1"/>
    <col min="527" max="527" width="32.140625" bestFit="1" customWidth="1"/>
    <col min="528" max="528" width="15.5703125" bestFit="1" customWidth="1"/>
    <col min="529" max="529" width="16.140625" bestFit="1" customWidth="1"/>
    <col min="530" max="530" width="14.85546875" bestFit="1" customWidth="1"/>
    <col min="531" max="531" width="17.28515625" bestFit="1" customWidth="1"/>
    <col min="532" max="532" width="9" bestFit="1" customWidth="1"/>
    <col min="533" max="533" width="13.140625" bestFit="1" customWidth="1"/>
    <col min="534" max="534" width="14.85546875" bestFit="1" customWidth="1"/>
    <col min="535" max="535" width="12.28515625" bestFit="1" customWidth="1"/>
    <col min="536" max="536" width="8.28515625" bestFit="1" customWidth="1"/>
    <col min="537" max="537" width="7.7109375" bestFit="1" customWidth="1"/>
    <col min="538" max="538" width="8.42578125" bestFit="1" customWidth="1"/>
    <col min="539" max="539" width="11.42578125" bestFit="1" customWidth="1"/>
    <col min="540" max="540" width="15.28515625" bestFit="1" customWidth="1"/>
    <col min="541" max="541" width="13.7109375" bestFit="1" customWidth="1"/>
    <col min="542" max="542" width="7.28515625" bestFit="1" customWidth="1"/>
    <col min="543" max="543" width="12.28515625" bestFit="1" customWidth="1"/>
    <col min="544" max="544" width="17.140625" bestFit="1" customWidth="1"/>
    <col min="545" max="545" width="10.42578125" bestFit="1" customWidth="1"/>
    <col min="546" max="546" width="8.42578125" bestFit="1" customWidth="1"/>
    <col min="547" max="547" width="12.140625" bestFit="1" customWidth="1"/>
    <col min="548" max="548" width="10.7109375" bestFit="1" customWidth="1"/>
    <col min="549" max="549" width="5" bestFit="1" customWidth="1"/>
    <col min="550" max="550" width="19.42578125" bestFit="1" customWidth="1"/>
    <col min="551" max="551" width="50.5703125" bestFit="1" customWidth="1"/>
    <col min="552" max="552" width="3.42578125" bestFit="1" customWidth="1"/>
    <col min="553" max="553" width="18.140625" bestFit="1" customWidth="1"/>
    <col min="554" max="554" width="8.140625" bestFit="1" customWidth="1"/>
    <col min="555" max="555" width="6.85546875" bestFit="1" customWidth="1"/>
    <col min="556" max="556" width="12" bestFit="1" customWidth="1"/>
    <col min="557" max="557" width="23.85546875" bestFit="1" customWidth="1"/>
    <col min="558" max="558" width="9.28515625" bestFit="1" customWidth="1"/>
    <col min="559" max="559" width="6" bestFit="1" customWidth="1"/>
    <col min="560" max="560" width="17.140625" bestFit="1" customWidth="1"/>
    <col min="561" max="561" width="11.42578125" bestFit="1" customWidth="1"/>
    <col min="562" max="562" width="18.85546875" bestFit="1" customWidth="1"/>
    <col min="563" max="563" width="9.5703125" bestFit="1" customWidth="1"/>
    <col min="564" max="564" width="7.28515625" bestFit="1" customWidth="1"/>
    <col min="565" max="565" width="11.5703125" bestFit="1" customWidth="1"/>
    <col min="566" max="566" width="27" bestFit="1" customWidth="1"/>
    <col min="567" max="567" width="7.28515625" bestFit="1" customWidth="1"/>
    <col min="568" max="568" width="16.42578125" bestFit="1" customWidth="1"/>
    <col min="569" max="569" width="11.140625" bestFit="1" customWidth="1"/>
    <col min="570" max="570" width="10.7109375" bestFit="1" customWidth="1"/>
    <col min="571" max="571" width="9.42578125" bestFit="1" customWidth="1"/>
    <col min="572" max="572" width="21.42578125" bestFit="1" customWidth="1"/>
    <col min="573" max="573" width="4.42578125" bestFit="1" customWidth="1"/>
    <col min="574" max="574" width="15.5703125" bestFit="1" customWidth="1"/>
    <col min="575" max="575" width="18.85546875" bestFit="1" customWidth="1"/>
    <col min="576" max="576" width="10.5703125" bestFit="1" customWidth="1"/>
    <col min="577" max="577" width="11" bestFit="1" customWidth="1"/>
    <col min="578" max="578" width="4.28515625" bestFit="1" customWidth="1"/>
    <col min="579" max="579" width="13.42578125" bestFit="1" customWidth="1"/>
    <col min="580" max="580" width="8.42578125" bestFit="1" customWidth="1"/>
    <col min="581" max="581" width="22" bestFit="1" customWidth="1"/>
    <col min="582" max="582" width="9.7109375" bestFit="1" customWidth="1"/>
    <col min="583" max="583" width="21.28515625" bestFit="1" customWidth="1"/>
    <col min="584" max="584" width="20.85546875" bestFit="1" customWidth="1"/>
    <col min="585" max="585" width="14.5703125" bestFit="1" customWidth="1"/>
    <col min="586" max="586" width="5.28515625" bestFit="1" customWidth="1"/>
    <col min="587" max="587" width="9.5703125" bestFit="1" customWidth="1"/>
    <col min="588" max="588" width="17.28515625" bestFit="1" customWidth="1"/>
    <col min="589" max="589" width="9.28515625" bestFit="1" customWidth="1"/>
    <col min="590" max="590" width="26.28515625" bestFit="1" customWidth="1"/>
    <col min="591" max="591" width="6.28515625" bestFit="1" customWidth="1"/>
    <col min="592" max="592" width="28.7109375" bestFit="1" customWidth="1"/>
    <col min="593" max="593" width="6.28515625" bestFit="1" customWidth="1"/>
    <col min="594" max="594" width="14.5703125" bestFit="1" customWidth="1"/>
    <col min="595" max="595" width="16.5703125" bestFit="1" customWidth="1"/>
    <col min="596" max="596" width="6.42578125" bestFit="1" customWidth="1"/>
    <col min="597" max="597" width="5.85546875" bestFit="1" customWidth="1"/>
    <col min="598" max="598" width="16.42578125" bestFit="1" customWidth="1"/>
    <col min="599" max="599" width="4.5703125" bestFit="1" customWidth="1"/>
    <col min="600" max="600" width="12.7109375" bestFit="1" customWidth="1"/>
    <col min="601" max="601" width="5.42578125" bestFit="1" customWidth="1"/>
    <col min="602" max="602" width="10.42578125" bestFit="1" customWidth="1"/>
    <col min="603" max="603" width="7.7109375" bestFit="1" customWidth="1"/>
    <col min="604" max="604" width="8" bestFit="1" customWidth="1"/>
    <col min="605" max="605" width="14" bestFit="1" customWidth="1"/>
    <col min="606" max="606" width="9.5703125" bestFit="1" customWidth="1"/>
    <col min="607" max="607" width="18.7109375" bestFit="1" customWidth="1"/>
    <col min="608" max="608" width="4.85546875" bestFit="1" customWidth="1"/>
    <col min="609" max="609" width="8.42578125" bestFit="1" customWidth="1"/>
    <col min="610" max="610" width="17.7109375" bestFit="1" customWidth="1"/>
    <col min="611" max="611" width="14.42578125" bestFit="1" customWidth="1"/>
    <col min="612" max="612" width="6.85546875" bestFit="1" customWidth="1"/>
    <col min="613" max="613" width="9.7109375" bestFit="1" customWidth="1"/>
    <col min="614" max="614" width="13.7109375" bestFit="1" customWidth="1"/>
    <col min="615" max="615" width="20.28515625" bestFit="1" customWidth="1"/>
    <col min="616" max="616" width="8.7109375" bestFit="1" customWidth="1"/>
    <col min="617" max="617" width="7.7109375" bestFit="1" customWidth="1"/>
    <col min="618" max="618" width="14.42578125" bestFit="1" customWidth="1"/>
    <col min="619" max="619" width="18.42578125" bestFit="1" customWidth="1"/>
    <col min="620" max="620" width="17.85546875" bestFit="1" customWidth="1"/>
    <col min="621" max="621" width="11.28515625" bestFit="1" customWidth="1"/>
    <col min="622" max="622" width="10.42578125" bestFit="1" customWidth="1"/>
    <col min="623" max="623" width="6.140625" bestFit="1" customWidth="1"/>
    <col min="624" max="624" width="7" bestFit="1" customWidth="1"/>
    <col min="625" max="625" width="11" bestFit="1" customWidth="1"/>
    <col min="626" max="626" width="10.5703125" bestFit="1" customWidth="1"/>
    <col min="627" max="627" width="14.28515625" bestFit="1" customWidth="1"/>
    <col min="628" max="628" width="6.28515625" bestFit="1" customWidth="1"/>
    <col min="629" max="629" width="13.7109375" bestFit="1" customWidth="1"/>
    <col min="630" max="630" width="7" bestFit="1" customWidth="1"/>
    <col min="631" max="631" width="21.7109375" bestFit="1" customWidth="1"/>
    <col min="632" max="632" width="7.7109375" bestFit="1" customWidth="1"/>
    <col min="633" max="633" width="11.140625" bestFit="1" customWidth="1"/>
    <col min="634" max="634" width="17.28515625" bestFit="1" customWidth="1"/>
    <col min="635" max="635" width="11.7109375" bestFit="1" customWidth="1"/>
    <col min="636" max="636" width="6.85546875" bestFit="1" customWidth="1"/>
    <col min="637" max="637" width="7" bestFit="1" customWidth="1"/>
    <col min="638" max="638" width="10.7109375" bestFit="1" customWidth="1"/>
    <col min="639" max="639" width="19.28515625" bestFit="1" customWidth="1"/>
    <col min="640" max="640" width="7.140625" bestFit="1" customWidth="1"/>
    <col min="641" max="641" width="33.140625" bestFit="1" customWidth="1"/>
    <col min="642" max="642" width="7" bestFit="1" customWidth="1"/>
    <col min="643" max="643" width="16.28515625" bestFit="1" customWidth="1"/>
    <col min="644" max="645" width="15.28515625" bestFit="1" customWidth="1"/>
    <col min="646" max="646" width="5" bestFit="1" customWidth="1"/>
    <col min="647" max="647" width="14.85546875" bestFit="1" customWidth="1"/>
    <col min="648" max="648" width="33.5703125" bestFit="1" customWidth="1"/>
    <col min="649" max="649" width="9.7109375" bestFit="1" customWidth="1"/>
    <col min="650" max="650" width="10.140625" bestFit="1" customWidth="1"/>
    <col min="651" max="651" width="35.42578125" bestFit="1" customWidth="1"/>
    <col min="652" max="652" width="33" bestFit="1" customWidth="1"/>
    <col min="653" max="653" width="26.42578125" bestFit="1" customWidth="1"/>
    <col min="654" max="654" width="13.7109375" bestFit="1" customWidth="1"/>
    <col min="655" max="655" width="9.28515625" bestFit="1" customWidth="1"/>
    <col min="656" max="656" width="39.5703125" bestFit="1" customWidth="1"/>
    <col min="657" max="657" width="11.140625" bestFit="1" customWidth="1"/>
    <col min="658" max="658" width="9.28515625" bestFit="1" customWidth="1"/>
    <col min="659" max="659" width="7.42578125" bestFit="1" customWidth="1"/>
    <col min="660" max="660" width="12.42578125" bestFit="1" customWidth="1"/>
    <col min="661" max="661" width="9.28515625" bestFit="1" customWidth="1"/>
    <col min="662" max="662" width="29.42578125" bestFit="1" customWidth="1"/>
    <col min="663" max="663" width="22.42578125" bestFit="1" customWidth="1"/>
    <col min="664" max="664" width="40.5703125" bestFit="1" customWidth="1"/>
    <col min="665" max="665" width="34.140625" bestFit="1" customWidth="1"/>
    <col min="666" max="666" width="44.140625" bestFit="1" customWidth="1"/>
    <col min="667" max="667" width="39.28515625" bestFit="1" customWidth="1"/>
    <col min="668" max="668" width="41" bestFit="1" customWidth="1"/>
    <col min="669" max="669" width="8.7109375" bestFit="1" customWidth="1"/>
    <col min="670" max="670" width="23.42578125" bestFit="1" customWidth="1"/>
    <col min="671" max="671" width="19.28515625" bestFit="1" customWidth="1"/>
    <col min="672" max="672" width="16.28515625" bestFit="1" customWidth="1"/>
    <col min="673" max="673" width="7.7109375" bestFit="1" customWidth="1"/>
    <col min="674" max="674" width="12.140625" bestFit="1" customWidth="1"/>
    <col min="675" max="675" width="9.28515625" bestFit="1" customWidth="1"/>
    <col min="676" max="676" width="9.7109375" bestFit="1" customWidth="1"/>
    <col min="677" max="677" width="8" bestFit="1" customWidth="1"/>
    <col min="678" max="678" width="22.28515625" bestFit="1" customWidth="1"/>
    <col min="679" max="679" width="34.85546875" bestFit="1" customWidth="1"/>
    <col min="680" max="680" width="6.42578125" bestFit="1" customWidth="1"/>
    <col min="681" max="681" width="11" bestFit="1" customWidth="1"/>
    <col min="682" max="682" width="6.42578125" bestFit="1" customWidth="1"/>
    <col min="683" max="683" width="11" bestFit="1" customWidth="1"/>
    <col min="684" max="684" width="8.140625" bestFit="1" customWidth="1"/>
    <col min="685" max="685" width="14.85546875" bestFit="1" customWidth="1"/>
    <col min="686" max="686" width="10.7109375" bestFit="1" customWidth="1"/>
    <col min="687" max="687" width="27.5703125" bestFit="1" customWidth="1"/>
    <col min="688" max="688" width="14.28515625" bestFit="1" customWidth="1"/>
    <col min="689" max="689" width="29.42578125" bestFit="1" customWidth="1"/>
    <col min="690" max="690" width="18.140625" bestFit="1" customWidth="1"/>
    <col min="691" max="691" width="15.28515625" bestFit="1" customWidth="1"/>
    <col min="692" max="692" width="10.140625" bestFit="1" customWidth="1"/>
    <col min="693" max="693" width="18.140625" bestFit="1" customWidth="1"/>
    <col min="694" max="694" width="13.42578125" bestFit="1" customWidth="1"/>
    <col min="695" max="695" width="10.7109375" bestFit="1" customWidth="1"/>
    <col min="696" max="696" width="24.42578125" bestFit="1" customWidth="1"/>
    <col min="697" max="697" width="12" bestFit="1" customWidth="1"/>
    <col min="698" max="698" width="19.5703125" bestFit="1" customWidth="1"/>
    <col min="699" max="699" width="14.28515625" bestFit="1" customWidth="1"/>
    <col min="700" max="700" width="26.28515625" bestFit="1" customWidth="1"/>
    <col min="701" max="701" width="12.42578125" bestFit="1" customWidth="1"/>
    <col min="702" max="702" width="16.7109375" bestFit="1" customWidth="1"/>
    <col min="703" max="704" width="13.140625" bestFit="1" customWidth="1"/>
    <col min="705" max="705" width="9.42578125" bestFit="1" customWidth="1"/>
    <col min="706" max="706" width="13.7109375" bestFit="1" customWidth="1"/>
    <col min="707" max="707" width="18.42578125" bestFit="1" customWidth="1"/>
    <col min="708" max="708" width="19.7109375" bestFit="1" customWidth="1"/>
    <col min="709" max="709" width="19.42578125" bestFit="1" customWidth="1"/>
    <col min="710" max="710" width="22.42578125" bestFit="1" customWidth="1"/>
    <col min="711" max="711" width="22.28515625" bestFit="1" customWidth="1"/>
    <col min="712" max="712" width="29.7109375" bestFit="1" customWidth="1"/>
    <col min="713" max="713" width="16.85546875" bestFit="1" customWidth="1"/>
    <col min="714" max="714" width="18.140625" bestFit="1" customWidth="1"/>
    <col min="715" max="715" width="11.140625" bestFit="1" customWidth="1"/>
    <col min="716" max="716" width="24.85546875" bestFit="1" customWidth="1"/>
    <col min="717" max="717" width="27.7109375" bestFit="1" customWidth="1"/>
    <col min="718" max="718" width="29.7109375" bestFit="1" customWidth="1"/>
    <col min="719" max="719" width="28.28515625" bestFit="1" customWidth="1"/>
    <col min="720" max="720" width="18.85546875" bestFit="1" customWidth="1"/>
    <col min="721" max="721" width="24.85546875" bestFit="1" customWidth="1"/>
    <col min="722" max="722" width="17.140625" bestFit="1" customWidth="1"/>
    <col min="723" max="723" width="15.7109375" bestFit="1" customWidth="1"/>
    <col min="724" max="724" width="11.140625" bestFit="1" customWidth="1"/>
    <col min="725" max="725" width="11.28515625" bestFit="1" customWidth="1"/>
    <col min="726" max="726" width="10.28515625" bestFit="1" customWidth="1"/>
    <col min="727" max="727" width="16.42578125" bestFit="1" customWidth="1"/>
    <col min="728" max="728" width="15.28515625" bestFit="1" customWidth="1"/>
    <col min="729" max="729" width="17.140625" bestFit="1" customWidth="1"/>
    <col min="730" max="730" width="25.7109375" bestFit="1" customWidth="1"/>
    <col min="731" max="731" width="35.42578125" bestFit="1" customWidth="1"/>
    <col min="732" max="732" width="15.5703125" bestFit="1" customWidth="1"/>
    <col min="733" max="733" width="20.7109375" bestFit="1" customWidth="1"/>
    <col min="734" max="734" width="20.140625" bestFit="1" customWidth="1"/>
    <col min="735" max="735" width="27.42578125" bestFit="1" customWidth="1"/>
    <col min="736" max="736" width="16.5703125" bestFit="1" customWidth="1"/>
    <col min="737" max="737" width="13.5703125" bestFit="1" customWidth="1"/>
    <col min="738" max="738" width="15.7109375" bestFit="1" customWidth="1"/>
    <col min="739" max="739" width="36.85546875" bestFit="1" customWidth="1"/>
    <col min="740" max="740" width="31" bestFit="1" customWidth="1"/>
    <col min="741" max="741" width="30.42578125" bestFit="1" customWidth="1"/>
    <col min="742" max="742" width="19.140625" bestFit="1" customWidth="1"/>
    <col min="743" max="743" width="17.5703125" bestFit="1" customWidth="1"/>
    <col min="744" max="744" width="12" bestFit="1" customWidth="1"/>
    <col min="745" max="745" width="15.7109375" bestFit="1" customWidth="1"/>
    <col min="746" max="746" width="23.7109375" bestFit="1" customWidth="1"/>
    <col min="747" max="747" width="8" bestFit="1" customWidth="1"/>
    <col min="748" max="748" width="11" bestFit="1" customWidth="1"/>
    <col min="749" max="749" width="20.85546875" bestFit="1" customWidth="1"/>
    <col min="750" max="750" width="17.42578125" bestFit="1" customWidth="1"/>
    <col min="751" max="751" width="11.42578125" bestFit="1" customWidth="1"/>
    <col min="752" max="752" width="7.42578125" bestFit="1" customWidth="1"/>
    <col min="753" max="753" width="22.28515625" bestFit="1" customWidth="1"/>
    <col min="754" max="754" width="12.140625" bestFit="1" customWidth="1"/>
    <col min="755" max="755" width="10.28515625" bestFit="1" customWidth="1"/>
    <col min="756" max="756" width="12.140625" bestFit="1" customWidth="1"/>
    <col min="757" max="757" width="15.42578125" bestFit="1" customWidth="1"/>
    <col min="758" max="758" width="32.140625" bestFit="1" customWidth="1"/>
    <col min="759" max="759" width="30.5703125" bestFit="1" customWidth="1"/>
    <col min="760" max="760" width="14.28515625" bestFit="1" customWidth="1"/>
    <col min="761" max="761" width="20.42578125" bestFit="1" customWidth="1"/>
    <col min="762" max="762" width="14" bestFit="1" customWidth="1"/>
    <col min="763" max="763" width="30.140625" bestFit="1" customWidth="1"/>
    <col min="764" max="764" width="12.28515625" bestFit="1" customWidth="1"/>
    <col min="765" max="765" width="13.42578125" bestFit="1" customWidth="1"/>
    <col min="766" max="766" width="25.42578125" bestFit="1" customWidth="1"/>
    <col min="767" max="767" width="17.42578125" bestFit="1" customWidth="1"/>
    <col min="768" max="768" width="20.28515625" bestFit="1" customWidth="1"/>
    <col min="769" max="769" width="17.140625" bestFit="1" customWidth="1"/>
    <col min="770" max="770" width="18.140625" bestFit="1" customWidth="1"/>
    <col min="771" max="771" width="16.7109375" bestFit="1" customWidth="1"/>
    <col min="772" max="772" width="15.28515625" bestFit="1" customWidth="1"/>
    <col min="773" max="773" width="16.5703125" bestFit="1" customWidth="1"/>
    <col min="774" max="774" width="13.5703125" bestFit="1" customWidth="1"/>
    <col min="775" max="775" width="16.7109375" bestFit="1" customWidth="1"/>
    <col min="776" max="776" width="9.140625" bestFit="1" customWidth="1"/>
    <col min="777" max="777" width="19.5703125" bestFit="1" customWidth="1"/>
    <col min="778" max="778" width="34.7109375" bestFit="1" customWidth="1"/>
    <col min="779" max="779" width="35.42578125" bestFit="1" customWidth="1"/>
    <col min="780" max="780" width="18.42578125" bestFit="1" customWidth="1"/>
    <col min="781" max="781" width="9.42578125" bestFit="1" customWidth="1"/>
    <col min="782" max="782" width="11.5703125" bestFit="1" customWidth="1"/>
    <col min="783" max="783" width="19.28515625" bestFit="1" customWidth="1"/>
    <col min="784" max="784" width="14.7109375" bestFit="1" customWidth="1"/>
    <col min="785" max="785" width="13.7109375" bestFit="1" customWidth="1"/>
    <col min="786" max="786" width="11.140625" bestFit="1" customWidth="1"/>
    <col min="787" max="787" width="16.5703125" bestFit="1" customWidth="1"/>
    <col min="788" max="788" width="18.28515625" bestFit="1" customWidth="1"/>
    <col min="789" max="789" width="16.85546875" bestFit="1" customWidth="1"/>
    <col min="790" max="790" width="12.7109375" bestFit="1" customWidth="1"/>
    <col min="791" max="791" width="14" bestFit="1" customWidth="1"/>
    <col min="792" max="792" width="15.7109375" bestFit="1" customWidth="1"/>
    <col min="793" max="793" width="7.7109375" bestFit="1" customWidth="1"/>
    <col min="794" max="794" width="9.5703125" bestFit="1" customWidth="1"/>
    <col min="795" max="795" width="10.28515625" bestFit="1" customWidth="1"/>
    <col min="796" max="796" width="16.140625" bestFit="1" customWidth="1"/>
    <col min="797" max="797" width="19.28515625" bestFit="1" customWidth="1"/>
    <col min="798" max="798" width="17.28515625" bestFit="1" customWidth="1"/>
    <col min="799" max="799" width="17.7109375" bestFit="1" customWidth="1"/>
    <col min="800" max="800" width="17.28515625" bestFit="1" customWidth="1"/>
    <col min="801" max="801" width="23.7109375" bestFit="1" customWidth="1"/>
    <col min="802" max="802" width="23.85546875" bestFit="1" customWidth="1"/>
    <col min="803" max="803" width="21.42578125" bestFit="1" customWidth="1"/>
    <col min="804" max="804" width="16.5703125" bestFit="1" customWidth="1"/>
    <col min="805" max="805" width="19.28515625" bestFit="1" customWidth="1"/>
    <col min="806" max="806" width="15.5703125" bestFit="1" customWidth="1"/>
    <col min="807" max="807" width="12.42578125" bestFit="1" customWidth="1"/>
    <col min="808" max="808" width="18.140625" bestFit="1" customWidth="1"/>
    <col min="809" max="809" width="13.140625" bestFit="1" customWidth="1"/>
    <col min="810" max="810" width="16.140625" bestFit="1" customWidth="1"/>
    <col min="811" max="811" width="18.7109375" bestFit="1" customWidth="1"/>
    <col min="812" max="812" width="16.140625" bestFit="1" customWidth="1"/>
    <col min="813" max="813" width="46.28515625" bestFit="1" customWidth="1"/>
    <col min="814" max="814" width="42.85546875" bestFit="1" customWidth="1"/>
    <col min="815" max="815" width="37" bestFit="1" customWidth="1"/>
    <col min="816" max="816" width="18.28515625" bestFit="1" customWidth="1"/>
    <col min="817" max="818" width="13.5703125" bestFit="1" customWidth="1"/>
    <col min="819" max="819" width="21.7109375" bestFit="1" customWidth="1"/>
    <col min="820" max="820" width="21.85546875" bestFit="1" customWidth="1"/>
    <col min="821" max="821" width="18.5703125" bestFit="1" customWidth="1"/>
    <col min="822" max="822" width="19.42578125" bestFit="1" customWidth="1"/>
    <col min="823" max="823" width="23.42578125" bestFit="1" customWidth="1"/>
    <col min="824" max="824" width="33.5703125" bestFit="1" customWidth="1"/>
    <col min="825" max="825" width="27.85546875" bestFit="1" customWidth="1"/>
    <col min="826" max="826" width="25.7109375" bestFit="1" customWidth="1"/>
    <col min="827" max="827" width="12.140625" bestFit="1" customWidth="1"/>
    <col min="828" max="828" width="11" bestFit="1" customWidth="1"/>
    <col min="829" max="829" width="12.7109375" bestFit="1" customWidth="1"/>
    <col min="830" max="830" width="28.5703125" bestFit="1" customWidth="1"/>
    <col min="831" max="831" width="22" bestFit="1" customWidth="1"/>
    <col min="832" max="832" width="27.42578125" bestFit="1" customWidth="1"/>
    <col min="833" max="833" width="21.5703125" bestFit="1" customWidth="1"/>
    <col min="834" max="834" width="23.28515625" bestFit="1" customWidth="1"/>
    <col min="835" max="835" width="31.5703125" bestFit="1" customWidth="1"/>
    <col min="836" max="836" width="14.140625" bestFit="1" customWidth="1"/>
    <col min="837" max="837" width="11.28515625" bestFit="1" customWidth="1"/>
    <col min="838" max="838" width="23.28515625" bestFit="1" customWidth="1"/>
    <col min="839" max="839" width="24.5703125" bestFit="1" customWidth="1"/>
    <col min="840" max="840" width="8.7109375" bestFit="1" customWidth="1"/>
    <col min="841" max="841" width="30.42578125" bestFit="1" customWidth="1"/>
    <col min="842" max="842" width="21.5703125" bestFit="1" customWidth="1"/>
    <col min="843" max="843" width="11" bestFit="1" customWidth="1"/>
    <col min="844" max="844" width="13" bestFit="1" customWidth="1"/>
    <col min="845" max="845" width="12.42578125" bestFit="1" customWidth="1"/>
    <col min="846" max="846" width="17.7109375" bestFit="1" customWidth="1"/>
    <col min="847" max="847" width="23.5703125" bestFit="1" customWidth="1"/>
    <col min="848" max="848" width="24.28515625" bestFit="1" customWidth="1"/>
    <col min="849" max="849" width="14.5703125" bestFit="1" customWidth="1"/>
    <col min="850" max="850" width="10.42578125" bestFit="1" customWidth="1"/>
    <col min="851" max="851" width="21.5703125" bestFit="1" customWidth="1"/>
    <col min="852" max="852" width="14" bestFit="1" customWidth="1"/>
    <col min="853" max="853" width="14.28515625" bestFit="1" customWidth="1"/>
    <col min="854" max="854" width="22.7109375" bestFit="1" customWidth="1"/>
    <col min="855" max="855" width="11.28515625" bestFit="1" customWidth="1"/>
    <col min="856" max="856" width="13.5703125" bestFit="1" customWidth="1"/>
    <col min="857" max="857" width="14.42578125" bestFit="1" customWidth="1"/>
    <col min="858" max="858" width="17.28515625" bestFit="1" customWidth="1"/>
    <col min="859" max="859" width="22.28515625" bestFit="1" customWidth="1"/>
    <col min="860" max="860" width="21.85546875" bestFit="1" customWidth="1"/>
    <col min="861" max="861" width="12.28515625" bestFit="1" customWidth="1"/>
    <col min="862" max="862" width="13.42578125" bestFit="1" customWidth="1"/>
    <col min="863" max="863" width="11.7109375" bestFit="1" customWidth="1"/>
    <col min="864" max="864" width="14" bestFit="1" customWidth="1"/>
    <col min="865" max="865" width="13.7109375" bestFit="1" customWidth="1"/>
    <col min="866" max="866" width="22.85546875" bestFit="1" customWidth="1"/>
    <col min="867" max="867" width="16.7109375" bestFit="1" customWidth="1"/>
    <col min="868" max="868" width="27.28515625" bestFit="1" customWidth="1"/>
    <col min="869" max="869" width="11.42578125" bestFit="1" customWidth="1"/>
    <col min="870" max="870" width="27.7109375" bestFit="1" customWidth="1"/>
    <col min="871" max="871" width="23.85546875" bestFit="1" customWidth="1"/>
    <col min="872" max="872" width="15.42578125" bestFit="1" customWidth="1"/>
    <col min="873" max="873" width="16.140625" bestFit="1" customWidth="1"/>
    <col min="874" max="875" width="18.7109375" bestFit="1" customWidth="1"/>
    <col min="876" max="876" width="9.42578125" bestFit="1" customWidth="1"/>
    <col min="877" max="877" width="17.5703125" bestFit="1" customWidth="1"/>
    <col min="878" max="878" width="35.5703125" bestFit="1" customWidth="1"/>
    <col min="879" max="879" width="30" bestFit="1" customWidth="1"/>
    <col min="880" max="880" width="24.28515625" bestFit="1" customWidth="1"/>
    <col min="881" max="881" width="15.42578125" bestFit="1" customWidth="1"/>
    <col min="882" max="882" width="24" bestFit="1" customWidth="1"/>
    <col min="883" max="883" width="13.28515625" bestFit="1" customWidth="1"/>
    <col min="884" max="884" width="17.28515625" bestFit="1" customWidth="1"/>
    <col min="885" max="885" width="9.7109375" bestFit="1" customWidth="1"/>
    <col min="886" max="886" width="14.140625" bestFit="1" customWidth="1"/>
    <col min="887" max="887" width="31.85546875" bestFit="1" customWidth="1"/>
    <col min="888" max="888" width="24" bestFit="1" customWidth="1"/>
    <col min="889" max="889" width="23" bestFit="1" customWidth="1"/>
    <col min="890" max="890" width="17.5703125" bestFit="1" customWidth="1"/>
    <col min="891" max="891" width="27" bestFit="1" customWidth="1"/>
    <col min="892" max="892" width="17.42578125" bestFit="1" customWidth="1"/>
    <col min="893" max="893" width="18.28515625" bestFit="1" customWidth="1"/>
    <col min="894" max="894" width="13.5703125" bestFit="1" customWidth="1"/>
    <col min="895" max="895" width="11.5703125" bestFit="1" customWidth="1"/>
    <col min="896" max="896" width="16.5703125" bestFit="1" customWidth="1"/>
    <col min="897" max="897" width="17.85546875" bestFit="1" customWidth="1"/>
    <col min="898" max="898" width="17.7109375" bestFit="1" customWidth="1"/>
    <col min="899" max="899" width="10.7109375" bestFit="1" customWidth="1"/>
    <col min="900" max="900" width="17.5703125" bestFit="1" customWidth="1"/>
    <col min="901" max="901" width="15.28515625" bestFit="1" customWidth="1"/>
    <col min="902" max="902" width="18.5703125" bestFit="1" customWidth="1"/>
    <col min="903" max="903" width="14.7109375" bestFit="1" customWidth="1"/>
    <col min="904" max="904" width="16.5703125" bestFit="1" customWidth="1"/>
    <col min="905" max="905" width="22.7109375" bestFit="1" customWidth="1"/>
    <col min="906" max="906" width="25.42578125" bestFit="1" customWidth="1"/>
    <col min="907" max="907" width="30" bestFit="1" customWidth="1"/>
    <col min="908" max="908" width="13.140625" bestFit="1" customWidth="1"/>
    <col min="909" max="909" width="19.140625" bestFit="1" customWidth="1"/>
    <col min="910" max="911" width="14" bestFit="1" customWidth="1"/>
    <col min="912" max="912" width="16.140625" bestFit="1" customWidth="1"/>
    <col min="913" max="913" width="14.7109375" bestFit="1" customWidth="1"/>
    <col min="914" max="914" width="39.5703125" bestFit="1" customWidth="1"/>
    <col min="915" max="915" width="17.85546875" bestFit="1" customWidth="1"/>
    <col min="916" max="916" width="17.42578125" bestFit="1" customWidth="1"/>
    <col min="917" max="917" width="15.7109375" bestFit="1" customWidth="1"/>
    <col min="918" max="918" width="21.5703125" bestFit="1" customWidth="1"/>
    <col min="919" max="919" width="19.140625" bestFit="1" customWidth="1"/>
    <col min="920" max="920" width="7" bestFit="1" customWidth="1"/>
    <col min="921" max="921" width="18.140625" bestFit="1" customWidth="1"/>
    <col min="922" max="922" width="21.42578125" bestFit="1" customWidth="1"/>
    <col min="923" max="923" width="19.7109375" bestFit="1" customWidth="1"/>
    <col min="924" max="924" width="5.42578125" bestFit="1" customWidth="1"/>
    <col min="925" max="925" width="17.28515625" bestFit="1" customWidth="1"/>
    <col min="926" max="926" width="11.7109375" bestFit="1" customWidth="1"/>
    <col min="927" max="927" width="11.42578125" bestFit="1" customWidth="1"/>
    <col min="928" max="928" width="18.140625" bestFit="1" customWidth="1"/>
    <col min="929" max="929" width="12.28515625" bestFit="1" customWidth="1"/>
    <col min="930" max="930" width="9.5703125" bestFit="1" customWidth="1"/>
    <col min="931" max="933" width="11.28515625" bestFit="1" customWidth="1"/>
    <col min="934" max="934" width="12.140625" bestFit="1" customWidth="1"/>
    <col min="935" max="935" width="13.140625" bestFit="1" customWidth="1"/>
    <col min="936" max="936" width="9.28515625" bestFit="1" customWidth="1"/>
    <col min="937" max="937" width="14.140625" bestFit="1" customWidth="1"/>
    <col min="938" max="938" width="9.5703125" bestFit="1" customWidth="1"/>
    <col min="939" max="939" width="6.85546875" bestFit="1" customWidth="1"/>
    <col min="940" max="940" width="11.7109375" bestFit="1" customWidth="1"/>
    <col min="941" max="941" width="13.28515625" bestFit="1" customWidth="1"/>
    <col min="942" max="942" width="11.140625" bestFit="1" customWidth="1"/>
    <col min="943" max="943" width="10.140625" bestFit="1" customWidth="1"/>
    <col min="944" max="944" width="3.5703125" bestFit="1" customWidth="1"/>
    <col min="945" max="945" width="21.7109375" bestFit="1" customWidth="1"/>
    <col min="946" max="946" width="14.7109375" bestFit="1" customWidth="1"/>
    <col min="947" max="947" width="11" bestFit="1" customWidth="1"/>
    <col min="948" max="948" width="8" bestFit="1" customWidth="1"/>
    <col min="949" max="949" width="12" bestFit="1" customWidth="1"/>
    <col min="950" max="950" width="7.5703125" bestFit="1" customWidth="1"/>
    <col min="951" max="951" width="14" bestFit="1" customWidth="1"/>
    <col min="952" max="952" width="12" bestFit="1" customWidth="1"/>
    <col min="953" max="953" width="9.7109375" bestFit="1" customWidth="1"/>
    <col min="954" max="954" width="14.85546875" bestFit="1" customWidth="1"/>
    <col min="955" max="955" width="11.5703125" bestFit="1" customWidth="1"/>
    <col min="956" max="956" width="13.5703125" bestFit="1" customWidth="1"/>
    <col min="957" max="957" width="9.28515625" bestFit="1" customWidth="1"/>
    <col min="958" max="958" width="8.28515625" bestFit="1" customWidth="1"/>
    <col min="959" max="959" width="11.140625" bestFit="1" customWidth="1"/>
    <col min="960" max="960" width="33.85546875" bestFit="1" customWidth="1"/>
    <col min="961" max="961" width="27.5703125" bestFit="1" customWidth="1"/>
    <col min="962" max="962" width="26.7109375" bestFit="1" customWidth="1"/>
    <col min="963" max="963" width="22.7109375" bestFit="1" customWidth="1"/>
    <col min="964" max="964" width="24" bestFit="1" customWidth="1"/>
    <col min="965" max="965" width="9.42578125" bestFit="1" customWidth="1"/>
    <col min="966" max="966" width="20.7109375" bestFit="1" customWidth="1"/>
    <col min="967" max="967" width="11.5703125" bestFit="1" customWidth="1"/>
    <col min="968" max="968" width="25.5703125" bestFit="1" customWidth="1"/>
    <col min="969" max="969" width="30" bestFit="1" customWidth="1"/>
    <col min="970" max="970" width="17.7109375" bestFit="1" customWidth="1"/>
    <col min="971" max="971" width="10.28515625" bestFit="1" customWidth="1"/>
    <col min="972" max="972" width="35.5703125" bestFit="1" customWidth="1"/>
    <col min="973" max="973" width="11.140625" bestFit="1" customWidth="1"/>
    <col min="974" max="974" width="15.42578125" bestFit="1" customWidth="1"/>
    <col min="975" max="975" width="12.5703125" bestFit="1" customWidth="1"/>
    <col min="976" max="976" width="13.140625" bestFit="1" customWidth="1"/>
    <col min="977" max="977" width="27" bestFit="1" customWidth="1"/>
    <col min="978" max="978" width="13.5703125" bestFit="1" customWidth="1"/>
    <col min="979" max="979" width="12.42578125" bestFit="1" customWidth="1"/>
    <col min="980" max="980" width="8.5703125" bestFit="1" customWidth="1"/>
    <col min="981" max="981" width="14.42578125" bestFit="1" customWidth="1"/>
    <col min="982" max="982" width="26.28515625" bestFit="1" customWidth="1"/>
    <col min="983" max="983" width="17.28515625" bestFit="1" customWidth="1"/>
    <col min="984" max="984" width="23.28515625" bestFit="1" customWidth="1"/>
    <col min="985" max="985" width="8.5703125" bestFit="1" customWidth="1"/>
    <col min="986" max="986" width="25.42578125" bestFit="1" customWidth="1"/>
    <col min="987" max="987" width="19.28515625" bestFit="1" customWidth="1"/>
    <col min="988" max="988" width="12" bestFit="1" customWidth="1"/>
    <col min="989" max="989" width="2.28515625" bestFit="1" customWidth="1"/>
    <col min="990" max="990" width="27" bestFit="1" customWidth="1"/>
    <col min="991" max="991" width="5.28515625" bestFit="1" customWidth="1"/>
    <col min="992" max="992" width="23.7109375" bestFit="1" customWidth="1"/>
    <col min="993" max="993" width="6.85546875" bestFit="1" customWidth="1"/>
    <col min="994" max="994" width="9.140625" bestFit="1" customWidth="1"/>
    <col min="995" max="995" width="5" bestFit="1" customWidth="1"/>
    <col min="996" max="996" width="11.5703125" bestFit="1" customWidth="1"/>
    <col min="997" max="997" width="9.85546875" bestFit="1" customWidth="1"/>
    <col min="998" max="998" width="13.28515625" bestFit="1" customWidth="1"/>
    <col min="999" max="999" width="9.42578125" bestFit="1" customWidth="1"/>
    <col min="1000" max="1000" width="8.28515625" bestFit="1" customWidth="1"/>
    <col min="1001" max="1001" width="29.42578125" bestFit="1" customWidth="1"/>
    <col min="1002" max="1002" width="45" bestFit="1" customWidth="1"/>
    <col min="1003" max="1003" width="35.5703125" bestFit="1" customWidth="1"/>
    <col min="1004" max="1004" width="8.42578125" bestFit="1" customWidth="1"/>
    <col min="1005" max="1005" width="11.42578125" bestFit="1" customWidth="1"/>
    <col min="1006" max="1006" width="34.42578125" bestFit="1" customWidth="1"/>
    <col min="1007" max="1007" width="8.42578125" bestFit="1" customWidth="1"/>
    <col min="1008" max="1008" width="13.28515625" bestFit="1" customWidth="1"/>
    <col min="1009" max="1009" width="14.28515625" bestFit="1" customWidth="1"/>
    <col min="1010" max="1010" width="15" bestFit="1" customWidth="1"/>
    <col min="1011" max="1011" width="19.7109375" bestFit="1" customWidth="1"/>
    <col min="1012" max="1012" width="41.140625" bestFit="1" customWidth="1"/>
    <col min="1013" max="1013" width="6.85546875" bestFit="1" customWidth="1"/>
    <col min="1014" max="1014" width="14" bestFit="1" customWidth="1"/>
    <col min="1015" max="1015" width="8.42578125" bestFit="1" customWidth="1"/>
    <col min="1016" max="1016" width="26.5703125" bestFit="1" customWidth="1"/>
    <col min="1017" max="1017" width="8.42578125" bestFit="1" customWidth="1"/>
    <col min="1018" max="1018" width="11.28515625" bestFit="1" customWidth="1"/>
  </cols>
  <sheetData>
    <row r="1" spans="1:4" x14ac:dyDescent="0.25">
      <c r="A1" s="4" t="s">
        <v>2626</v>
      </c>
      <c r="B1" s="4" t="s">
        <v>2627</v>
      </c>
      <c r="C1" s="4" t="s">
        <v>2628</v>
      </c>
      <c r="D1" t="s">
        <v>2661</v>
      </c>
    </row>
    <row r="2" spans="1:4" x14ac:dyDescent="0.25">
      <c r="A2" t="s">
        <v>2152</v>
      </c>
      <c r="D2" s="7">
        <v>7.7</v>
      </c>
    </row>
    <row r="3" spans="1:4" x14ac:dyDescent="0.25">
      <c r="A3" t="s">
        <v>1834</v>
      </c>
      <c r="D3" s="7">
        <v>7.7666666666666657</v>
      </c>
    </row>
    <row r="4" spans="1:4" x14ac:dyDescent="0.25">
      <c r="A4" t="s">
        <v>2656</v>
      </c>
      <c r="D4" s="7">
        <v>7.8</v>
      </c>
    </row>
    <row r="5" spans="1:4" x14ac:dyDescent="0.25">
      <c r="A5" t="s">
        <v>1139</v>
      </c>
      <c r="D5" s="7">
        <v>7.9033783783783695</v>
      </c>
    </row>
    <row r="6" spans="1:4" x14ac:dyDescent="0.25">
      <c r="A6" t="s">
        <v>759</v>
      </c>
      <c r="D6" s="7">
        <v>7.9230769230769207</v>
      </c>
    </row>
    <row r="7" spans="1:4" x14ac:dyDescent="0.25">
      <c r="A7" t="s">
        <v>2636</v>
      </c>
      <c r="D7" s="7">
        <v>7.9428571428571502</v>
      </c>
    </row>
    <row r="8" spans="1:4" x14ac:dyDescent="0.25">
      <c r="A8" t="s">
        <v>2655</v>
      </c>
      <c r="D8" s="7">
        <v>7.9499999999999993</v>
      </c>
    </row>
    <row r="9" spans="1:4" x14ac:dyDescent="0.25">
      <c r="A9" t="s">
        <v>11</v>
      </c>
      <c r="D9" s="7">
        <v>7.9665517241379318</v>
      </c>
    </row>
    <row r="10" spans="1:4" x14ac:dyDescent="0.25">
      <c r="A10" t="s">
        <v>2633</v>
      </c>
      <c r="D10" s="7">
        <v>7.9689655172413829</v>
      </c>
    </row>
    <row r="11" spans="1:4" x14ac:dyDescent="0.25">
      <c r="A11" t="s">
        <v>2631</v>
      </c>
      <c r="D11" s="7">
        <v>7.9851063829787128</v>
      </c>
    </row>
    <row r="12" spans="1:4" x14ac:dyDescent="0.25">
      <c r="A12" t="s">
        <v>2640</v>
      </c>
      <c r="D12" s="7">
        <v>7.9888888888888854</v>
      </c>
    </row>
    <row r="13" spans="1:4" x14ac:dyDescent="0.25">
      <c r="A13" t="s">
        <v>2629</v>
      </c>
      <c r="D13" s="7">
        <v>8.0440366972477069</v>
      </c>
    </row>
    <row r="14" spans="1:4" x14ac:dyDescent="0.25">
      <c r="A14" t="s">
        <v>2649</v>
      </c>
      <c r="D14" s="7">
        <v>8.1000000000000014</v>
      </c>
    </row>
    <row r="15" spans="1:4" x14ac:dyDescent="0.25">
      <c r="A15" t="s">
        <v>223</v>
      </c>
      <c r="D15" s="7">
        <v>8.15</v>
      </c>
    </row>
    <row r="16" spans="1:4" x14ac:dyDescent="0.25">
      <c r="A16" t="s">
        <v>2658</v>
      </c>
      <c r="D16" s="7">
        <v>7.9687000000000037</v>
      </c>
    </row>
    <row r="25" spans="1:4" x14ac:dyDescent="0.25">
      <c r="A25" s="4" t="s">
        <v>2626</v>
      </c>
      <c r="B25" s="4" t="s">
        <v>2627</v>
      </c>
      <c r="C25" s="4" t="s">
        <v>2628</v>
      </c>
      <c r="D25" t="s">
        <v>2662</v>
      </c>
    </row>
    <row r="26" spans="1:4" x14ac:dyDescent="0.25">
      <c r="A26" t="s">
        <v>1834</v>
      </c>
      <c r="D26" s="7">
        <v>44</v>
      </c>
    </row>
    <row r="27" spans="1:4" x14ac:dyDescent="0.25">
      <c r="A27" t="s">
        <v>2649</v>
      </c>
      <c r="D27" s="7">
        <v>57.555555555555557</v>
      </c>
    </row>
    <row r="28" spans="1:4" x14ac:dyDescent="0.25">
      <c r="A28" t="s">
        <v>2631</v>
      </c>
      <c r="D28" s="7">
        <v>59.808510638297875</v>
      </c>
    </row>
    <row r="29" spans="1:4" x14ac:dyDescent="0.25">
      <c r="A29" t="s">
        <v>1139</v>
      </c>
      <c r="D29" s="7">
        <v>61.804054054054056</v>
      </c>
    </row>
    <row r="30" spans="1:4" x14ac:dyDescent="0.25">
      <c r="A30" t="s">
        <v>2629</v>
      </c>
      <c r="D30" s="7">
        <v>65.201834862385326</v>
      </c>
    </row>
    <row r="31" spans="1:4" x14ac:dyDescent="0.25">
      <c r="A31" t="s">
        <v>2656</v>
      </c>
      <c r="D31" s="7">
        <v>67</v>
      </c>
    </row>
    <row r="32" spans="1:4" x14ac:dyDescent="0.25">
      <c r="A32" t="s">
        <v>2633</v>
      </c>
      <c r="D32" s="7">
        <v>68.264367816091948</v>
      </c>
    </row>
    <row r="33" spans="1:4" x14ac:dyDescent="0.25">
      <c r="A33" t="s">
        <v>11</v>
      </c>
      <c r="D33" s="7">
        <v>69.634482758620692</v>
      </c>
    </row>
    <row r="34" spans="1:4" x14ac:dyDescent="0.25">
      <c r="A34" t="s">
        <v>2640</v>
      </c>
      <c r="D34" s="7">
        <v>69.650793650793645</v>
      </c>
    </row>
    <row r="35" spans="1:4" x14ac:dyDescent="0.25">
      <c r="A35" t="s">
        <v>759</v>
      </c>
      <c r="D35" s="7">
        <v>73.15384615384616</v>
      </c>
    </row>
    <row r="36" spans="1:4" x14ac:dyDescent="0.25">
      <c r="A36" t="s">
        <v>223</v>
      </c>
      <c r="D36" s="7">
        <v>75.5</v>
      </c>
    </row>
    <row r="37" spans="1:4" x14ac:dyDescent="0.25">
      <c r="A37" t="s">
        <v>2636</v>
      </c>
      <c r="D37" s="7">
        <v>77.892857142857139</v>
      </c>
    </row>
    <row r="38" spans="1:4" x14ac:dyDescent="0.25">
      <c r="A38" t="s">
        <v>2152</v>
      </c>
      <c r="D38" s="7">
        <v>81</v>
      </c>
    </row>
    <row r="39" spans="1:4" x14ac:dyDescent="0.25">
      <c r="A39" t="s">
        <v>2655</v>
      </c>
      <c r="D39" s="7">
        <v>95.5</v>
      </c>
    </row>
    <row r="40" spans="1:4" x14ac:dyDescent="0.25">
      <c r="A40" t="s">
        <v>2658</v>
      </c>
      <c r="D40" s="7">
        <v>66.653000000000006</v>
      </c>
    </row>
    <row r="50" spans="1:2" x14ac:dyDescent="0.25">
      <c r="A50" s="4" t="s">
        <v>2657</v>
      </c>
      <c r="B50" t="s">
        <v>2663</v>
      </c>
    </row>
    <row r="51" spans="1:2" x14ac:dyDescent="0.25">
      <c r="A51" s="5" t="s">
        <v>2631</v>
      </c>
      <c r="B51">
        <v>122208989.36170213</v>
      </c>
    </row>
    <row r="52" spans="1:2" x14ac:dyDescent="0.25">
      <c r="A52" s="5" t="s">
        <v>2636</v>
      </c>
      <c r="B52">
        <v>100601785.71428572</v>
      </c>
    </row>
    <row r="53" spans="1:2" x14ac:dyDescent="0.25">
      <c r="A53" s="5" t="s">
        <v>1834</v>
      </c>
      <c r="B53">
        <v>90916666.666666672</v>
      </c>
    </row>
    <row r="54" spans="1:2" x14ac:dyDescent="0.25">
      <c r="A54" s="5" t="s">
        <v>2640</v>
      </c>
      <c r="B54">
        <v>80905079.365079358</v>
      </c>
    </row>
    <row r="55" spans="1:2" x14ac:dyDescent="0.25">
      <c r="A55" s="5" t="s">
        <v>759</v>
      </c>
      <c r="B55">
        <v>56996923.07692308</v>
      </c>
    </row>
    <row r="56" spans="1:2" x14ac:dyDescent="0.25">
      <c r="A56" s="5" t="s">
        <v>2633</v>
      </c>
      <c r="B56">
        <v>51676321.83908046</v>
      </c>
    </row>
    <row r="57" spans="1:2" x14ac:dyDescent="0.25">
      <c r="A57" s="5" t="s">
        <v>11</v>
      </c>
      <c r="B57">
        <v>28506862.068965517</v>
      </c>
    </row>
    <row r="58" spans="1:2" x14ac:dyDescent="0.25">
      <c r="A58" s="5" t="s">
        <v>2649</v>
      </c>
      <c r="B58">
        <v>28418888.888888888</v>
      </c>
    </row>
    <row r="59" spans="1:2" x14ac:dyDescent="0.25">
      <c r="A59" s="5" t="s">
        <v>2629</v>
      </c>
      <c r="B59">
        <v>28182477.064220183</v>
      </c>
    </row>
    <row r="60" spans="1:2" x14ac:dyDescent="0.25">
      <c r="A60" s="5" t="s">
        <v>1139</v>
      </c>
      <c r="B60">
        <v>27517027.027027026</v>
      </c>
    </row>
    <row r="61" spans="1:2" x14ac:dyDescent="0.25">
      <c r="A61" s="5" t="s">
        <v>223</v>
      </c>
      <c r="B61">
        <v>18560000</v>
      </c>
    </row>
    <row r="62" spans="1:2" x14ac:dyDescent="0.25">
      <c r="A62" s="5" t="s">
        <v>2152</v>
      </c>
      <c r="B62">
        <v>17550000</v>
      </c>
    </row>
    <row r="63" spans="1:2" x14ac:dyDescent="0.25">
      <c r="A63" s="5" t="s">
        <v>2656</v>
      </c>
      <c r="B63">
        <v>4000000</v>
      </c>
    </row>
    <row r="64" spans="1:2" x14ac:dyDescent="0.25">
      <c r="A64" s="5" t="s">
        <v>2655</v>
      </c>
      <c r="B64">
        <v>225000</v>
      </c>
    </row>
    <row r="65" spans="1:2" x14ac:dyDescent="0.25">
      <c r="A65" s="5" t="s">
        <v>2658</v>
      </c>
      <c r="B65">
        <v>57758700</v>
      </c>
    </row>
    <row r="75" spans="1:2" x14ac:dyDescent="0.25">
      <c r="A75" s="4" t="s">
        <v>2657</v>
      </c>
      <c r="B75" t="s">
        <v>2660</v>
      </c>
    </row>
    <row r="76" spans="1:2" x14ac:dyDescent="0.25">
      <c r="A76" s="5" t="s">
        <v>2152</v>
      </c>
      <c r="B76">
        <v>1</v>
      </c>
    </row>
    <row r="77" spans="1:2" x14ac:dyDescent="0.25">
      <c r="A77" s="5" t="s">
        <v>2656</v>
      </c>
      <c r="B77">
        <v>1</v>
      </c>
    </row>
    <row r="78" spans="1:2" x14ac:dyDescent="0.25">
      <c r="A78" s="5" t="s">
        <v>223</v>
      </c>
      <c r="B78">
        <v>2</v>
      </c>
    </row>
    <row r="79" spans="1:2" x14ac:dyDescent="0.25">
      <c r="A79" s="5" t="s">
        <v>2655</v>
      </c>
      <c r="B79">
        <v>2</v>
      </c>
    </row>
    <row r="80" spans="1:2" x14ac:dyDescent="0.25">
      <c r="A80" s="5" t="s">
        <v>1834</v>
      </c>
      <c r="B80">
        <v>3</v>
      </c>
    </row>
    <row r="81" spans="1:2" x14ac:dyDescent="0.25">
      <c r="A81" s="5" t="s">
        <v>2649</v>
      </c>
      <c r="B81">
        <v>9</v>
      </c>
    </row>
    <row r="82" spans="1:2" x14ac:dyDescent="0.25">
      <c r="A82" s="5" t="s">
        <v>759</v>
      </c>
      <c r="B82">
        <v>13</v>
      </c>
    </row>
    <row r="83" spans="1:2" x14ac:dyDescent="0.25">
      <c r="A83" s="5" t="s">
        <v>2640</v>
      </c>
      <c r="B83">
        <v>63</v>
      </c>
    </row>
    <row r="84" spans="1:2" x14ac:dyDescent="0.25">
      <c r="A84" s="5" t="s">
        <v>2636</v>
      </c>
      <c r="B84">
        <v>84</v>
      </c>
    </row>
    <row r="85" spans="1:2" x14ac:dyDescent="0.25">
      <c r="A85" s="5" t="s">
        <v>2633</v>
      </c>
      <c r="B85">
        <v>87</v>
      </c>
    </row>
    <row r="86" spans="1:2" x14ac:dyDescent="0.25">
      <c r="A86" s="5" t="s">
        <v>2629</v>
      </c>
      <c r="B86">
        <v>109</v>
      </c>
    </row>
    <row r="87" spans="1:2" x14ac:dyDescent="0.25">
      <c r="A87" s="5" t="s">
        <v>1139</v>
      </c>
      <c r="B87">
        <v>148</v>
      </c>
    </row>
    <row r="88" spans="1:2" x14ac:dyDescent="0.25">
      <c r="A88" s="5" t="s">
        <v>2631</v>
      </c>
      <c r="B88">
        <v>188</v>
      </c>
    </row>
    <row r="89" spans="1:2" x14ac:dyDescent="0.25">
      <c r="A89" s="5" t="s">
        <v>11</v>
      </c>
      <c r="B89">
        <v>290</v>
      </c>
    </row>
    <row r="90" spans="1:2" x14ac:dyDescent="0.25">
      <c r="A90" s="5" t="s">
        <v>2658</v>
      </c>
      <c r="B90">
        <v>1000</v>
      </c>
    </row>
    <row r="98" spans="1:2" x14ac:dyDescent="0.25">
      <c r="A98" s="4" t="s">
        <v>2657</v>
      </c>
      <c r="B98" t="s">
        <v>2661</v>
      </c>
    </row>
    <row r="99" spans="1:2" x14ac:dyDescent="0.25">
      <c r="A99" s="5">
        <v>1920</v>
      </c>
      <c r="B99" s="7">
        <v>8</v>
      </c>
    </row>
    <row r="100" spans="1:2" x14ac:dyDescent="0.25">
      <c r="A100" s="5">
        <v>1921</v>
      </c>
      <c r="B100" s="7">
        <v>8.3000000000000007</v>
      </c>
    </row>
    <row r="101" spans="1:2" x14ac:dyDescent="0.25">
      <c r="A101" s="5">
        <v>1922</v>
      </c>
      <c r="B101" s="7">
        <v>7.9</v>
      </c>
    </row>
    <row r="102" spans="1:2" x14ac:dyDescent="0.25">
      <c r="A102" s="5">
        <v>1924</v>
      </c>
      <c r="B102" s="7">
        <v>8.1999999999999993</v>
      </c>
    </row>
    <row r="103" spans="1:2" x14ac:dyDescent="0.25">
      <c r="A103" s="5">
        <v>1925</v>
      </c>
      <c r="B103" s="7">
        <v>8</v>
      </c>
    </row>
    <row r="104" spans="1:2" x14ac:dyDescent="0.25">
      <c r="A104" s="5">
        <v>1926</v>
      </c>
      <c r="B104" s="7">
        <v>8.1</v>
      </c>
    </row>
    <row r="105" spans="1:2" x14ac:dyDescent="0.25">
      <c r="A105" s="5">
        <v>1927</v>
      </c>
      <c r="B105" s="7">
        <v>8.1999999999999993</v>
      </c>
    </row>
    <row r="106" spans="1:2" x14ac:dyDescent="0.25">
      <c r="A106" s="5">
        <v>1928</v>
      </c>
      <c r="B106" s="7">
        <v>8.1499999999999986</v>
      </c>
    </row>
    <row r="107" spans="1:2" x14ac:dyDescent="0.25">
      <c r="A107" s="5">
        <v>1930</v>
      </c>
      <c r="B107" s="7">
        <v>8.1</v>
      </c>
    </row>
    <row r="108" spans="1:2" x14ac:dyDescent="0.25">
      <c r="A108" s="5">
        <v>1931</v>
      </c>
      <c r="B108" s="7">
        <v>8.2000000000000011</v>
      </c>
    </row>
    <row r="109" spans="1:2" x14ac:dyDescent="0.25">
      <c r="A109" s="5">
        <v>1932</v>
      </c>
      <c r="B109" s="7">
        <v>7.75</v>
      </c>
    </row>
    <row r="110" spans="1:2" x14ac:dyDescent="0.25">
      <c r="A110" s="5">
        <v>1933</v>
      </c>
      <c r="B110" s="7">
        <v>7.7666666666666657</v>
      </c>
    </row>
    <row r="111" spans="1:2" x14ac:dyDescent="0.25">
      <c r="A111" s="5">
        <v>1934</v>
      </c>
      <c r="B111" s="7">
        <v>8</v>
      </c>
    </row>
    <row r="112" spans="1:2" x14ac:dyDescent="0.25">
      <c r="A112" s="5">
        <v>1935</v>
      </c>
      <c r="B112" s="7">
        <v>7.8</v>
      </c>
    </row>
    <row r="113" spans="1:2" x14ac:dyDescent="0.25">
      <c r="A113" s="5">
        <v>1936</v>
      </c>
      <c r="B113" s="7">
        <v>8.5</v>
      </c>
    </row>
    <row r="114" spans="1:2" x14ac:dyDescent="0.25">
      <c r="A114" s="5">
        <v>1937</v>
      </c>
      <c r="B114" s="7">
        <v>7.85</v>
      </c>
    </row>
    <row r="115" spans="1:2" x14ac:dyDescent="0.25">
      <c r="A115" s="5">
        <v>1938</v>
      </c>
      <c r="B115" s="7">
        <v>7.8</v>
      </c>
    </row>
    <row r="116" spans="1:2" x14ac:dyDescent="0.25">
      <c r="A116" s="5">
        <v>1939</v>
      </c>
      <c r="B116" s="7">
        <v>8.02</v>
      </c>
    </row>
    <row r="117" spans="1:2" x14ac:dyDescent="0.25">
      <c r="A117" s="5">
        <v>1940</v>
      </c>
      <c r="B117" s="7">
        <v>8</v>
      </c>
    </row>
    <row r="118" spans="1:2" x14ac:dyDescent="0.25">
      <c r="A118" s="5">
        <v>1941</v>
      </c>
      <c r="B118" s="7">
        <v>8.0666666666666682</v>
      </c>
    </row>
    <row r="119" spans="1:2" x14ac:dyDescent="0.25">
      <c r="A119" s="5">
        <v>1942</v>
      </c>
      <c r="B119" s="7">
        <v>8.35</v>
      </c>
    </row>
    <row r="120" spans="1:2" x14ac:dyDescent="0.25">
      <c r="A120" s="5">
        <v>1943</v>
      </c>
      <c r="B120" s="7">
        <v>7.8</v>
      </c>
    </row>
    <row r="121" spans="1:2" x14ac:dyDescent="0.25">
      <c r="A121" s="5">
        <v>1944</v>
      </c>
      <c r="B121" s="7">
        <v>7.94</v>
      </c>
    </row>
    <row r="122" spans="1:2" x14ac:dyDescent="0.25">
      <c r="A122" s="5">
        <v>1945</v>
      </c>
      <c r="B122" s="7">
        <v>7.9499999999999993</v>
      </c>
    </row>
    <row r="123" spans="1:2" x14ac:dyDescent="0.25">
      <c r="A123" s="5">
        <v>1946</v>
      </c>
      <c r="B123" s="7">
        <v>8.08</v>
      </c>
    </row>
    <row r="124" spans="1:2" x14ac:dyDescent="0.25">
      <c r="A124" s="5">
        <v>1947</v>
      </c>
      <c r="B124" s="7">
        <v>7.8666666666666671</v>
      </c>
    </row>
    <row r="125" spans="1:2" x14ac:dyDescent="0.25">
      <c r="A125" s="5">
        <v>1948</v>
      </c>
      <c r="B125" s="7">
        <v>8</v>
      </c>
    </row>
    <row r="126" spans="1:2" x14ac:dyDescent="0.25">
      <c r="A126" s="5">
        <v>1949</v>
      </c>
      <c r="B126" s="7">
        <v>8.0666666666666664</v>
      </c>
    </row>
    <row r="127" spans="1:2" x14ac:dyDescent="0.25">
      <c r="A127" s="5">
        <v>1950</v>
      </c>
      <c r="B127" s="7">
        <v>8.0666666666666664</v>
      </c>
    </row>
    <row r="128" spans="1:2" x14ac:dyDescent="0.25">
      <c r="A128" s="5">
        <v>1951</v>
      </c>
      <c r="B128" s="7">
        <v>7.88</v>
      </c>
    </row>
    <row r="129" spans="1:2" x14ac:dyDescent="0.25">
      <c r="A129" s="5">
        <v>1952</v>
      </c>
      <c r="B129" s="7">
        <v>8.1</v>
      </c>
    </row>
    <row r="130" spans="1:2" x14ac:dyDescent="0.25">
      <c r="A130" s="5">
        <v>1953</v>
      </c>
      <c r="B130" s="7">
        <v>7.9833333333333334</v>
      </c>
    </row>
    <row r="131" spans="1:2" x14ac:dyDescent="0.25">
      <c r="A131" s="5">
        <v>1954</v>
      </c>
      <c r="B131" s="7">
        <v>8.1</v>
      </c>
    </row>
    <row r="132" spans="1:2" x14ac:dyDescent="0.25">
      <c r="A132" s="5">
        <v>1955</v>
      </c>
      <c r="B132" s="7">
        <v>7.9285714285714288</v>
      </c>
    </row>
    <row r="133" spans="1:2" x14ac:dyDescent="0.25">
      <c r="A133" s="5">
        <v>1956</v>
      </c>
      <c r="B133" s="7">
        <v>7.8500000000000005</v>
      </c>
    </row>
    <row r="134" spans="1:2" x14ac:dyDescent="0.25">
      <c r="A134" s="5">
        <v>1957</v>
      </c>
      <c r="B134" s="7">
        <v>8.2555555555555546</v>
      </c>
    </row>
    <row r="135" spans="1:2" x14ac:dyDescent="0.25">
      <c r="A135" s="5">
        <v>1958</v>
      </c>
      <c r="B135" s="7">
        <v>8.0399999999999991</v>
      </c>
    </row>
    <row r="136" spans="1:2" x14ac:dyDescent="0.25">
      <c r="A136" s="5">
        <v>1959</v>
      </c>
      <c r="B136" s="7">
        <v>8.0857142857142854</v>
      </c>
    </row>
    <row r="137" spans="1:2" x14ac:dyDescent="0.25">
      <c r="A137" s="5">
        <v>1960</v>
      </c>
      <c r="B137" s="7">
        <v>8.0111111111111111</v>
      </c>
    </row>
    <row r="138" spans="1:2" x14ac:dyDescent="0.25">
      <c r="A138" s="5">
        <v>1961</v>
      </c>
      <c r="B138" s="7">
        <v>8.0399999999999991</v>
      </c>
    </row>
    <row r="139" spans="1:2" x14ac:dyDescent="0.25">
      <c r="A139" s="5">
        <v>1962</v>
      </c>
      <c r="B139" s="7">
        <v>8.0076923076923077</v>
      </c>
    </row>
    <row r="140" spans="1:2" x14ac:dyDescent="0.25">
      <c r="A140" s="5">
        <v>1963</v>
      </c>
      <c r="B140" s="7">
        <v>8.0142857142857142</v>
      </c>
    </row>
    <row r="141" spans="1:2" x14ac:dyDescent="0.25">
      <c r="A141" s="5">
        <v>1964</v>
      </c>
      <c r="B141" s="7">
        <v>7.8714285714285728</v>
      </c>
    </row>
    <row r="142" spans="1:2" x14ac:dyDescent="0.25">
      <c r="A142" s="5">
        <v>1965</v>
      </c>
      <c r="B142" s="7">
        <v>8.0666666666666647</v>
      </c>
    </row>
    <row r="143" spans="1:2" x14ac:dyDescent="0.25">
      <c r="A143" s="5">
        <v>1966</v>
      </c>
      <c r="B143" s="7">
        <v>8.1333333333333346</v>
      </c>
    </row>
    <row r="144" spans="1:2" x14ac:dyDescent="0.25">
      <c r="A144" s="5">
        <v>1967</v>
      </c>
      <c r="B144" s="7">
        <v>7.8272727272727272</v>
      </c>
    </row>
    <row r="145" spans="1:2" x14ac:dyDescent="0.25">
      <c r="A145" s="5">
        <v>1968</v>
      </c>
      <c r="B145" s="7">
        <v>8.0833333333333321</v>
      </c>
    </row>
    <row r="146" spans="1:2" x14ac:dyDescent="0.25">
      <c r="A146" s="5">
        <v>1969</v>
      </c>
      <c r="B146" s="7">
        <v>7.9750000000000005</v>
      </c>
    </row>
    <row r="147" spans="1:2" x14ac:dyDescent="0.25">
      <c r="A147" s="5">
        <v>1970</v>
      </c>
      <c r="B147" s="7">
        <v>7.9000000000000012</v>
      </c>
    </row>
    <row r="148" spans="1:2" x14ac:dyDescent="0.25">
      <c r="A148" s="5">
        <v>1971</v>
      </c>
      <c r="B148" s="7">
        <v>7.9375</v>
      </c>
    </row>
    <row r="149" spans="1:2" x14ac:dyDescent="0.25">
      <c r="A149" s="5">
        <v>1972</v>
      </c>
      <c r="B149" s="7">
        <v>8.0374999999999996</v>
      </c>
    </row>
    <row r="150" spans="1:2" x14ac:dyDescent="0.25">
      <c r="A150" s="5">
        <v>1973</v>
      </c>
      <c r="B150" s="7">
        <v>7.8818181818181809</v>
      </c>
    </row>
    <row r="151" spans="1:2" x14ac:dyDescent="0.25">
      <c r="A151" s="5">
        <v>1974</v>
      </c>
      <c r="B151" s="7">
        <v>8.0571428571428569</v>
      </c>
    </row>
    <row r="152" spans="1:2" x14ac:dyDescent="0.25">
      <c r="A152" s="5">
        <v>1975</v>
      </c>
      <c r="B152" s="7">
        <v>8.09</v>
      </c>
    </row>
    <row r="153" spans="1:2" x14ac:dyDescent="0.25">
      <c r="A153" s="5">
        <v>1976</v>
      </c>
      <c r="B153" s="7">
        <v>8.0333333333333332</v>
      </c>
    </row>
    <row r="154" spans="1:2" x14ac:dyDescent="0.25">
      <c r="A154" s="5">
        <v>1977</v>
      </c>
      <c r="B154" s="7">
        <v>8.3000000000000007</v>
      </c>
    </row>
    <row r="155" spans="1:2" x14ac:dyDescent="0.25">
      <c r="A155" s="5">
        <v>1978</v>
      </c>
      <c r="B155" s="7">
        <v>7.9</v>
      </c>
    </row>
    <row r="156" spans="1:2" x14ac:dyDescent="0.25">
      <c r="A156" s="5">
        <v>1979</v>
      </c>
      <c r="B156" s="7">
        <v>8.0499999999999989</v>
      </c>
    </row>
    <row r="157" spans="1:2" x14ac:dyDescent="0.25">
      <c r="A157" s="5">
        <v>1980</v>
      </c>
      <c r="B157" s="7">
        <v>8.0749999999999993</v>
      </c>
    </row>
    <row r="158" spans="1:2" x14ac:dyDescent="0.25">
      <c r="A158" s="5">
        <v>1981</v>
      </c>
      <c r="B158" s="7">
        <v>8.1333333333333329</v>
      </c>
    </row>
    <row r="159" spans="1:2" x14ac:dyDescent="0.25">
      <c r="A159" s="5">
        <v>1982</v>
      </c>
      <c r="B159" s="7">
        <v>7.9272727272727277</v>
      </c>
    </row>
    <row r="160" spans="1:2" x14ac:dyDescent="0.25">
      <c r="A160" s="5">
        <v>1983</v>
      </c>
      <c r="B160" s="7">
        <v>8</v>
      </c>
    </row>
    <row r="161" spans="1:2" x14ac:dyDescent="0.25">
      <c r="A161" s="5">
        <v>1984</v>
      </c>
      <c r="B161" s="7">
        <v>8.0500000000000007</v>
      </c>
    </row>
    <row r="162" spans="1:2" x14ac:dyDescent="0.25">
      <c r="A162" s="5">
        <v>1985</v>
      </c>
      <c r="B162" s="7">
        <v>7.9444444444444446</v>
      </c>
    </row>
    <row r="163" spans="1:2" x14ac:dyDescent="0.25">
      <c r="A163" s="5">
        <v>1986</v>
      </c>
      <c r="B163" s="7">
        <v>7.9083333333333341</v>
      </c>
    </row>
    <row r="164" spans="1:2" x14ac:dyDescent="0.25">
      <c r="A164" s="5">
        <v>1987</v>
      </c>
      <c r="B164" s="7">
        <v>7.8363636363636351</v>
      </c>
    </row>
    <row r="165" spans="1:2" x14ac:dyDescent="0.25">
      <c r="A165" s="5">
        <v>1988</v>
      </c>
      <c r="B165" s="7">
        <v>8.06</v>
      </c>
    </row>
    <row r="166" spans="1:2" x14ac:dyDescent="0.25">
      <c r="A166" s="5">
        <v>1989</v>
      </c>
      <c r="B166" s="7">
        <v>7.8799999999999981</v>
      </c>
    </row>
    <row r="167" spans="1:2" x14ac:dyDescent="0.25">
      <c r="A167" s="5">
        <v>1990</v>
      </c>
      <c r="B167" s="7">
        <v>7.9125000000000005</v>
      </c>
    </row>
    <row r="168" spans="1:2" x14ac:dyDescent="0.25">
      <c r="A168" s="5">
        <v>1991</v>
      </c>
      <c r="B168" s="7">
        <v>7.9799999999999995</v>
      </c>
    </row>
    <row r="169" spans="1:2" x14ac:dyDescent="0.25">
      <c r="A169" s="5">
        <v>1992</v>
      </c>
      <c r="B169" s="7">
        <v>7.8333333333333348</v>
      </c>
    </row>
    <row r="170" spans="1:2" x14ac:dyDescent="0.25">
      <c r="A170" s="5">
        <v>1993</v>
      </c>
      <c r="B170" s="7">
        <v>7.9190476190476167</v>
      </c>
    </row>
    <row r="171" spans="1:2" x14ac:dyDescent="0.25">
      <c r="A171" s="5">
        <v>1994</v>
      </c>
      <c r="B171" s="7">
        <v>8.2750000000000004</v>
      </c>
    </row>
    <row r="172" spans="1:2" x14ac:dyDescent="0.25">
      <c r="A172" s="5">
        <v>1995</v>
      </c>
      <c r="B172" s="7">
        <v>8.0470588235294116</v>
      </c>
    </row>
    <row r="173" spans="1:2" x14ac:dyDescent="0.25">
      <c r="A173" s="5">
        <v>1996</v>
      </c>
      <c r="B173" s="7">
        <v>7.8999999999999995</v>
      </c>
    </row>
    <row r="174" spans="1:2" x14ac:dyDescent="0.25">
      <c r="A174" s="5">
        <v>1997</v>
      </c>
      <c r="B174" s="7">
        <v>7.9263157894736835</v>
      </c>
    </row>
    <row r="175" spans="1:2" x14ac:dyDescent="0.25">
      <c r="A175" s="5">
        <v>1998</v>
      </c>
      <c r="B175" s="7">
        <v>7.9687499999999991</v>
      </c>
    </row>
    <row r="176" spans="1:2" x14ac:dyDescent="0.25">
      <c r="A176" s="5">
        <v>1999</v>
      </c>
      <c r="B176" s="7">
        <v>8.0470588235294116</v>
      </c>
    </row>
    <row r="177" spans="1:2" x14ac:dyDescent="0.25">
      <c r="A177" s="5">
        <v>2000</v>
      </c>
      <c r="B177" s="7">
        <v>7.9833333333333325</v>
      </c>
    </row>
    <row r="178" spans="1:2" x14ac:dyDescent="0.25">
      <c r="A178" s="5">
        <v>2001</v>
      </c>
      <c r="B178" s="7">
        <v>7.9153846153846121</v>
      </c>
    </row>
    <row r="179" spans="1:2" x14ac:dyDescent="0.25">
      <c r="A179" s="5">
        <v>2002</v>
      </c>
      <c r="B179" s="7">
        <v>7.95</v>
      </c>
    </row>
    <row r="180" spans="1:2" x14ac:dyDescent="0.25">
      <c r="A180" s="5">
        <v>2003</v>
      </c>
      <c r="B180" s="7">
        <v>7.9899999999999975</v>
      </c>
    </row>
    <row r="181" spans="1:2" x14ac:dyDescent="0.25">
      <c r="A181" s="5">
        <v>2004</v>
      </c>
      <c r="B181" s="7">
        <v>7.8903225806451589</v>
      </c>
    </row>
    <row r="182" spans="1:2" x14ac:dyDescent="0.25">
      <c r="A182" s="5">
        <v>2005</v>
      </c>
      <c r="B182" s="7">
        <v>7.8812499999999988</v>
      </c>
    </row>
    <row r="183" spans="1:2" x14ac:dyDescent="0.25">
      <c r="A183" s="5">
        <v>2006</v>
      </c>
      <c r="B183" s="7">
        <v>7.8916666666666631</v>
      </c>
    </row>
    <row r="184" spans="1:2" x14ac:dyDescent="0.25">
      <c r="A184" s="5">
        <v>2007</v>
      </c>
      <c r="B184" s="7">
        <v>7.879999999999999</v>
      </c>
    </row>
    <row r="185" spans="1:2" x14ac:dyDescent="0.25">
      <c r="A185" s="5">
        <v>2008</v>
      </c>
      <c r="B185" s="7">
        <v>7.9473684210526301</v>
      </c>
    </row>
    <row r="186" spans="1:2" x14ac:dyDescent="0.25">
      <c r="A186" s="5">
        <v>2009</v>
      </c>
      <c r="B186" s="7">
        <v>7.8919999999999995</v>
      </c>
    </row>
    <row r="187" spans="1:2" x14ac:dyDescent="0.25">
      <c r="A187" s="5">
        <v>2010</v>
      </c>
      <c r="B187" s="7">
        <v>7.9238095238095223</v>
      </c>
    </row>
    <row r="188" spans="1:2" x14ac:dyDescent="0.25">
      <c r="A188" s="5">
        <v>2011</v>
      </c>
      <c r="B188" s="7">
        <v>7.8882352941176466</v>
      </c>
    </row>
    <row r="189" spans="1:2" x14ac:dyDescent="0.25">
      <c r="A189" s="5">
        <v>2012</v>
      </c>
      <c r="B189" s="7">
        <v>7.9565217391304337</v>
      </c>
    </row>
    <row r="190" spans="1:2" x14ac:dyDescent="0.25">
      <c r="A190" s="5">
        <v>2013</v>
      </c>
      <c r="B190" s="7">
        <v>7.8999999999999995</v>
      </c>
    </row>
    <row r="191" spans="1:2" x14ac:dyDescent="0.25">
      <c r="A191" s="5">
        <v>2014</v>
      </c>
      <c r="B191" s="7">
        <v>7.9129032258064509</v>
      </c>
    </row>
    <row r="192" spans="1:2" x14ac:dyDescent="0.25">
      <c r="A192" s="5">
        <v>2015</v>
      </c>
      <c r="B192" s="7">
        <v>7.9181818181818162</v>
      </c>
    </row>
    <row r="193" spans="1:2" x14ac:dyDescent="0.25">
      <c r="A193" s="5">
        <v>2016</v>
      </c>
      <c r="B193" s="7">
        <v>7.9107142857142874</v>
      </c>
    </row>
    <row r="194" spans="1:2" x14ac:dyDescent="0.25">
      <c r="A194" s="5">
        <v>2017</v>
      </c>
      <c r="B194" s="7">
        <v>7.9368421052631568</v>
      </c>
    </row>
    <row r="195" spans="1:2" x14ac:dyDescent="0.25">
      <c r="A195" s="5">
        <v>2018</v>
      </c>
      <c r="B195" s="7">
        <v>8.0285714285714285</v>
      </c>
    </row>
    <row r="196" spans="1:2" x14ac:dyDescent="0.25">
      <c r="A196" s="5">
        <v>2019</v>
      </c>
      <c r="B196" s="7">
        <v>8.0346153846153854</v>
      </c>
    </row>
    <row r="197" spans="1:2" x14ac:dyDescent="0.25">
      <c r="A197" s="5">
        <v>2020</v>
      </c>
      <c r="B197" s="7">
        <v>8.0888888888888886</v>
      </c>
    </row>
    <row r="198" spans="1:2" x14ac:dyDescent="0.25">
      <c r="A198" s="5">
        <v>2021</v>
      </c>
      <c r="B198" s="7">
        <v>8.14</v>
      </c>
    </row>
    <row r="199" spans="1:2" x14ac:dyDescent="0.25">
      <c r="A199" s="5">
        <v>2022</v>
      </c>
      <c r="B199" s="7">
        <v>8.06111111111111</v>
      </c>
    </row>
    <row r="200" spans="1:2" x14ac:dyDescent="0.25">
      <c r="A200" s="5">
        <v>2023</v>
      </c>
      <c r="B200" s="7">
        <v>8.3333333333333339</v>
      </c>
    </row>
    <row r="201" spans="1:2" x14ac:dyDescent="0.25">
      <c r="A201" s="5" t="s">
        <v>2658</v>
      </c>
      <c r="B201" s="7">
        <v>7.9687000000000001</v>
      </c>
    </row>
    <row r="208" spans="1:2" x14ac:dyDescent="0.25">
      <c r="A208" s="4" t="s">
        <v>2657</v>
      </c>
      <c r="B208" t="s">
        <v>2664</v>
      </c>
    </row>
    <row r="209" spans="1:2" x14ac:dyDescent="0.25">
      <c r="A209" s="5">
        <v>7.6</v>
      </c>
      <c r="B209" s="7">
        <v>115.58108108108108</v>
      </c>
    </row>
    <row r="210" spans="1:2" x14ac:dyDescent="0.25">
      <c r="A210" s="5">
        <v>7.7</v>
      </c>
      <c r="B210" s="7">
        <v>115.72832369942196</v>
      </c>
    </row>
    <row r="211" spans="1:2" x14ac:dyDescent="0.25">
      <c r="A211" s="5">
        <v>7.8</v>
      </c>
      <c r="B211" s="7">
        <v>120.2258064516129</v>
      </c>
    </row>
    <row r="212" spans="1:2" x14ac:dyDescent="0.25">
      <c r="A212" s="5">
        <v>7.9</v>
      </c>
      <c r="B212" s="7">
        <v>121.10236220472441</v>
      </c>
    </row>
    <row r="213" spans="1:2" x14ac:dyDescent="0.25">
      <c r="A213" s="5">
        <v>8</v>
      </c>
      <c r="B213" s="7">
        <v>124.96875</v>
      </c>
    </row>
    <row r="214" spans="1:2" x14ac:dyDescent="0.25">
      <c r="A214" s="5">
        <v>8.1</v>
      </c>
      <c r="B214" s="7">
        <v>127.66417910447761</v>
      </c>
    </row>
    <row r="215" spans="1:2" x14ac:dyDescent="0.25">
      <c r="A215" s="5">
        <v>8.1999999999999993</v>
      </c>
      <c r="B215" s="7">
        <v>133.57142857142858</v>
      </c>
    </row>
    <row r="216" spans="1:2" x14ac:dyDescent="0.25">
      <c r="A216" s="5">
        <v>8.3000000000000007</v>
      </c>
      <c r="B216" s="7">
        <v>135.89795918367346</v>
      </c>
    </row>
    <row r="217" spans="1:2" x14ac:dyDescent="0.25">
      <c r="A217" s="5">
        <v>8.4</v>
      </c>
      <c r="B217" s="7">
        <v>133.80645161290323</v>
      </c>
    </row>
    <row r="218" spans="1:2" x14ac:dyDescent="0.25">
      <c r="A218" s="5">
        <v>8.5</v>
      </c>
      <c r="B218" s="7">
        <v>120.72727272727273</v>
      </c>
    </row>
    <row r="219" spans="1:2" x14ac:dyDescent="0.25">
      <c r="A219" s="5">
        <v>8.6</v>
      </c>
      <c r="B219" s="7">
        <v>143.46153846153845</v>
      </c>
    </row>
    <row r="220" spans="1:2" x14ac:dyDescent="0.25">
      <c r="A220" s="5">
        <v>8.6999999999999993</v>
      </c>
      <c r="B220" s="7">
        <v>145.28571428571428</v>
      </c>
    </row>
    <row r="221" spans="1:2" x14ac:dyDescent="0.25">
      <c r="A221" s="5">
        <v>8.8000000000000007</v>
      </c>
      <c r="B221" s="7">
        <v>161.5</v>
      </c>
    </row>
    <row r="222" spans="1:2" x14ac:dyDescent="0.25">
      <c r="A222" s="5">
        <v>8.9</v>
      </c>
      <c r="B222" s="7">
        <v>147</v>
      </c>
    </row>
    <row r="223" spans="1:2" x14ac:dyDescent="0.25">
      <c r="A223" s="5">
        <v>9</v>
      </c>
      <c r="B223" s="7">
        <v>169.2</v>
      </c>
    </row>
    <row r="224" spans="1:2" x14ac:dyDescent="0.25">
      <c r="A224" s="5">
        <v>9.1999999999999993</v>
      </c>
      <c r="B224" s="7">
        <v>175</v>
      </c>
    </row>
    <row r="225" spans="1:2" x14ac:dyDescent="0.25">
      <c r="A225" s="5">
        <v>9.3000000000000007</v>
      </c>
      <c r="B225" s="7">
        <v>142</v>
      </c>
    </row>
    <row r="226" spans="1:2" x14ac:dyDescent="0.25">
      <c r="A226" s="5" t="s">
        <v>2658</v>
      </c>
      <c r="B226" s="7">
        <v>124.136</v>
      </c>
    </row>
    <row r="232" spans="1:2" x14ac:dyDescent="0.25">
      <c r="A232" s="4" t="s">
        <v>2657</v>
      </c>
      <c r="B232" t="s">
        <v>2659</v>
      </c>
    </row>
    <row r="233" spans="1:2" x14ac:dyDescent="0.25">
      <c r="A233" s="5">
        <v>1920</v>
      </c>
      <c r="B233" s="6">
        <v>0</v>
      </c>
    </row>
    <row r="234" spans="1:2" x14ac:dyDescent="0.25">
      <c r="A234" s="5">
        <v>1921</v>
      </c>
      <c r="B234" s="6">
        <v>5450000</v>
      </c>
    </row>
    <row r="235" spans="1:2" x14ac:dyDescent="0.25">
      <c r="A235" s="5">
        <v>1922</v>
      </c>
      <c r="B235" s="6">
        <v>0</v>
      </c>
    </row>
    <row r="236" spans="1:2" x14ac:dyDescent="0.25">
      <c r="A236" s="5">
        <v>1924</v>
      </c>
      <c r="B236" s="6">
        <v>980000</v>
      </c>
    </row>
    <row r="237" spans="1:2" x14ac:dyDescent="0.25">
      <c r="A237" s="5">
        <v>1925</v>
      </c>
      <c r="B237" s="6">
        <v>5500000</v>
      </c>
    </row>
    <row r="238" spans="1:2" x14ac:dyDescent="0.25">
      <c r="A238" s="5">
        <v>1926</v>
      </c>
      <c r="B238" s="6">
        <v>1030000</v>
      </c>
    </row>
    <row r="239" spans="1:2" x14ac:dyDescent="0.25">
      <c r="A239" s="5">
        <v>1927</v>
      </c>
      <c r="B239" s="6">
        <v>1780000</v>
      </c>
    </row>
    <row r="240" spans="1:2" x14ac:dyDescent="0.25">
      <c r="A240" s="5">
        <v>1928</v>
      </c>
      <c r="B240" s="6">
        <v>20000</v>
      </c>
    </row>
    <row r="241" spans="1:2" x14ac:dyDescent="0.25">
      <c r="A241" s="5">
        <v>1930</v>
      </c>
      <c r="B241" s="6">
        <v>3270000</v>
      </c>
    </row>
    <row r="242" spans="1:2" x14ac:dyDescent="0.25">
      <c r="A242" s="5">
        <v>1931</v>
      </c>
      <c r="B242" s="6">
        <v>50000</v>
      </c>
    </row>
    <row r="243" spans="1:2" x14ac:dyDescent="0.25">
      <c r="A243" s="5">
        <v>1932</v>
      </c>
      <c r="B243" s="6">
        <v>630000</v>
      </c>
    </row>
    <row r="244" spans="1:2" x14ac:dyDescent="0.25">
      <c r="A244" s="5">
        <v>1933</v>
      </c>
      <c r="B244" s="6">
        <v>10000000</v>
      </c>
    </row>
    <row r="245" spans="1:2" x14ac:dyDescent="0.25">
      <c r="A245" s="5">
        <v>1934</v>
      </c>
      <c r="B245" s="6">
        <v>4360000</v>
      </c>
    </row>
    <row r="246" spans="1:2" x14ac:dyDescent="0.25">
      <c r="A246" s="5">
        <v>1935</v>
      </c>
      <c r="B246" s="6">
        <v>6900000</v>
      </c>
    </row>
    <row r="247" spans="1:2" x14ac:dyDescent="0.25">
      <c r="A247" s="5">
        <v>1936</v>
      </c>
      <c r="B247" s="6">
        <v>160000</v>
      </c>
    </row>
    <row r="248" spans="1:2" x14ac:dyDescent="0.25">
      <c r="A248" s="5">
        <v>1937</v>
      </c>
      <c r="B248" s="6">
        <v>185100000</v>
      </c>
    </row>
    <row r="249" spans="1:2" x14ac:dyDescent="0.25">
      <c r="A249" s="5">
        <v>1938</v>
      </c>
      <c r="B249" s="6">
        <v>8640000</v>
      </c>
    </row>
    <row r="250" spans="1:2" x14ac:dyDescent="0.25">
      <c r="A250" s="5">
        <v>1939</v>
      </c>
      <c r="B250" s="6">
        <v>210360000</v>
      </c>
    </row>
    <row r="251" spans="1:2" x14ac:dyDescent="0.25">
      <c r="A251" s="5">
        <v>1940</v>
      </c>
      <c r="B251" s="6">
        <v>81620000</v>
      </c>
    </row>
    <row r="252" spans="1:2" x14ac:dyDescent="0.25">
      <c r="A252" s="5">
        <v>1941</v>
      </c>
      <c r="B252" s="6">
        <v>3700000</v>
      </c>
    </row>
    <row r="253" spans="1:2" x14ac:dyDescent="0.25">
      <c r="A253" s="5">
        <v>1942</v>
      </c>
      <c r="B253" s="6">
        <v>1020000</v>
      </c>
    </row>
    <row r="254" spans="1:2" x14ac:dyDescent="0.25">
      <c r="A254" s="5">
        <v>1943</v>
      </c>
      <c r="B254" s="6">
        <v>0</v>
      </c>
    </row>
    <row r="255" spans="1:2" x14ac:dyDescent="0.25">
      <c r="A255" s="5">
        <v>1944</v>
      </c>
      <c r="B255" s="6">
        <v>10080000</v>
      </c>
    </row>
    <row r="256" spans="1:2" x14ac:dyDescent="0.25">
      <c r="A256" s="5">
        <v>1945</v>
      </c>
      <c r="B256" s="6">
        <v>9460000</v>
      </c>
    </row>
    <row r="257" spans="1:2" x14ac:dyDescent="0.25">
      <c r="A257" s="5">
        <v>1946</v>
      </c>
      <c r="B257" s="6">
        <v>40950000</v>
      </c>
    </row>
    <row r="258" spans="1:2" x14ac:dyDescent="0.25">
      <c r="A258" s="5">
        <v>1947</v>
      </c>
      <c r="B258" s="6">
        <v>2650000</v>
      </c>
    </row>
    <row r="259" spans="1:2" x14ac:dyDescent="0.25">
      <c r="A259" s="5">
        <v>1948</v>
      </c>
      <c r="B259" s="6">
        <v>16240000</v>
      </c>
    </row>
    <row r="260" spans="1:2" x14ac:dyDescent="0.25">
      <c r="A260" s="5">
        <v>1949</v>
      </c>
      <c r="B260" s="6">
        <v>450000</v>
      </c>
    </row>
    <row r="261" spans="1:2" x14ac:dyDescent="0.25">
      <c r="A261" s="5">
        <v>1950</v>
      </c>
      <c r="B261" s="6">
        <v>110000</v>
      </c>
    </row>
    <row r="262" spans="1:2" x14ac:dyDescent="0.25">
      <c r="A262" s="5">
        <v>1951</v>
      </c>
      <c r="B262" s="6">
        <v>20140000</v>
      </c>
    </row>
    <row r="263" spans="1:2" x14ac:dyDescent="0.25">
      <c r="A263" s="5">
        <v>1952</v>
      </c>
      <c r="B263" s="6">
        <v>28950000</v>
      </c>
    </row>
    <row r="264" spans="1:2" x14ac:dyDescent="0.25">
      <c r="A264" s="5">
        <v>1953</v>
      </c>
      <c r="B264" s="6">
        <v>30500000</v>
      </c>
    </row>
    <row r="265" spans="1:2" x14ac:dyDescent="0.25">
      <c r="A265" s="5">
        <v>1954</v>
      </c>
      <c r="B265" s="6">
        <v>68390000</v>
      </c>
    </row>
    <row r="266" spans="1:2" x14ac:dyDescent="0.25">
      <c r="A266" s="5">
        <v>1955</v>
      </c>
      <c r="B266" s="6">
        <v>2340000</v>
      </c>
    </row>
    <row r="267" spans="1:2" x14ac:dyDescent="0.25">
      <c r="A267" s="5">
        <v>1956</v>
      </c>
      <c r="B267" s="6">
        <v>93740000</v>
      </c>
    </row>
    <row r="268" spans="1:2" x14ac:dyDescent="0.25">
      <c r="A268" s="5">
        <v>1957</v>
      </c>
      <c r="B268" s="6">
        <v>58200000</v>
      </c>
    </row>
    <row r="269" spans="1:2" x14ac:dyDescent="0.25">
      <c r="A269" s="5">
        <v>1958</v>
      </c>
      <c r="B269" s="6">
        <v>23120000</v>
      </c>
    </row>
    <row r="270" spans="1:2" x14ac:dyDescent="0.25">
      <c r="A270" s="5">
        <v>1959</v>
      </c>
      <c r="B270" s="6">
        <v>137510000</v>
      </c>
    </row>
    <row r="271" spans="1:2" x14ac:dyDescent="0.25">
      <c r="A271" s="5">
        <v>1960</v>
      </c>
      <c r="B271" s="6">
        <v>106900000</v>
      </c>
    </row>
    <row r="272" spans="1:2" x14ac:dyDescent="0.25">
      <c r="A272" s="5">
        <v>1961</v>
      </c>
      <c r="B272" s="6">
        <v>10900000</v>
      </c>
    </row>
    <row r="273" spans="1:2" x14ac:dyDescent="0.25">
      <c r="A273" s="5">
        <v>1962</v>
      </c>
      <c r="B273" s="6">
        <v>87970000</v>
      </c>
    </row>
    <row r="274" spans="1:2" x14ac:dyDescent="0.25">
      <c r="A274" s="5">
        <v>1963</v>
      </c>
      <c r="B274" s="6">
        <v>37020000</v>
      </c>
    </row>
    <row r="275" spans="1:2" x14ac:dyDescent="0.25">
      <c r="A275" s="5">
        <v>1964</v>
      </c>
      <c r="B275" s="6">
        <v>240160000</v>
      </c>
    </row>
    <row r="276" spans="1:2" x14ac:dyDescent="0.25">
      <c r="A276" s="5">
        <v>1965</v>
      </c>
      <c r="B276" s="6">
        <v>289930000</v>
      </c>
    </row>
    <row r="277" spans="1:2" x14ac:dyDescent="0.25">
      <c r="A277" s="5">
        <v>1966</v>
      </c>
      <c r="B277" s="6">
        <v>34610000</v>
      </c>
    </row>
    <row r="278" spans="1:2" x14ac:dyDescent="0.25">
      <c r="A278" s="5">
        <v>1967</v>
      </c>
      <c r="B278" s="6">
        <v>407010000</v>
      </c>
    </row>
    <row r="279" spans="1:2" x14ac:dyDescent="0.25">
      <c r="A279" s="5">
        <v>1968</v>
      </c>
      <c r="B279" s="6">
        <v>118040000</v>
      </c>
    </row>
    <row r="280" spans="1:2" x14ac:dyDescent="0.25">
      <c r="A280" s="5">
        <v>1969</v>
      </c>
      <c r="B280" s="6">
        <v>159240000</v>
      </c>
    </row>
    <row r="281" spans="1:2" x14ac:dyDescent="0.25">
      <c r="A281" s="5">
        <v>1970</v>
      </c>
      <c r="B281" s="6">
        <v>62610000</v>
      </c>
    </row>
    <row r="282" spans="1:2" x14ac:dyDescent="0.25">
      <c r="A282" s="5">
        <v>1971</v>
      </c>
      <c r="B282" s="6">
        <v>171370000</v>
      </c>
    </row>
    <row r="283" spans="1:2" x14ac:dyDescent="0.25">
      <c r="A283" s="5">
        <v>1972</v>
      </c>
      <c r="B283" s="6">
        <v>190820000</v>
      </c>
    </row>
    <row r="284" spans="1:2" x14ac:dyDescent="0.25">
      <c r="A284" s="5">
        <v>1973</v>
      </c>
      <c r="B284" s="6">
        <v>548400000</v>
      </c>
    </row>
    <row r="285" spans="1:2" x14ac:dyDescent="0.25">
      <c r="A285" s="5">
        <v>1974</v>
      </c>
      <c r="B285" s="6">
        <v>291840000</v>
      </c>
    </row>
    <row r="286" spans="1:2" x14ac:dyDescent="0.25">
      <c r="A286" s="5">
        <v>1975</v>
      </c>
      <c r="B286" s="6">
        <v>423410000</v>
      </c>
    </row>
    <row r="287" spans="1:2" x14ac:dyDescent="0.25">
      <c r="A287" s="5">
        <v>1976</v>
      </c>
      <c r="B287" s="6">
        <v>247900000</v>
      </c>
    </row>
    <row r="288" spans="1:2" x14ac:dyDescent="0.25">
      <c r="A288" s="5">
        <v>1977</v>
      </c>
      <c r="B288" s="6">
        <v>361940000</v>
      </c>
    </row>
    <row r="289" spans="1:2" x14ac:dyDescent="0.25">
      <c r="A289" s="5">
        <v>1978</v>
      </c>
      <c r="B289" s="6">
        <v>101080000</v>
      </c>
    </row>
    <row r="290" spans="1:2" x14ac:dyDescent="0.25">
      <c r="A290" s="5">
        <v>1979</v>
      </c>
      <c r="B290" s="6">
        <v>402610000</v>
      </c>
    </row>
    <row r="291" spans="1:2" x14ac:dyDescent="0.25">
      <c r="A291" s="5">
        <v>1980</v>
      </c>
      <c r="B291" s="6">
        <v>553310000</v>
      </c>
    </row>
    <row r="292" spans="1:2" x14ac:dyDescent="0.25">
      <c r="A292" s="5">
        <v>1981</v>
      </c>
      <c r="B292" s="6">
        <v>272120000</v>
      </c>
    </row>
    <row r="293" spans="1:2" x14ac:dyDescent="0.25">
      <c r="A293" s="5">
        <v>1982</v>
      </c>
      <c r="B293" s="6">
        <v>744360000</v>
      </c>
    </row>
    <row r="294" spans="1:2" x14ac:dyDescent="0.25">
      <c r="A294" s="5">
        <v>1983</v>
      </c>
      <c r="B294" s="6">
        <v>408650000</v>
      </c>
    </row>
    <row r="295" spans="1:2" x14ac:dyDescent="0.25">
      <c r="A295" s="5">
        <v>1984</v>
      </c>
      <c r="B295" s="6">
        <v>376440000</v>
      </c>
    </row>
    <row r="296" spans="1:2" x14ac:dyDescent="0.25">
      <c r="A296" s="5">
        <v>1985</v>
      </c>
      <c r="B296" s="6">
        <v>451760000</v>
      </c>
    </row>
    <row r="297" spans="1:2" x14ac:dyDescent="0.25">
      <c r="A297" s="5">
        <v>1986</v>
      </c>
      <c r="B297" s="6">
        <v>449040000</v>
      </c>
    </row>
    <row r="298" spans="1:2" x14ac:dyDescent="0.25">
      <c r="A298" s="5">
        <v>1987</v>
      </c>
      <c r="B298" s="6">
        <v>411870000</v>
      </c>
    </row>
    <row r="299" spans="1:2" x14ac:dyDescent="0.25">
      <c r="A299" s="5">
        <v>1988</v>
      </c>
      <c r="B299" s="6">
        <v>466790000</v>
      </c>
    </row>
    <row r="300" spans="1:2" x14ac:dyDescent="0.25">
      <c r="A300" s="5">
        <v>1989</v>
      </c>
      <c r="B300" s="6">
        <v>591720000</v>
      </c>
    </row>
    <row r="301" spans="1:2" x14ac:dyDescent="0.25">
      <c r="A301" s="5">
        <v>1990</v>
      </c>
      <c r="B301" s="6">
        <v>693590000</v>
      </c>
    </row>
    <row r="302" spans="1:2" x14ac:dyDescent="0.25">
      <c r="A302" s="5">
        <v>1991</v>
      </c>
      <c r="B302" s="6">
        <v>777650000</v>
      </c>
    </row>
    <row r="303" spans="1:2" x14ac:dyDescent="0.25">
      <c r="A303" s="5">
        <v>1992</v>
      </c>
      <c r="B303" s="6">
        <v>741200000</v>
      </c>
    </row>
    <row r="304" spans="1:2" x14ac:dyDescent="0.25">
      <c r="A304" s="5">
        <v>1993</v>
      </c>
      <c r="B304" s="6">
        <v>1143640000</v>
      </c>
    </row>
    <row r="305" spans="1:2" x14ac:dyDescent="0.25">
      <c r="A305" s="5">
        <v>1994</v>
      </c>
      <c r="B305" s="6">
        <v>946530000</v>
      </c>
    </row>
    <row r="306" spans="1:2" x14ac:dyDescent="0.25">
      <c r="A306" s="5">
        <v>1995</v>
      </c>
      <c r="B306" s="6">
        <v>952980000</v>
      </c>
    </row>
    <row r="307" spans="1:2" x14ac:dyDescent="0.25">
      <c r="A307" s="5">
        <v>1996</v>
      </c>
      <c r="B307" s="6">
        <v>179390000</v>
      </c>
    </row>
    <row r="308" spans="1:2" x14ac:dyDescent="0.25">
      <c r="A308" s="5">
        <v>1997</v>
      </c>
      <c r="B308" s="6">
        <v>1266160000</v>
      </c>
    </row>
    <row r="309" spans="1:2" x14ac:dyDescent="0.25">
      <c r="A309" s="5">
        <v>1998</v>
      </c>
      <c r="B309" s="6">
        <v>576730000</v>
      </c>
    </row>
    <row r="310" spans="1:2" x14ac:dyDescent="0.25">
      <c r="A310" s="5">
        <v>1999</v>
      </c>
      <c r="B310" s="6">
        <v>1222050000</v>
      </c>
    </row>
    <row r="311" spans="1:2" x14ac:dyDescent="0.25">
      <c r="A311" s="5">
        <v>2000</v>
      </c>
      <c r="B311" s="6">
        <v>854340000</v>
      </c>
    </row>
    <row r="312" spans="1:2" x14ac:dyDescent="0.25">
      <c r="A312" s="5">
        <v>2001</v>
      </c>
      <c r="B312" s="6">
        <v>1993620000</v>
      </c>
    </row>
    <row r="313" spans="1:2" x14ac:dyDescent="0.25">
      <c r="A313" s="5">
        <v>2002</v>
      </c>
      <c r="B313" s="6">
        <v>1078870000</v>
      </c>
    </row>
    <row r="314" spans="1:2" x14ac:dyDescent="0.25">
      <c r="A314" s="5">
        <v>2003</v>
      </c>
      <c r="B314" s="6">
        <v>1480720000</v>
      </c>
    </row>
    <row r="315" spans="1:2" x14ac:dyDescent="0.25">
      <c r="A315" s="5">
        <v>2004</v>
      </c>
      <c r="B315" s="6">
        <v>1448730000</v>
      </c>
    </row>
    <row r="316" spans="1:2" x14ac:dyDescent="0.25">
      <c r="A316" s="5">
        <v>2005</v>
      </c>
      <c r="B316" s="6">
        <v>1378810000</v>
      </c>
    </row>
    <row r="317" spans="1:2" x14ac:dyDescent="0.25">
      <c r="A317" s="5">
        <v>2006</v>
      </c>
      <c r="B317" s="6">
        <v>1166360000</v>
      </c>
    </row>
    <row r="318" spans="1:2" x14ac:dyDescent="0.25">
      <c r="A318" s="5">
        <v>2007</v>
      </c>
      <c r="B318" s="6">
        <v>1081120000</v>
      </c>
    </row>
    <row r="319" spans="1:2" x14ac:dyDescent="0.25">
      <c r="A319" s="5">
        <v>2008</v>
      </c>
      <c r="B319" s="6">
        <v>1970510000</v>
      </c>
    </row>
    <row r="320" spans="1:2" x14ac:dyDescent="0.25">
      <c r="A320" s="5">
        <v>2009</v>
      </c>
      <c r="B320" s="6">
        <v>2349900000</v>
      </c>
    </row>
    <row r="321" spans="1:2" x14ac:dyDescent="0.25">
      <c r="A321" s="5">
        <v>2010</v>
      </c>
      <c r="B321" s="6">
        <v>2470000000</v>
      </c>
    </row>
    <row r="322" spans="1:2" x14ac:dyDescent="0.25">
      <c r="A322" s="5">
        <v>2011</v>
      </c>
      <c r="B322" s="6">
        <v>1091380000</v>
      </c>
    </row>
    <row r="323" spans="1:2" x14ac:dyDescent="0.25">
      <c r="A323" s="5">
        <v>2012</v>
      </c>
      <c r="B323" s="6">
        <v>2542620000</v>
      </c>
    </row>
    <row r="324" spans="1:2" x14ac:dyDescent="0.25">
      <c r="A324" s="5">
        <v>2013</v>
      </c>
      <c r="B324" s="6">
        <v>1284510000</v>
      </c>
    </row>
    <row r="325" spans="1:2" x14ac:dyDescent="0.25">
      <c r="A325" s="5">
        <v>2014</v>
      </c>
      <c r="B325" s="6">
        <v>2752570000</v>
      </c>
    </row>
    <row r="326" spans="1:2" x14ac:dyDescent="0.25">
      <c r="A326" s="5">
        <v>2015</v>
      </c>
      <c r="B326" s="6">
        <v>2279540000</v>
      </c>
    </row>
    <row r="327" spans="1:2" x14ac:dyDescent="0.25">
      <c r="A327" s="5">
        <v>2016</v>
      </c>
      <c r="B327" s="6">
        <v>2595860000</v>
      </c>
    </row>
    <row r="328" spans="1:2" x14ac:dyDescent="0.25">
      <c r="A328" s="5">
        <v>2017</v>
      </c>
      <c r="B328" s="6">
        <v>1905380000</v>
      </c>
    </row>
    <row r="329" spans="1:2" x14ac:dyDescent="0.25">
      <c r="A329" s="5">
        <v>2018</v>
      </c>
      <c r="B329" s="6">
        <v>2000190000</v>
      </c>
    </row>
    <row r="330" spans="1:2" x14ac:dyDescent="0.25">
      <c r="A330" s="5">
        <v>2019</v>
      </c>
      <c r="B330" s="6">
        <v>2469570000</v>
      </c>
    </row>
    <row r="331" spans="1:2" x14ac:dyDescent="0.25">
      <c r="A331" s="5">
        <v>2020</v>
      </c>
      <c r="B331" s="6">
        <v>47700000</v>
      </c>
    </row>
    <row r="332" spans="1:2" x14ac:dyDescent="0.25">
      <c r="A332" s="5">
        <v>2021</v>
      </c>
      <c r="B332" s="6">
        <v>913080000</v>
      </c>
    </row>
    <row r="333" spans="1:2" x14ac:dyDescent="0.25">
      <c r="A333" s="5">
        <v>2022</v>
      </c>
      <c r="B333" s="6">
        <v>2010180000</v>
      </c>
    </row>
    <row r="334" spans="1:2" x14ac:dyDescent="0.25">
      <c r="A334" s="5">
        <v>2023</v>
      </c>
      <c r="B334" s="6">
        <v>0</v>
      </c>
    </row>
    <row r="335" spans="1:2" x14ac:dyDescent="0.25">
      <c r="A335" s="5" t="s">
        <v>2658</v>
      </c>
      <c r="B335" s="6">
        <v>57758700000</v>
      </c>
    </row>
    <row r="343" spans="1:2" x14ac:dyDescent="0.25">
      <c r="A343" s="4" t="s">
        <v>2657</v>
      </c>
      <c r="B343" t="s">
        <v>2660</v>
      </c>
    </row>
    <row r="344" spans="1:2" x14ac:dyDescent="0.25">
      <c r="A344" s="5">
        <v>96</v>
      </c>
      <c r="B344">
        <v>1</v>
      </c>
    </row>
    <row r="345" spans="1:2" x14ac:dyDescent="0.25">
      <c r="A345" s="5">
        <v>300</v>
      </c>
      <c r="B345">
        <v>1</v>
      </c>
    </row>
    <row r="346" spans="1:2" x14ac:dyDescent="0.25">
      <c r="A346" s="5">
        <v>1917</v>
      </c>
      <c r="B346">
        <v>1</v>
      </c>
    </row>
    <row r="347" spans="1:2" x14ac:dyDescent="0.25">
      <c r="A347" s="5" t="s">
        <v>28</v>
      </c>
      <c r="B347">
        <v>1</v>
      </c>
    </row>
    <row r="348" spans="1:2" x14ac:dyDescent="0.25">
      <c r="A348" s="5" t="s">
        <v>1148</v>
      </c>
      <c r="B348">
        <v>1</v>
      </c>
    </row>
    <row r="349" spans="1:2" x14ac:dyDescent="0.25">
      <c r="A349" s="5" t="s">
        <v>808</v>
      </c>
      <c r="B349">
        <v>1</v>
      </c>
    </row>
    <row r="350" spans="1:2" x14ac:dyDescent="0.25">
      <c r="A350" s="5" t="s">
        <v>385</v>
      </c>
      <c r="B350">
        <v>1</v>
      </c>
    </row>
    <row r="351" spans="1:2" x14ac:dyDescent="0.25">
      <c r="A351" s="5" t="s">
        <v>2598</v>
      </c>
      <c r="B351">
        <v>1</v>
      </c>
    </row>
    <row r="352" spans="1:2" x14ac:dyDescent="0.25">
      <c r="A352" s="5" t="s">
        <v>2605</v>
      </c>
      <c r="B352">
        <v>1</v>
      </c>
    </row>
    <row r="353" spans="1:2" x14ac:dyDescent="0.25">
      <c r="A353" s="5" t="s">
        <v>306</v>
      </c>
      <c r="B353">
        <v>1</v>
      </c>
    </row>
    <row r="354" spans="1:2" x14ac:dyDescent="0.25">
      <c r="A354" s="5" t="s">
        <v>2128</v>
      </c>
      <c r="B354">
        <v>1</v>
      </c>
    </row>
    <row r="355" spans="1:2" x14ac:dyDescent="0.25">
      <c r="A355" s="5" t="s">
        <v>1644</v>
      </c>
      <c r="B355">
        <v>1</v>
      </c>
    </row>
    <row r="356" spans="1:2" x14ac:dyDescent="0.25">
      <c r="A356" s="5" t="s">
        <v>1662</v>
      </c>
      <c r="B356">
        <v>1</v>
      </c>
    </row>
    <row r="357" spans="1:2" x14ac:dyDescent="0.25">
      <c r="A357" s="5" t="s">
        <v>2593</v>
      </c>
      <c r="B357">
        <v>1</v>
      </c>
    </row>
    <row r="358" spans="1:2" x14ac:dyDescent="0.25">
      <c r="A358" s="5" t="s">
        <v>2125</v>
      </c>
      <c r="B358">
        <v>1</v>
      </c>
    </row>
    <row r="359" spans="1:2" x14ac:dyDescent="0.25">
      <c r="A359" s="5" t="s">
        <v>74</v>
      </c>
      <c r="B359">
        <v>1</v>
      </c>
    </row>
    <row r="360" spans="1:2" x14ac:dyDescent="0.25">
      <c r="A360" s="5" t="s">
        <v>1230</v>
      </c>
      <c r="B360">
        <v>1</v>
      </c>
    </row>
    <row r="361" spans="1:2" x14ac:dyDescent="0.25">
      <c r="A361" s="5" t="s">
        <v>569</v>
      </c>
      <c r="B361">
        <v>1</v>
      </c>
    </row>
    <row r="362" spans="1:2" x14ac:dyDescent="0.25">
      <c r="A362" s="5" t="s">
        <v>1708</v>
      </c>
      <c r="B362">
        <v>1</v>
      </c>
    </row>
    <row r="363" spans="1:2" x14ac:dyDescent="0.25">
      <c r="A363" s="5" t="s">
        <v>1576</v>
      </c>
      <c r="B363">
        <v>1</v>
      </c>
    </row>
    <row r="364" spans="1:2" x14ac:dyDescent="0.25">
      <c r="A364" s="5" t="s">
        <v>375</v>
      </c>
      <c r="B364">
        <v>1</v>
      </c>
    </row>
    <row r="365" spans="1:2" x14ac:dyDescent="0.25">
      <c r="A365" s="5" t="s">
        <v>2095</v>
      </c>
      <c r="B365">
        <v>1</v>
      </c>
    </row>
    <row r="366" spans="1:2" x14ac:dyDescent="0.25">
      <c r="A366" s="5" t="s">
        <v>1515</v>
      </c>
      <c r="B366">
        <v>1</v>
      </c>
    </row>
    <row r="367" spans="1:2" x14ac:dyDescent="0.25">
      <c r="A367" s="5" t="s">
        <v>2241</v>
      </c>
      <c r="B367">
        <v>1</v>
      </c>
    </row>
    <row r="368" spans="1:2" x14ac:dyDescent="0.25">
      <c r="A368" s="5" t="s">
        <v>2381</v>
      </c>
      <c r="B368">
        <v>1</v>
      </c>
    </row>
    <row r="369" spans="1:2" x14ac:dyDescent="0.25">
      <c r="A369" s="5" t="s">
        <v>2057</v>
      </c>
      <c r="B369">
        <v>1</v>
      </c>
    </row>
    <row r="370" spans="1:2" x14ac:dyDescent="0.25">
      <c r="A370" s="5" t="s">
        <v>2005</v>
      </c>
      <c r="B370">
        <v>1</v>
      </c>
    </row>
    <row r="371" spans="1:2" x14ac:dyDescent="0.25">
      <c r="A371" s="5" t="s">
        <v>451</v>
      </c>
      <c r="B371">
        <v>1</v>
      </c>
    </row>
    <row r="372" spans="1:2" x14ac:dyDescent="0.25">
      <c r="A372" s="5" t="s">
        <v>867</v>
      </c>
      <c r="B372">
        <v>1</v>
      </c>
    </row>
    <row r="373" spans="1:2" x14ac:dyDescent="0.25">
      <c r="A373" s="5" t="s">
        <v>2496</v>
      </c>
      <c r="B373">
        <v>1</v>
      </c>
    </row>
    <row r="374" spans="1:2" x14ac:dyDescent="0.25">
      <c r="A374" s="5" t="s">
        <v>1524</v>
      </c>
      <c r="B374">
        <v>1</v>
      </c>
    </row>
    <row r="375" spans="1:2" x14ac:dyDescent="0.25">
      <c r="A375" s="5" t="s">
        <v>1635</v>
      </c>
      <c r="B375">
        <v>1</v>
      </c>
    </row>
    <row r="376" spans="1:2" x14ac:dyDescent="0.25">
      <c r="A376" s="5" t="s">
        <v>2613</v>
      </c>
      <c r="B376">
        <v>1</v>
      </c>
    </row>
    <row r="377" spans="1:2" x14ac:dyDescent="0.25">
      <c r="A377" s="5" t="s">
        <v>1000</v>
      </c>
      <c r="B377">
        <v>1</v>
      </c>
    </row>
    <row r="378" spans="1:2" x14ac:dyDescent="0.25">
      <c r="A378" s="5" t="s">
        <v>921</v>
      </c>
      <c r="B378">
        <v>1</v>
      </c>
    </row>
    <row r="379" spans="1:2" x14ac:dyDescent="0.25">
      <c r="A379" s="5" t="s">
        <v>1599</v>
      </c>
      <c r="B379">
        <v>1</v>
      </c>
    </row>
    <row r="380" spans="1:2" x14ac:dyDescent="0.25">
      <c r="A380" s="5" t="s">
        <v>1742</v>
      </c>
      <c r="B380">
        <v>1</v>
      </c>
    </row>
    <row r="381" spans="1:2" x14ac:dyDescent="0.25">
      <c r="A381" s="5" t="s">
        <v>978</v>
      </c>
      <c r="B381">
        <v>1</v>
      </c>
    </row>
    <row r="382" spans="1:2" x14ac:dyDescent="0.25">
      <c r="A382" s="5" t="s">
        <v>2423</v>
      </c>
      <c r="B382">
        <v>1</v>
      </c>
    </row>
    <row r="383" spans="1:2" x14ac:dyDescent="0.25">
      <c r="A383" s="5" t="s">
        <v>2272</v>
      </c>
      <c r="B383">
        <v>1</v>
      </c>
    </row>
    <row r="384" spans="1:2" x14ac:dyDescent="0.25">
      <c r="A384" s="5" t="s">
        <v>2581</v>
      </c>
      <c r="B384">
        <v>1</v>
      </c>
    </row>
    <row r="385" spans="1:2" x14ac:dyDescent="0.25">
      <c r="A385" s="5" t="s">
        <v>2429</v>
      </c>
      <c r="B385">
        <v>1</v>
      </c>
    </row>
    <row r="386" spans="1:2" x14ac:dyDescent="0.25">
      <c r="A386" s="5" t="s">
        <v>2072</v>
      </c>
      <c r="B386">
        <v>1</v>
      </c>
    </row>
    <row r="387" spans="1:2" x14ac:dyDescent="0.25">
      <c r="A387" s="5" t="s">
        <v>1949</v>
      </c>
      <c r="B387">
        <v>1</v>
      </c>
    </row>
    <row r="388" spans="1:2" x14ac:dyDescent="0.25">
      <c r="A388" s="5" t="s">
        <v>1691</v>
      </c>
      <c r="B388">
        <v>1</v>
      </c>
    </row>
    <row r="389" spans="1:2" x14ac:dyDescent="0.25">
      <c r="A389" s="5" t="s">
        <v>2130</v>
      </c>
      <c r="B389">
        <v>1</v>
      </c>
    </row>
    <row r="390" spans="1:2" x14ac:dyDescent="0.25">
      <c r="A390" s="5" t="s">
        <v>1178</v>
      </c>
      <c r="B390">
        <v>1</v>
      </c>
    </row>
    <row r="391" spans="1:2" x14ac:dyDescent="0.25">
      <c r="A391" s="5" t="s">
        <v>1141</v>
      </c>
      <c r="B391">
        <v>1</v>
      </c>
    </row>
    <row r="392" spans="1:2" x14ac:dyDescent="0.25">
      <c r="A392" s="5" t="s">
        <v>168</v>
      </c>
      <c r="B392">
        <v>1</v>
      </c>
    </row>
    <row r="393" spans="1:2" x14ac:dyDescent="0.25">
      <c r="A393" s="5" t="s">
        <v>262</v>
      </c>
      <c r="B393">
        <v>1</v>
      </c>
    </row>
    <row r="394" spans="1:2" x14ac:dyDescent="0.25">
      <c r="A394" s="5" t="s">
        <v>626</v>
      </c>
      <c r="B394">
        <v>1</v>
      </c>
    </row>
    <row r="395" spans="1:2" x14ac:dyDescent="0.25">
      <c r="A395" s="5" t="s">
        <v>1954</v>
      </c>
      <c r="B395">
        <v>1</v>
      </c>
    </row>
    <row r="396" spans="1:2" x14ac:dyDescent="0.25">
      <c r="A396" s="5" t="s">
        <v>915</v>
      </c>
      <c r="B396">
        <v>2</v>
      </c>
    </row>
    <row r="397" spans="1:2" x14ac:dyDescent="0.25">
      <c r="A397" s="5" t="s">
        <v>1956</v>
      </c>
      <c r="B397">
        <v>1</v>
      </c>
    </row>
    <row r="398" spans="1:2" x14ac:dyDescent="0.25">
      <c r="A398" s="5" t="s">
        <v>1483</v>
      </c>
      <c r="B398">
        <v>1</v>
      </c>
    </row>
    <row r="399" spans="1:2" x14ac:dyDescent="0.25">
      <c r="A399" s="5" t="s">
        <v>1437</v>
      </c>
      <c r="B399">
        <v>1</v>
      </c>
    </row>
    <row r="400" spans="1:2" x14ac:dyDescent="0.25">
      <c r="A400" s="5" t="s">
        <v>411</v>
      </c>
      <c r="B400">
        <v>1</v>
      </c>
    </row>
    <row r="401" spans="1:2" x14ac:dyDescent="0.25">
      <c r="A401" s="5" t="s">
        <v>287</v>
      </c>
      <c r="B401">
        <v>1</v>
      </c>
    </row>
    <row r="402" spans="1:2" x14ac:dyDescent="0.25">
      <c r="A402" s="5" t="s">
        <v>361</v>
      </c>
      <c r="B402">
        <v>1</v>
      </c>
    </row>
    <row r="403" spans="1:2" x14ac:dyDescent="0.25">
      <c r="A403" s="5" t="s">
        <v>1792</v>
      </c>
      <c r="B403">
        <v>1</v>
      </c>
    </row>
    <row r="404" spans="1:2" x14ac:dyDescent="0.25">
      <c r="A404" s="5" t="s">
        <v>202</v>
      </c>
      <c r="B404">
        <v>1</v>
      </c>
    </row>
    <row r="405" spans="1:2" x14ac:dyDescent="0.25">
      <c r="A405" s="5" t="s">
        <v>2456</v>
      </c>
      <c r="B405">
        <v>1</v>
      </c>
    </row>
    <row r="406" spans="1:2" x14ac:dyDescent="0.25">
      <c r="A406" s="5" t="s">
        <v>891</v>
      </c>
      <c r="B406">
        <v>1</v>
      </c>
    </row>
    <row r="407" spans="1:2" x14ac:dyDescent="0.25">
      <c r="A407" s="5" t="s">
        <v>1612</v>
      </c>
      <c r="B407">
        <v>1</v>
      </c>
    </row>
    <row r="408" spans="1:2" x14ac:dyDescent="0.25">
      <c r="A408" s="5" t="s">
        <v>1059</v>
      </c>
      <c r="B408">
        <v>1</v>
      </c>
    </row>
    <row r="409" spans="1:2" x14ac:dyDescent="0.25">
      <c r="A409" s="5" t="s">
        <v>1277</v>
      </c>
      <c r="B409">
        <v>1</v>
      </c>
    </row>
    <row r="410" spans="1:2" x14ac:dyDescent="0.25">
      <c r="A410" s="5" t="s">
        <v>2133</v>
      </c>
      <c r="B410">
        <v>1</v>
      </c>
    </row>
    <row r="411" spans="1:2" x14ac:dyDescent="0.25">
      <c r="A411" s="5" t="s">
        <v>1382</v>
      </c>
      <c r="B411">
        <v>1</v>
      </c>
    </row>
    <row r="412" spans="1:2" x14ac:dyDescent="0.25">
      <c r="A412" s="5" t="s">
        <v>632</v>
      </c>
      <c r="B412">
        <v>1</v>
      </c>
    </row>
    <row r="413" spans="1:2" x14ac:dyDescent="0.25">
      <c r="A413" s="5" t="s">
        <v>969</v>
      </c>
      <c r="B413">
        <v>1</v>
      </c>
    </row>
    <row r="414" spans="1:2" x14ac:dyDescent="0.25">
      <c r="A414" s="5" t="s">
        <v>1232</v>
      </c>
      <c r="B414">
        <v>1</v>
      </c>
    </row>
    <row r="415" spans="1:2" x14ac:dyDescent="0.25">
      <c r="A415" s="5" t="s">
        <v>2203</v>
      </c>
      <c r="B415">
        <v>1</v>
      </c>
    </row>
    <row r="416" spans="1:2" x14ac:dyDescent="0.25">
      <c r="A416" s="5" t="s">
        <v>258</v>
      </c>
      <c r="B416">
        <v>1</v>
      </c>
    </row>
    <row r="417" spans="1:2" x14ac:dyDescent="0.25">
      <c r="A417" s="5" t="s">
        <v>1781</v>
      </c>
      <c r="B417">
        <v>1</v>
      </c>
    </row>
    <row r="418" spans="1:2" x14ac:dyDescent="0.25">
      <c r="A418" s="5" t="s">
        <v>2192</v>
      </c>
      <c r="B418">
        <v>1</v>
      </c>
    </row>
    <row r="419" spans="1:2" x14ac:dyDescent="0.25">
      <c r="A419" s="5" t="s">
        <v>2092</v>
      </c>
      <c r="B419">
        <v>1</v>
      </c>
    </row>
    <row r="420" spans="1:2" x14ac:dyDescent="0.25">
      <c r="A420" s="5" t="s">
        <v>1399</v>
      </c>
      <c r="B420">
        <v>1</v>
      </c>
    </row>
    <row r="421" spans="1:2" x14ac:dyDescent="0.25">
      <c r="A421" s="5" t="s">
        <v>1606</v>
      </c>
      <c r="B421">
        <v>1</v>
      </c>
    </row>
    <row r="422" spans="1:2" x14ac:dyDescent="0.25">
      <c r="A422" s="5" t="s">
        <v>1027</v>
      </c>
      <c r="B422">
        <v>1</v>
      </c>
    </row>
    <row r="423" spans="1:2" x14ac:dyDescent="0.25">
      <c r="A423" s="5" t="s">
        <v>2222</v>
      </c>
      <c r="B423">
        <v>1</v>
      </c>
    </row>
    <row r="424" spans="1:2" x14ac:dyDescent="0.25">
      <c r="A424" s="5" t="s">
        <v>342</v>
      </c>
      <c r="B424">
        <v>1</v>
      </c>
    </row>
    <row r="425" spans="1:2" x14ac:dyDescent="0.25">
      <c r="A425" s="5" t="s">
        <v>1794</v>
      </c>
      <c r="B425">
        <v>1</v>
      </c>
    </row>
    <row r="426" spans="1:2" x14ac:dyDescent="0.25">
      <c r="A426" s="5" t="s">
        <v>999</v>
      </c>
      <c r="B426">
        <v>1</v>
      </c>
    </row>
    <row r="427" spans="1:2" x14ac:dyDescent="0.25">
      <c r="A427" s="5" t="s">
        <v>1391</v>
      </c>
      <c r="B427">
        <v>1</v>
      </c>
    </row>
    <row r="428" spans="1:2" x14ac:dyDescent="0.25">
      <c r="A428" s="5" t="s">
        <v>2450</v>
      </c>
      <c r="B428">
        <v>1</v>
      </c>
    </row>
    <row r="429" spans="1:2" x14ac:dyDescent="0.25">
      <c r="A429" s="5" t="s">
        <v>251</v>
      </c>
      <c r="B429">
        <v>1</v>
      </c>
    </row>
    <row r="430" spans="1:2" x14ac:dyDescent="0.25">
      <c r="A430" s="5" t="s">
        <v>272</v>
      </c>
      <c r="B430">
        <v>1</v>
      </c>
    </row>
    <row r="431" spans="1:2" x14ac:dyDescent="0.25">
      <c r="A431" s="5" t="s">
        <v>1872</v>
      </c>
      <c r="B431">
        <v>1</v>
      </c>
    </row>
    <row r="432" spans="1:2" x14ac:dyDescent="0.25">
      <c r="A432" s="5" t="s">
        <v>482</v>
      </c>
      <c r="B432">
        <v>1</v>
      </c>
    </row>
    <row r="433" spans="1:2" x14ac:dyDescent="0.25">
      <c r="A433" s="5" t="s">
        <v>628</v>
      </c>
      <c r="B433">
        <v>1</v>
      </c>
    </row>
    <row r="434" spans="1:2" x14ac:dyDescent="0.25">
      <c r="A434" s="5" t="s">
        <v>1274</v>
      </c>
      <c r="B434">
        <v>1</v>
      </c>
    </row>
    <row r="435" spans="1:2" x14ac:dyDescent="0.25">
      <c r="A435" s="5" t="s">
        <v>1690</v>
      </c>
      <c r="B435">
        <v>1</v>
      </c>
    </row>
    <row r="436" spans="1:2" x14ac:dyDescent="0.25">
      <c r="A436" s="5" t="s">
        <v>158</v>
      </c>
      <c r="B436">
        <v>1</v>
      </c>
    </row>
    <row r="437" spans="1:2" x14ac:dyDescent="0.25">
      <c r="A437" s="5" t="s">
        <v>1812</v>
      </c>
      <c r="B437">
        <v>1</v>
      </c>
    </row>
    <row r="438" spans="1:2" x14ac:dyDescent="0.25">
      <c r="A438" s="5" t="s">
        <v>1685</v>
      </c>
      <c r="B438">
        <v>1</v>
      </c>
    </row>
    <row r="439" spans="1:2" x14ac:dyDescent="0.25">
      <c r="A439" s="5" t="s">
        <v>2335</v>
      </c>
      <c r="B439">
        <v>1</v>
      </c>
    </row>
    <row r="440" spans="1:2" x14ac:dyDescent="0.25">
      <c r="A440" s="5" t="s">
        <v>938</v>
      </c>
      <c r="B440">
        <v>1</v>
      </c>
    </row>
    <row r="441" spans="1:2" x14ac:dyDescent="0.25">
      <c r="A441" s="5" t="s">
        <v>990</v>
      </c>
      <c r="B441">
        <v>1</v>
      </c>
    </row>
    <row r="442" spans="1:2" x14ac:dyDescent="0.25">
      <c r="A442" s="5" t="s">
        <v>837</v>
      </c>
      <c r="B442">
        <v>1</v>
      </c>
    </row>
    <row r="443" spans="1:2" x14ac:dyDescent="0.25">
      <c r="A443" s="5" t="s">
        <v>2596</v>
      </c>
      <c r="B443">
        <v>1</v>
      </c>
    </row>
    <row r="444" spans="1:2" x14ac:dyDescent="0.25">
      <c r="A444" s="5" t="s">
        <v>529</v>
      </c>
      <c r="B444">
        <v>1</v>
      </c>
    </row>
    <row r="445" spans="1:2" x14ac:dyDescent="0.25">
      <c r="A445" s="5" t="s">
        <v>1991</v>
      </c>
      <c r="B445">
        <v>1</v>
      </c>
    </row>
    <row r="446" spans="1:2" x14ac:dyDescent="0.25">
      <c r="A446" s="5" t="s">
        <v>1665</v>
      </c>
      <c r="B446">
        <v>1</v>
      </c>
    </row>
    <row r="447" spans="1:2" x14ac:dyDescent="0.25">
      <c r="A447" s="5" t="s">
        <v>2338</v>
      </c>
      <c r="B447">
        <v>1</v>
      </c>
    </row>
    <row r="448" spans="1:2" x14ac:dyDescent="0.25">
      <c r="A448" s="5" t="s">
        <v>1158</v>
      </c>
      <c r="B448">
        <v>2</v>
      </c>
    </row>
    <row r="449" spans="1:2" x14ac:dyDescent="0.25">
      <c r="A449" s="5" t="s">
        <v>1513</v>
      </c>
      <c r="B449">
        <v>1</v>
      </c>
    </row>
    <row r="450" spans="1:2" x14ac:dyDescent="0.25">
      <c r="A450" s="5" t="s">
        <v>801</v>
      </c>
      <c r="B450">
        <v>1</v>
      </c>
    </row>
    <row r="451" spans="1:2" x14ac:dyDescent="0.25">
      <c r="A451" s="5" t="s">
        <v>861</v>
      </c>
      <c r="B451">
        <v>1</v>
      </c>
    </row>
    <row r="452" spans="1:2" x14ac:dyDescent="0.25">
      <c r="A452" s="5" t="s">
        <v>2261</v>
      </c>
      <c r="B452">
        <v>1</v>
      </c>
    </row>
    <row r="453" spans="1:2" x14ac:dyDescent="0.25">
      <c r="A453" s="5" t="s">
        <v>1225</v>
      </c>
      <c r="B453">
        <v>1</v>
      </c>
    </row>
    <row r="454" spans="1:2" x14ac:dyDescent="0.25">
      <c r="A454" s="5" t="s">
        <v>2322</v>
      </c>
      <c r="B454">
        <v>1</v>
      </c>
    </row>
    <row r="455" spans="1:2" x14ac:dyDescent="0.25">
      <c r="A455" s="5" t="s">
        <v>871</v>
      </c>
      <c r="B455">
        <v>1</v>
      </c>
    </row>
    <row r="456" spans="1:2" x14ac:dyDescent="0.25">
      <c r="A456" s="5" t="s">
        <v>705</v>
      </c>
      <c r="B456">
        <v>1</v>
      </c>
    </row>
    <row r="457" spans="1:2" x14ac:dyDescent="0.25">
      <c r="A457" s="5" t="s">
        <v>479</v>
      </c>
      <c r="B457">
        <v>1</v>
      </c>
    </row>
    <row r="458" spans="1:2" x14ac:dyDescent="0.25">
      <c r="A458" s="5" t="s">
        <v>1154</v>
      </c>
      <c r="B458">
        <v>1</v>
      </c>
    </row>
    <row r="459" spans="1:2" x14ac:dyDescent="0.25">
      <c r="A459" s="5" t="s">
        <v>1844</v>
      </c>
      <c r="B459">
        <v>1</v>
      </c>
    </row>
    <row r="460" spans="1:2" x14ac:dyDescent="0.25">
      <c r="A460" s="5" t="s">
        <v>2306</v>
      </c>
      <c r="B460">
        <v>1</v>
      </c>
    </row>
    <row r="461" spans="1:2" x14ac:dyDescent="0.25">
      <c r="A461" s="5" t="s">
        <v>2171</v>
      </c>
      <c r="B461">
        <v>1</v>
      </c>
    </row>
    <row r="462" spans="1:2" x14ac:dyDescent="0.25">
      <c r="A462" s="5" t="s">
        <v>1051</v>
      </c>
      <c r="B462">
        <v>1</v>
      </c>
    </row>
    <row r="463" spans="1:2" x14ac:dyDescent="0.25">
      <c r="A463" s="5" t="s">
        <v>2349</v>
      </c>
      <c r="B463">
        <v>1</v>
      </c>
    </row>
    <row r="464" spans="1:2" x14ac:dyDescent="0.25">
      <c r="A464" s="5" t="s">
        <v>1343</v>
      </c>
      <c r="B464">
        <v>1</v>
      </c>
    </row>
    <row r="465" spans="1:2" x14ac:dyDescent="0.25">
      <c r="A465" s="5" t="s">
        <v>2090</v>
      </c>
      <c r="B465">
        <v>1</v>
      </c>
    </row>
    <row r="466" spans="1:2" x14ac:dyDescent="0.25">
      <c r="A466" s="5" t="s">
        <v>2386</v>
      </c>
      <c r="B466">
        <v>1</v>
      </c>
    </row>
    <row r="467" spans="1:2" x14ac:dyDescent="0.25">
      <c r="A467" s="5" t="s">
        <v>1074</v>
      </c>
      <c r="B467">
        <v>1</v>
      </c>
    </row>
    <row r="468" spans="1:2" x14ac:dyDescent="0.25">
      <c r="A468" s="5" t="s">
        <v>722</v>
      </c>
      <c r="B468">
        <v>1</v>
      </c>
    </row>
    <row r="469" spans="1:2" x14ac:dyDescent="0.25">
      <c r="A469" s="5" t="s">
        <v>1063</v>
      </c>
      <c r="B469">
        <v>1</v>
      </c>
    </row>
    <row r="470" spans="1:2" x14ac:dyDescent="0.25">
      <c r="A470" s="5" t="s">
        <v>2099</v>
      </c>
      <c r="B470">
        <v>1</v>
      </c>
    </row>
    <row r="471" spans="1:2" x14ac:dyDescent="0.25">
      <c r="A471" s="5" t="s">
        <v>1145</v>
      </c>
      <c r="B471">
        <v>1</v>
      </c>
    </row>
    <row r="472" spans="1:2" x14ac:dyDescent="0.25">
      <c r="A472" s="5" t="s">
        <v>2097</v>
      </c>
      <c r="B472">
        <v>1</v>
      </c>
    </row>
    <row r="473" spans="1:2" x14ac:dyDescent="0.25">
      <c r="A473" s="5" t="s">
        <v>2141</v>
      </c>
      <c r="B473">
        <v>1</v>
      </c>
    </row>
    <row r="474" spans="1:2" x14ac:dyDescent="0.25">
      <c r="A474" s="5" t="s">
        <v>1445</v>
      </c>
      <c r="B474">
        <v>1</v>
      </c>
    </row>
    <row r="475" spans="1:2" x14ac:dyDescent="0.25">
      <c r="A475" s="5" t="s">
        <v>2297</v>
      </c>
      <c r="B475">
        <v>1</v>
      </c>
    </row>
    <row r="476" spans="1:2" x14ac:dyDescent="0.25">
      <c r="A476" s="5" t="s">
        <v>1421</v>
      </c>
      <c r="B476">
        <v>1</v>
      </c>
    </row>
    <row r="477" spans="1:2" x14ac:dyDescent="0.25">
      <c r="A477" s="5" t="s">
        <v>1500</v>
      </c>
      <c r="B477">
        <v>1</v>
      </c>
    </row>
    <row r="478" spans="1:2" x14ac:dyDescent="0.25">
      <c r="A478" s="5" t="s">
        <v>1489</v>
      </c>
      <c r="B478">
        <v>1</v>
      </c>
    </row>
    <row r="479" spans="1:2" x14ac:dyDescent="0.25">
      <c r="A479" s="5" t="s">
        <v>1852</v>
      </c>
      <c r="B479">
        <v>1</v>
      </c>
    </row>
    <row r="480" spans="1:2" x14ac:dyDescent="0.25">
      <c r="A480" s="5" t="s">
        <v>382</v>
      </c>
      <c r="B480">
        <v>1</v>
      </c>
    </row>
    <row r="481" spans="1:2" x14ac:dyDescent="0.25">
      <c r="A481" s="5" t="s">
        <v>1503</v>
      </c>
      <c r="B481">
        <v>1</v>
      </c>
    </row>
    <row r="482" spans="1:2" x14ac:dyDescent="0.25">
      <c r="A482" s="5" t="s">
        <v>1969</v>
      </c>
      <c r="B482">
        <v>1</v>
      </c>
    </row>
    <row r="483" spans="1:2" x14ac:dyDescent="0.25">
      <c r="A483" s="5" t="s">
        <v>2348</v>
      </c>
      <c r="B483">
        <v>1</v>
      </c>
    </row>
    <row r="484" spans="1:2" x14ac:dyDescent="0.25">
      <c r="A484" s="5" t="s">
        <v>1327</v>
      </c>
      <c r="B484">
        <v>1</v>
      </c>
    </row>
    <row r="485" spans="1:2" x14ac:dyDescent="0.25">
      <c r="A485" s="5" t="s">
        <v>1934</v>
      </c>
      <c r="B485">
        <v>1</v>
      </c>
    </row>
    <row r="486" spans="1:2" x14ac:dyDescent="0.25">
      <c r="A486" s="5" t="s">
        <v>2110</v>
      </c>
      <c r="B486">
        <v>1</v>
      </c>
    </row>
    <row r="487" spans="1:2" x14ac:dyDescent="0.25">
      <c r="A487" s="5" t="s">
        <v>1193</v>
      </c>
      <c r="B487">
        <v>1</v>
      </c>
    </row>
    <row r="488" spans="1:2" x14ac:dyDescent="0.25">
      <c r="A488" s="5" t="s">
        <v>1646</v>
      </c>
      <c r="B488">
        <v>1</v>
      </c>
    </row>
    <row r="489" spans="1:2" x14ac:dyDescent="0.25">
      <c r="A489" s="5" t="s">
        <v>1935</v>
      </c>
      <c r="B489">
        <v>1</v>
      </c>
    </row>
    <row r="490" spans="1:2" x14ac:dyDescent="0.25">
      <c r="A490" s="5" t="s">
        <v>1737</v>
      </c>
      <c r="B490">
        <v>1</v>
      </c>
    </row>
    <row r="491" spans="1:2" x14ac:dyDescent="0.25">
      <c r="A491" s="5" t="s">
        <v>2397</v>
      </c>
      <c r="B491">
        <v>1</v>
      </c>
    </row>
    <row r="492" spans="1:2" x14ac:dyDescent="0.25">
      <c r="A492" s="5" t="s">
        <v>322</v>
      </c>
      <c r="B492">
        <v>1</v>
      </c>
    </row>
    <row r="493" spans="1:2" x14ac:dyDescent="0.25">
      <c r="A493" s="5" t="s">
        <v>1802</v>
      </c>
      <c r="B493">
        <v>1</v>
      </c>
    </row>
    <row r="494" spans="1:2" x14ac:dyDescent="0.25">
      <c r="A494" s="5" t="s">
        <v>1822</v>
      </c>
      <c r="B494">
        <v>1</v>
      </c>
    </row>
    <row r="495" spans="1:2" x14ac:dyDescent="0.25">
      <c r="A495" s="5" t="s">
        <v>1830</v>
      </c>
      <c r="B495">
        <v>1</v>
      </c>
    </row>
    <row r="496" spans="1:2" x14ac:dyDescent="0.25">
      <c r="A496" s="5" t="s">
        <v>1826</v>
      </c>
      <c r="B496">
        <v>1</v>
      </c>
    </row>
    <row r="497" spans="1:2" x14ac:dyDescent="0.25">
      <c r="A497" s="5" t="s">
        <v>1495</v>
      </c>
      <c r="B497">
        <v>1</v>
      </c>
    </row>
    <row r="498" spans="1:2" x14ac:dyDescent="0.25">
      <c r="A498" s="5" t="s">
        <v>1376</v>
      </c>
      <c r="B498">
        <v>1</v>
      </c>
    </row>
    <row r="499" spans="1:2" x14ac:dyDescent="0.25">
      <c r="A499" s="5" t="s">
        <v>197</v>
      </c>
      <c r="B499">
        <v>1</v>
      </c>
    </row>
    <row r="500" spans="1:2" x14ac:dyDescent="0.25">
      <c r="A500" s="5" t="s">
        <v>536</v>
      </c>
      <c r="B500">
        <v>1</v>
      </c>
    </row>
    <row r="501" spans="1:2" x14ac:dyDescent="0.25">
      <c r="A501" s="5" t="s">
        <v>1102</v>
      </c>
      <c r="B501">
        <v>1</v>
      </c>
    </row>
    <row r="502" spans="1:2" x14ac:dyDescent="0.25">
      <c r="A502" s="5" t="s">
        <v>1810</v>
      </c>
      <c r="B502">
        <v>1</v>
      </c>
    </row>
    <row r="503" spans="1:2" x14ac:dyDescent="0.25">
      <c r="A503" s="5" t="s">
        <v>1242</v>
      </c>
      <c r="B503">
        <v>1</v>
      </c>
    </row>
    <row r="504" spans="1:2" x14ac:dyDescent="0.25">
      <c r="A504" s="5" t="s">
        <v>1603</v>
      </c>
      <c r="B504">
        <v>1</v>
      </c>
    </row>
    <row r="505" spans="1:2" x14ac:dyDescent="0.25">
      <c r="A505" s="5" t="s">
        <v>739</v>
      </c>
      <c r="B505">
        <v>1</v>
      </c>
    </row>
    <row r="506" spans="1:2" x14ac:dyDescent="0.25">
      <c r="A506" s="5" t="s">
        <v>2623</v>
      </c>
      <c r="B506">
        <v>1</v>
      </c>
    </row>
    <row r="507" spans="1:2" x14ac:dyDescent="0.25">
      <c r="A507" s="5" t="s">
        <v>1366</v>
      </c>
      <c r="B507">
        <v>1</v>
      </c>
    </row>
    <row r="508" spans="1:2" x14ac:dyDescent="0.25">
      <c r="A508" s="5" t="s">
        <v>1914</v>
      </c>
      <c r="B508">
        <v>1</v>
      </c>
    </row>
    <row r="509" spans="1:2" x14ac:dyDescent="0.25">
      <c r="A509" s="5" t="s">
        <v>1449</v>
      </c>
      <c r="B509">
        <v>1</v>
      </c>
    </row>
    <row r="510" spans="1:2" x14ac:dyDescent="0.25">
      <c r="A510" s="5" t="s">
        <v>490</v>
      </c>
      <c r="B510">
        <v>1</v>
      </c>
    </row>
    <row r="511" spans="1:2" x14ac:dyDescent="0.25">
      <c r="A511" s="5" t="s">
        <v>669</v>
      </c>
      <c r="B511">
        <v>1</v>
      </c>
    </row>
    <row r="512" spans="1:2" x14ac:dyDescent="0.25">
      <c r="A512" s="5" t="s">
        <v>1464</v>
      </c>
      <c r="B512">
        <v>1</v>
      </c>
    </row>
    <row r="513" spans="1:2" x14ac:dyDescent="0.25">
      <c r="A513" s="5" t="s">
        <v>584</v>
      </c>
      <c r="B513">
        <v>1</v>
      </c>
    </row>
    <row r="514" spans="1:2" x14ac:dyDescent="0.25">
      <c r="A514" s="5" t="s">
        <v>1216</v>
      </c>
      <c r="B514">
        <v>1</v>
      </c>
    </row>
    <row r="515" spans="1:2" x14ac:dyDescent="0.25">
      <c r="A515" s="5" t="s">
        <v>1250</v>
      </c>
      <c r="B515">
        <v>1</v>
      </c>
    </row>
    <row r="516" spans="1:2" x14ac:dyDescent="0.25">
      <c r="A516" s="5" t="s">
        <v>232</v>
      </c>
      <c r="B516">
        <v>1</v>
      </c>
    </row>
    <row r="517" spans="1:2" x14ac:dyDescent="0.25">
      <c r="A517" s="5" t="s">
        <v>436</v>
      </c>
      <c r="B517">
        <v>1</v>
      </c>
    </row>
    <row r="518" spans="1:2" x14ac:dyDescent="0.25">
      <c r="A518" s="5" t="s">
        <v>239</v>
      </c>
      <c r="B518">
        <v>1</v>
      </c>
    </row>
    <row r="519" spans="1:2" x14ac:dyDescent="0.25">
      <c r="A519" s="5" t="s">
        <v>136</v>
      </c>
      <c r="B519">
        <v>1</v>
      </c>
    </row>
    <row r="520" spans="1:2" x14ac:dyDescent="0.25">
      <c r="A520" s="5" t="s">
        <v>2274</v>
      </c>
      <c r="B520">
        <v>1</v>
      </c>
    </row>
    <row r="521" spans="1:2" x14ac:dyDescent="0.25">
      <c r="A521" s="5" t="s">
        <v>293</v>
      </c>
      <c r="B521">
        <v>1</v>
      </c>
    </row>
    <row r="522" spans="1:2" x14ac:dyDescent="0.25">
      <c r="A522" s="5" t="s">
        <v>1115</v>
      </c>
      <c r="B522">
        <v>1</v>
      </c>
    </row>
    <row r="523" spans="1:2" x14ac:dyDescent="0.25">
      <c r="A523" s="5" t="s">
        <v>290</v>
      </c>
      <c r="B523">
        <v>1</v>
      </c>
    </row>
    <row r="524" spans="1:2" x14ac:dyDescent="0.25">
      <c r="A524" s="5" t="s">
        <v>2416</v>
      </c>
      <c r="B524">
        <v>1</v>
      </c>
    </row>
    <row r="525" spans="1:2" x14ac:dyDescent="0.25">
      <c r="A525" s="5" t="s">
        <v>2610</v>
      </c>
      <c r="B525">
        <v>1</v>
      </c>
    </row>
    <row r="526" spans="1:2" x14ac:dyDescent="0.25">
      <c r="A526" s="5" t="s">
        <v>853</v>
      </c>
      <c r="B526">
        <v>1</v>
      </c>
    </row>
    <row r="527" spans="1:2" x14ac:dyDescent="0.25">
      <c r="A527" s="5" t="s">
        <v>2145</v>
      </c>
      <c r="B527">
        <v>1</v>
      </c>
    </row>
    <row r="528" spans="1:2" x14ac:dyDescent="0.25">
      <c r="A528" s="5" t="s">
        <v>2024</v>
      </c>
      <c r="B528">
        <v>1</v>
      </c>
    </row>
    <row r="529" spans="1:2" x14ac:dyDescent="0.25">
      <c r="A529" s="5" t="s">
        <v>2207</v>
      </c>
      <c r="B529">
        <v>1</v>
      </c>
    </row>
    <row r="530" spans="1:2" x14ac:dyDescent="0.25">
      <c r="A530" s="5" t="s">
        <v>1325</v>
      </c>
      <c r="B530">
        <v>1</v>
      </c>
    </row>
    <row r="531" spans="1:2" x14ac:dyDescent="0.25">
      <c r="A531" s="5" t="s">
        <v>2030</v>
      </c>
      <c r="B531">
        <v>1</v>
      </c>
    </row>
    <row r="532" spans="1:2" x14ac:dyDescent="0.25">
      <c r="A532" s="5" t="s">
        <v>1531</v>
      </c>
      <c r="B532">
        <v>1</v>
      </c>
    </row>
    <row r="533" spans="1:2" x14ac:dyDescent="0.25">
      <c r="A533" s="5" t="s">
        <v>1471</v>
      </c>
      <c r="B533">
        <v>1</v>
      </c>
    </row>
    <row r="534" spans="1:2" x14ac:dyDescent="0.25">
      <c r="A534" s="5" t="s">
        <v>1581</v>
      </c>
      <c r="B534">
        <v>1</v>
      </c>
    </row>
    <row r="535" spans="1:2" x14ac:dyDescent="0.25">
      <c r="A535" s="5" t="s">
        <v>1117</v>
      </c>
      <c r="B535">
        <v>1</v>
      </c>
    </row>
    <row r="536" spans="1:2" x14ac:dyDescent="0.25">
      <c r="A536" s="5" t="s">
        <v>460</v>
      </c>
      <c r="B536">
        <v>1</v>
      </c>
    </row>
    <row r="537" spans="1:2" x14ac:dyDescent="0.25">
      <c r="A537" s="5" t="s">
        <v>2552</v>
      </c>
      <c r="B537">
        <v>1</v>
      </c>
    </row>
    <row r="538" spans="1:2" x14ac:dyDescent="0.25">
      <c r="A538" s="5" t="s">
        <v>2570</v>
      </c>
      <c r="B538">
        <v>1</v>
      </c>
    </row>
    <row r="539" spans="1:2" x14ac:dyDescent="0.25">
      <c r="A539" s="5" t="s">
        <v>319</v>
      </c>
      <c r="B539">
        <v>1</v>
      </c>
    </row>
    <row r="540" spans="1:2" x14ac:dyDescent="0.25">
      <c r="A540" s="5" t="s">
        <v>1923</v>
      </c>
      <c r="B540">
        <v>1</v>
      </c>
    </row>
    <row r="541" spans="1:2" x14ac:dyDescent="0.25">
      <c r="A541" s="5" t="s">
        <v>2572</v>
      </c>
      <c r="B541">
        <v>1</v>
      </c>
    </row>
    <row r="542" spans="1:2" x14ac:dyDescent="0.25">
      <c r="A542" s="5" t="s">
        <v>1942</v>
      </c>
      <c r="B542">
        <v>1</v>
      </c>
    </row>
    <row r="543" spans="1:2" x14ac:dyDescent="0.25">
      <c r="A543" s="5" t="s">
        <v>785</v>
      </c>
      <c r="B543">
        <v>1</v>
      </c>
    </row>
    <row r="544" spans="1:2" x14ac:dyDescent="0.25">
      <c r="A544" s="5" t="s">
        <v>1067</v>
      </c>
      <c r="B544">
        <v>1</v>
      </c>
    </row>
    <row r="545" spans="1:2" x14ac:dyDescent="0.25">
      <c r="A545" s="5" t="s">
        <v>2468</v>
      </c>
      <c r="B545">
        <v>1</v>
      </c>
    </row>
    <row r="546" spans="1:2" x14ac:dyDescent="0.25">
      <c r="A546" s="5" t="s">
        <v>2173</v>
      </c>
      <c r="B546">
        <v>1</v>
      </c>
    </row>
    <row r="547" spans="1:2" x14ac:dyDescent="0.25">
      <c r="A547" s="5" t="s">
        <v>609</v>
      </c>
      <c r="B547">
        <v>1</v>
      </c>
    </row>
    <row r="548" spans="1:2" x14ac:dyDescent="0.25">
      <c r="A548" s="5" t="s">
        <v>1331</v>
      </c>
      <c r="B548">
        <v>1</v>
      </c>
    </row>
    <row r="549" spans="1:2" x14ac:dyDescent="0.25">
      <c r="A549" s="5" t="s">
        <v>693</v>
      </c>
      <c r="B549">
        <v>1</v>
      </c>
    </row>
    <row r="550" spans="1:2" x14ac:dyDescent="0.25">
      <c r="A550" s="5" t="s">
        <v>2541</v>
      </c>
      <c r="B550">
        <v>1</v>
      </c>
    </row>
    <row r="551" spans="1:2" x14ac:dyDescent="0.25">
      <c r="A551" s="5" t="s">
        <v>2257</v>
      </c>
      <c r="B551">
        <v>1</v>
      </c>
    </row>
    <row r="552" spans="1:2" x14ac:dyDescent="0.25">
      <c r="A552" s="5" t="s">
        <v>1673</v>
      </c>
      <c r="B552">
        <v>1</v>
      </c>
    </row>
    <row r="553" spans="1:2" x14ac:dyDescent="0.25">
      <c r="A553" s="5" t="s">
        <v>966</v>
      </c>
      <c r="B553">
        <v>1</v>
      </c>
    </row>
    <row r="554" spans="1:2" x14ac:dyDescent="0.25">
      <c r="A554" s="5" t="s">
        <v>624</v>
      </c>
      <c r="B554">
        <v>1</v>
      </c>
    </row>
    <row r="555" spans="1:2" x14ac:dyDescent="0.25">
      <c r="A555" s="5" t="s">
        <v>565</v>
      </c>
      <c r="B555">
        <v>1</v>
      </c>
    </row>
    <row r="556" spans="1:2" x14ac:dyDescent="0.25">
      <c r="A556" s="5" t="s">
        <v>2585</v>
      </c>
      <c r="B556">
        <v>1</v>
      </c>
    </row>
    <row r="557" spans="1:2" x14ac:dyDescent="0.25">
      <c r="A557" s="5" t="s">
        <v>971</v>
      </c>
      <c r="B557">
        <v>1</v>
      </c>
    </row>
    <row r="558" spans="1:2" x14ac:dyDescent="0.25">
      <c r="A558" s="5" t="s">
        <v>1329</v>
      </c>
      <c r="B558">
        <v>1</v>
      </c>
    </row>
    <row r="559" spans="1:2" x14ac:dyDescent="0.25">
      <c r="A559" s="5" t="s">
        <v>2252</v>
      </c>
      <c r="B559">
        <v>1</v>
      </c>
    </row>
    <row r="560" spans="1:2" x14ac:dyDescent="0.25">
      <c r="A560" s="5" t="s">
        <v>1474</v>
      </c>
      <c r="B560">
        <v>1</v>
      </c>
    </row>
    <row r="561" spans="1:2" x14ac:dyDescent="0.25">
      <c r="A561" s="5" t="s">
        <v>255</v>
      </c>
      <c r="B561">
        <v>1</v>
      </c>
    </row>
    <row r="562" spans="1:2" x14ac:dyDescent="0.25">
      <c r="A562" s="5" t="s">
        <v>1132</v>
      </c>
      <c r="B562">
        <v>1</v>
      </c>
    </row>
    <row r="563" spans="1:2" x14ac:dyDescent="0.25">
      <c r="A563" s="5" t="s">
        <v>1541</v>
      </c>
      <c r="B563">
        <v>1</v>
      </c>
    </row>
    <row r="564" spans="1:2" x14ac:dyDescent="0.25">
      <c r="A564" s="5" t="s">
        <v>1135</v>
      </c>
      <c r="B564">
        <v>1</v>
      </c>
    </row>
    <row r="565" spans="1:2" x14ac:dyDescent="0.25">
      <c r="A565" s="5" t="s">
        <v>1198</v>
      </c>
      <c r="B565">
        <v>1</v>
      </c>
    </row>
    <row r="566" spans="1:2" x14ac:dyDescent="0.25">
      <c r="A566" s="5" t="s">
        <v>2218</v>
      </c>
      <c r="B566">
        <v>1</v>
      </c>
    </row>
    <row r="567" spans="1:2" x14ac:dyDescent="0.25">
      <c r="A567" s="5" t="s">
        <v>1088</v>
      </c>
      <c r="B567">
        <v>1</v>
      </c>
    </row>
    <row r="568" spans="1:2" x14ac:dyDescent="0.25">
      <c r="A568" s="5" t="s">
        <v>471</v>
      </c>
      <c r="B568">
        <v>1</v>
      </c>
    </row>
    <row r="569" spans="1:2" x14ac:dyDescent="0.25">
      <c r="A569" s="5" t="s">
        <v>2404</v>
      </c>
      <c r="B569">
        <v>1</v>
      </c>
    </row>
    <row r="570" spans="1:2" x14ac:dyDescent="0.25">
      <c r="A570" s="5" t="s">
        <v>576</v>
      </c>
      <c r="B570">
        <v>1</v>
      </c>
    </row>
    <row r="571" spans="1:2" x14ac:dyDescent="0.25">
      <c r="A571" s="5" t="s">
        <v>315</v>
      </c>
      <c r="B571">
        <v>1</v>
      </c>
    </row>
    <row r="572" spans="1:2" x14ac:dyDescent="0.25">
      <c r="A572" s="5" t="s">
        <v>2418</v>
      </c>
      <c r="B572">
        <v>1</v>
      </c>
    </row>
    <row r="573" spans="1:2" x14ac:dyDescent="0.25">
      <c r="A573" s="5" t="s">
        <v>501</v>
      </c>
      <c r="B573">
        <v>2</v>
      </c>
    </row>
    <row r="574" spans="1:2" x14ac:dyDescent="0.25">
      <c r="A574" s="5" t="s">
        <v>345</v>
      </c>
      <c r="B574">
        <v>2</v>
      </c>
    </row>
    <row r="575" spans="1:2" x14ac:dyDescent="0.25">
      <c r="A575" s="5" t="s">
        <v>1725</v>
      </c>
      <c r="B575">
        <v>1</v>
      </c>
    </row>
    <row r="576" spans="1:2" x14ac:dyDescent="0.25">
      <c r="A576" s="5" t="s">
        <v>2043</v>
      </c>
      <c r="B576">
        <v>1</v>
      </c>
    </row>
    <row r="577" spans="1:2" x14ac:dyDescent="0.25">
      <c r="A577" s="5" t="s">
        <v>1061</v>
      </c>
      <c r="B577">
        <v>1</v>
      </c>
    </row>
    <row r="578" spans="1:2" x14ac:dyDescent="0.25">
      <c r="A578" s="5" t="s">
        <v>1706</v>
      </c>
      <c r="B578">
        <v>1</v>
      </c>
    </row>
    <row r="579" spans="1:2" x14ac:dyDescent="0.25">
      <c r="A579" s="5" t="s">
        <v>1452</v>
      </c>
      <c r="B579">
        <v>1</v>
      </c>
    </row>
    <row r="580" spans="1:2" x14ac:dyDescent="0.25">
      <c r="A580" s="5" t="s">
        <v>1864</v>
      </c>
      <c r="B580">
        <v>1</v>
      </c>
    </row>
    <row r="581" spans="1:2" x14ac:dyDescent="0.25">
      <c r="A581" s="5" t="s">
        <v>2521</v>
      </c>
      <c r="B581">
        <v>1</v>
      </c>
    </row>
    <row r="582" spans="1:2" x14ac:dyDescent="0.25">
      <c r="A582" s="5" t="s">
        <v>1916</v>
      </c>
      <c r="B582">
        <v>1</v>
      </c>
    </row>
    <row r="583" spans="1:2" x14ac:dyDescent="0.25">
      <c r="A583" s="5" t="s">
        <v>1425</v>
      </c>
      <c r="B583">
        <v>1</v>
      </c>
    </row>
    <row r="584" spans="1:2" x14ac:dyDescent="0.25">
      <c r="A584" s="5" t="s">
        <v>1423</v>
      </c>
      <c r="B584">
        <v>1</v>
      </c>
    </row>
    <row r="585" spans="1:2" x14ac:dyDescent="0.25">
      <c r="A585" s="5" t="s">
        <v>1657</v>
      </c>
      <c r="B585">
        <v>1</v>
      </c>
    </row>
    <row r="586" spans="1:2" x14ac:dyDescent="0.25">
      <c r="A586" s="5" t="s">
        <v>1299</v>
      </c>
      <c r="B586">
        <v>1</v>
      </c>
    </row>
    <row r="587" spans="1:2" x14ac:dyDescent="0.25">
      <c r="A587" s="5" t="s">
        <v>1358</v>
      </c>
      <c r="B587">
        <v>1</v>
      </c>
    </row>
    <row r="588" spans="1:2" x14ac:dyDescent="0.25">
      <c r="A588" s="5" t="s">
        <v>2231</v>
      </c>
      <c r="B588">
        <v>1</v>
      </c>
    </row>
    <row r="589" spans="1:2" x14ac:dyDescent="0.25">
      <c r="A589" s="5" t="s">
        <v>2567</v>
      </c>
      <c r="B589">
        <v>1</v>
      </c>
    </row>
    <row r="590" spans="1:2" x14ac:dyDescent="0.25">
      <c r="A590" s="5" t="s">
        <v>2040</v>
      </c>
      <c r="B590">
        <v>1</v>
      </c>
    </row>
    <row r="591" spans="1:2" x14ac:dyDescent="0.25">
      <c r="A591" s="5" t="s">
        <v>2565</v>
      </c>
      <c r="B591">
        <v>1</v>
      </c>
    </row>
    <row r="592" spans="1:2" x14ac:dyDescent="0.25">
      <c r="A592" s="5" t="s">
        <v>370</v>
      </c>
      <c r="B592">
        <v>1</v>
      </c>
    </row>
    <row r="593" spans="1:2" x14ac:dyDescent="0.25">
      <c r="A593" s="5" t="s">
        <v>1697</v>
      </c>
      <c r="B593">
        <v>1</v>
      </c>
    </row>
    <row r="594" spans="1:2" x14ac:dyDescent="0.25">
      <c r="A594" s="5" t="s">
        <v>1054</v>
      </c>
      <c r="B594">
        <v>1</v>
      </c>
    </row>
    <row r="595" spans="1:2" x14ac:dyDescent="0.25">
      <c r="A595" s="5" t="s">
        <v>2421</v>
      </c>
      <c r="B595">
        <v>1</v>
      </c>
    </row>
    <row r="596" spans="1:2" x14ac:dyDescent="0.25">
      <c r="A596" s="5" t="s">
        <v>2105</v>
      </c>
      <c r="B596">
        <v>1</v>
      </c>
    </row>
    <row r="597" spans="1:2" x14ac:dyDescent="0.25">
      <c r="A597" s="5" t="s">
        <v>2122</v>
      </c>
      <c r="B597">
        <v>1</v>
      </c>
    </row>
    <row r="598" spans="1:2" x14ac:dyDescent="0.25">
      <c r="A598" s="5" t="s">
        <v>935</v>
      </c>
      <c r="B598">
        <v>1</v>
      </c>
    </row>
    <row r="599" spans="1:2" x14ac:dyDescent="0.25">
      <c r="A599" s="5" t="s">
        <v>2358</v>
      </c>
      <c r="B599">
        <v>1</v>
      </c>
    </row>
    <row r="600" spans="1:2" x14ac:dyDescent="0.25">
      <c r="A600" s="5" t="s">
        <v>1402</v>
      </c>
      <c r="B600">
        <v>1</v>
      </c>
    </row>
    <row r="601" spans="1:2" x14ac:dyDescent="0.25">
      <c r="A601" s="5" t="s">
        <v>2329</v>
      </c>
      <c r="B601">
        <v>1</v>
      </c>
    </row>
    <row r="602" spans="1:2" x14ac:dyDescent="0.25">
      <c r="A602" s="5" t="s">
        <v>958</v>
      </c>
      <c r="B602">
        <v>1</v>
      </c>
    </row>
    <row r="603" spans="1:2" x14ac:dyDescent="0.25">
      <c r="A603" s="5" t="s">
        <v>774</v>
      </c>
      <c r="B603">
        <v>1</v>
      </c>
    </row>
    <row r="604" spans="1:2" x14ac:dyDescent="0.25">
      <c r="A604" s="5" t="s">
        <v>1771</v>
      </c>
      <c r="B604">
        <v>1</v>
      </c>
    </row>
    <row r="605" spans="1:2" x14ac:dyDescent="0.25">
      <c r="A605" s="5" t="s">
        <v>1200</v>
      </c>
      <c r="B605">
        <v>1</v>
      </c>
    </row>
    <row r="606" spans="1:2" x14ac:dyDescent="0.25">
      <c r="A606" s="5" t="s">
        <v>55</v>
      </c>
      <c r="B606">
        <v>1</v>
      </c>
    </row>
    <row r="607" spans="1:2" x14ac:dyDescent="0.25">
      <c r="A607" s="5" t="s">
        <v>562</v>
      </c>
      <c r="B607">
        <v>1</v>
      </c>
    </row>
    <row r="608" spans="1:2" x14ac:dyDescent="0.25">
      <c r="A608" s="5" t="s">
        <v>2340</v>
      </c>
      <c r="B608">
        <v>1</v>
      </c>
    </row>
    <row r="609" spans="1:2" x14ac:dyDescent="0.25">
      <c r="A609" s="5" t="s">
        <v>2437</v>
      </c>
      <c r="B609">
        <v>1</v>
      </c>
    </row>
    <row r="610" spans="1:2" x14ac:dyDescent="0.25">
      <c r="A610" s="5" t="s">
        <v>2176</v>
      </c>
      <c r="B610">
        <v>1</v>
      </c>
    </row>
    <row r="611" spans="1:2" x14ac:dyDescent="0.25">
      <c r="A611" s="5" t="s">
        <v>1258</v>
      </c>
      <c r="B611">
        <v>1</v>
      </c>
    </row>
    <row r="612" spans="1:2" x14ac:dyDescent="0.25">
      <c r="A612" s="5" t="s">
        <v>2282</v>
      </c>
      <c r="B612">
        <v>1</v>
      </c>
    </row>
    <row r="613" spans="1:2" x14ac:dyDescent="0.25">
      <c r="A613" s="5" t="s">
        <v>616</v>
      </c>
      <c r="B613">
        <v>1</v>
      </c>
    </row>
    <row r="614" spans="1:2" x14ac:dyDescent="0.25">
      <c r="A614" s="5" t="s">
        <v>731</v>
      </c>
      <c r="B614">
        <v>1</v>
      </c>
    </row>
    <row r="615" spans="1:2" x14ac:dyDescent="0.25">
      <c r="A615" s="5" t="s">
        <v>59</v>
      </c>
      <c r="B615">
        <v>1</v>
      </c>
    </row>
    <row r="616" spans="1:2" x14ac:dyDescent="0.25">
      <c r="A616" s="5" t="s">
        <v>1976</v>
      </c>
      <c r="B616">
        <v>1</v>
      </c>
    </row>
    <row r="617" spans="1:2" x14ac:dyDescent="0.25">
      <c r="A617" s="5" t="s">
        <v>1950</v>
      </c>
      <c r="B617">
        <v>1</v>
      </c>
    </row>
    <row r="618" spans="1:2" x14ac:dyDescent="0.25">
      <c r="A618" s="5" t="s">
        <v>2246</v>
      </c>
      <c r="B618">
        <v>1</v>
      </c>
    </row>
    <row r="619" spans="1:2" x14ac:dyDescent="0.25">
      <c r="A619" s="5" t="s">
        <v>2591</v>
      </c>
      <c r="B619">
        <v>1</v>
      </c>
    </row>
    <row r="620" spans="1:2" x14ac:dyDescent="0.25">
      <c r="A620" s="5" t="s">
        <v>2409</v>
      </c>
      <c r="B620">
        <v>1</v>
      </c>
    </row>
    <row r="621" spans="1:2" x14ac:dyDescent="0.25">
      <c r="A621" s="5" t="s">
        <v>356</v>
      </c>
      <c r="B621">
        <v>1</v>
      </c>
    </row>
    <row r="622" spans="1:2" x14ac:dyDescent="0.25">
      <c r="A622" s="5" t="s">
        <v>1369</v>
      </c>
      <c r="B622">
        <v>1</v>
      </c>
    </row>
    <row r="623" spans="1:2" x14ac:dyDescent="0.25">
      <c r="A623" s="5" t="s">
        <v>1262</v>
      </c>
      <c r="B623">
        <v>1</v>
      </c>
    </row>
    <row r="624" spans="1:2" x14ac:dyDescent="0.25">
      <c r="A624" s="5" t="s">
        <v>635</v>
      </c>
      <c r="B624">
        <v>1</v>
      </c>
    </row>
    <row r="625" spans="1:2" x14ac:dyDescent="0.25">
      <c r="A625" s="5" t="s">
        <v>1964</v>
      </c>
      <c r="B625">
        <v>1</v>
      </c>
    </row>
    <row r="626" spans="1:2" x14ac:dyDescent="0.25">
      <c r="A626" s="5" t="s">
        <v>1836</v>
      </c>
      <c r="B626">
        <v>1</v>
      </c>
    </row>
    <row r="627" spans="1:2" x14ac:dyDescent="0.25">
      <c r="A627" s="5" t="s">
        <v>1718</v>
      </c>
      <c r="B627">
        <v>1</v>
      </c>
    </row>
    <row r="628" spans="1:2" x14ac:dyDescent="0.25">
      <c r="A628" s="5" t="s">
        <v>1505</v>
      </c>
      <c r="B628">
        <v>1</v>
      </c>
    </row>
    <row r="629" spans="1:2" x14ac:dyDescent="0.25">
      <c r="A629" s="5" t="s">
        <v>1747</v>
      </c>
      <c r="B629">
        <v>1</v>
      </c>
    </row>
    <row r="630" spans="1:2" x14ac:dyDescent="0.25">
      <c r="A630" s="5" t="s">
        <v>164</v>
      </c>
      <c r="B630">
        <v>1</v>
      </c>
    </row>
    <row r="631" spans="1:2" x14ac:dyDescent="0.25">
      <c r="A631" s="5" t="s">
        <v>2147</v>
      </c>
      <c r="B631">
        <v>1</v>
      </c>
    </row>
    <row r="632" spans="1:2" x14ac:dyDescent="0.25">
      <c r="A632" s="5" t="s">
        <v>1870</v>
      </c>
      <c r="B632">
        <v>1</v>
      </c>
    </row>
    <row r="633" spans="1:2" x14ac:dyDescent="0.25">
      <c r="A633" s="5" t="s">
        <v>2287</v>
      </c>
      <c r="B633">
        <v>1</v>
      </c>
    </row>
    <row r="634" spans="1:2" x14ac:dyDescent="0.25">
      <c r="A634" s="5" t="s">
        <v>2556</v>
      </c>
      <c r="B634">
        <v>1</v>
      </c>
    </row>
    <row r="635" spans="1:2" x14ac:dyDescent="0.25">
      <c r="A635" s="5" t="s">
        <v>729</v>
      </c>
      <c r="B635">
        <v>1</v>
      </c>
    </row>
    <row r="636" spans="1:2" x14ac:dyDescent="0.25">
      <c r="A636" s="5" t="s">
        <v>580</v>
      </c>
      <c r="B636">
        <v>1</v>
      </c>
    </row>
    <row r="637" spans="1:2" x14ac:dyDescent="0.25">
      <c r="A637" s="5" t="s">
        <v>2391</v>
      </c>
      <c r="B637">
        <v>1</v>
      </c>
    </row>
    <row r="638" spans="1:2" x14ac:dyDescent="0.25">
      <c r="A638" s="5" t="s">
        <v>367</v>
      </c>
      <c r="B638">
        <v>1</v>
      </c>
    </row>
    <row r="639" spans="1:2" x14ac:dyDescent="0.25">
      <c r="A639" s="5" t="s">
        <v>1350</v>
      </c>
      <c r="B639">
        <v>1</v>
      </c>
    </row>
    <row r="640" spans="1:2" x14ac:dyDescent="0.25">
      <c r="A640" s="5" t="s">
        <v>81</v>
      </c>
      <c r="B640">
        <v>1</v>
      </c>
    </row>
    <row r="641" spans="1:2" x14ac:dyDescent="0.25">
      <c r="A641" s="5" t="s">
        <v>833</v>
      </c>
      <c r="B641">
        <v>1</v>
      </c>
    </row>
    <row r="642" spans="1:2" x14ac:dyDescent="0.25">
      <c r="A642" s="5" t="s">
        <v>225</v>
      </c>
      <c r="B642">
        <v>1</v>
      </c>
    </row>
    <row r="643" spans="1:2" x14ac:dyDescent="0.25">
      <c r="A643" s="5" t="s">
        <v>2216</v>
      </c>
      <c r="B643">
        <v>1</v>
      </c>
    </row>
    <row r="644" spans="1:2" x14ac:dyDescent="0.25">
      <c r="A644" s="5" t="s">
        <v>550</v>
      </c>
      <c r="B644">
        <v>1</v>
      </c>
    </row>
    <row r="645" spans="1:2" x14ac:dyDescent="0.25">
      <c r="A645" s="5" t="s">
        <v>1129</v>
      </c>
      <c r="B645">
        <v>1</v>
      </c>
    </row>
    <row r="646" spans="1:2" x14ac:dyDescent="0.25">
      <c r="A646" s="5" t="s">
        <v>1065</v>
      </c>
      <c r="B646">
        <v>1</v>
      </c>
    </row>
    <row r="647" spans="1:2" x14ac:dyDescent="0.25">
      <c r="A647" s="5" t="s">
        <v>2471</v>
      </c>
      <c r="B647">
        <v>1</v>
      </c>
    </row>
    <row r="648" spans="1:2" x14ac:dyDescent="0.25">
      <c r="A648" s="5" t="s">
        <v>502</v>
      </c>
      <c r="B648">
        <v>1</v>
      </c>
    </row>
    <row r="649" spans="1:2" x14ac:dyDescent="0.25">
      <c r="A649" s="5" t="s">
        <v>1944</v>
      </c>
      <c r="B649">
        <v>1</v>
      </c>
    </row>
    <row r="650" spans="1:2" x14ac:dyDescent="0.25">
      <c r="A650" s="5" t="s">
        <v>1650</v>
      </c>
      <c r="B650">
        <v>1</v>
      </c>
    </row>
    <row r="651" spans="1:2" x14ac:dyDescent="0.25">
      <c r="A651" s="5" t="s">
        <v>845</v>
      </c>
      <c r="B651">
        <v>1</v>
      </c>
    </row>
    <row r="652" spans="1:2" x14ac:dyDescent="0.25">
      <c r="A652" s="5" t="s">
        <v>744</v>
      </c>
      <c r="B652">
        <v>1</v>
      </c>
    </row>
    <row r="653" spans="1:2" x14ac:dyDescent="0.25">
      <c r="A653" s="5" t="s">
        <v>1356</v>
      </c>
      <c r="B653">
        <v>1</v>
      </c>
    </row>
    <row r="654" spans="1:2" x14ac:dyDescent="0.25">
      <c r="A654" s="5" t="s">
        <v>2201</v>
      </c>
      <c r="B654">
        <v>1</v>
      </c>
    </row>
    <row r="655" spans="1:2" x14ac:dyDescent="0.25">
      <c r="A655" s="5" t="s">
        <v>402</v>
      </c>
      <c r="B655">
        <v>1</v>
      </c>
    </row>
    <row r="656" spans="1:2" x14ac:dyDescent="0.25">
      <c r="A656" s="5" t="s">
        <v>2355</v>
      </c>
      <c r="B656">
        <v>1</v>
      </c>
    </row>
    <row r="657" spans="1:2" x14ac:dyDescent="0.25">
      <c r="A657" s="5" t="s">
        <v>1996</v>
      </c>
      <c r="B657">
        <v>1</v>
      </c>
    </row>
    <row r="658" spans="1:2" x14ac:dyDescent="0.25">
      <c r="A658" s="5" t="s">
        <v>2258</v>
      </c>
      <c r="B658">
        <v>1</v>
      </c>
    </row>
    <row r="659" spans="1:2" x14ac:dyDescent="0.25">
      <c r="A659" s="5" t="s">
        <v>2347</v>
      </c>
      <c r="B659">
        <v>1</v>
      </c>
    </row>
    <row r="660" spans="1:2" x14ac:dyDescent="0.25">
      <c r="A660" s="5" t="s">
        <v>152</v>
      </c>
      <c r="B660">
        <v>1</v>
      </c>
    </row>
    <row r="661" spans="1:2" x14ac:dyDescent="0.25">
      <c r="A661" s="5" t="s">
        <v>2325</v>
      </c>
      <c r="B661">
        <v>1</v>
      </c>
    </row>
    <row r="662" spans="1:2" x14ac:dyDescent="0.25">
      <c r="A662" s="5" t="s">
        <v>1555</v>
      </c>
      <c r="B662">
        <v>1</v>
      </c>
    </row>
    <row r="663" spans="1:2" x14ac:dyDescent="0.25">
      <c r="A663" s="5" t="s">
        <v>2108</v>
      </c>
      <c r="B663">
        <v>1</v>
      </c>
    </row>
    <row r="664" spans="1:2" x14ac:dyDescent="0.25">
      <c r="A664" s="5" t="s">
        <v>753</v>
      </c>
      <c r="B664">
        <v>1</v>
      </c>
    </row>
    <row r="665" spans="1:2" x14ac:dyDescent="0.25">
      <c r="A665" s="5" t="s">
        <v>2078</v>
      </c>
      <c r="B665">
        <v>1</v>
      </c>
    </row>
    <row r="666" spans="1:2" x14ac:dyDescent="0.25">
      <c r="A666" s="5" t="s">
        <v>1412</v>
      </c>
      <c r="B666">
        <v>1</v>
      </c>
    </row>
    <row r="667" spans="1:2" x14ac:dyDescent="0.25">
      <c r="A667" s="5" t="s">
        <v>2452</v>
      </c>
      <c r="B667">
        <v>1</v>
      </c>
    </row>
    <row r="668" spans="1:2" x14ac:dyDescent="0.25">
      <c r="A668" s="5" t="s">
        <v>1640</v>
      </c>
      <c r="B668">
        <v>1</v>
      </c>
    </row>
    <row r="669" spans="1:2" x14ac:dyDescent="0.25">
      <c r="A669" s="5" t="s">
        <v>1608</v>
      </c>
      <c r="B669">
        <v>1</v>
      </c>
    </row>
    <row r="670" spans="1:2" x14ac:dyDescent="0.25">
      <c r="A670" s="5" t="s">
        <v>350</v>
      </c>
      <c r="B670">
        <v>1</v>
      </c>
    </row>
    <row r="671" spans="1:2" x14ac:dyDescent="0.25">
      <c r="A671" s="5" t="s">
        <v>2376</v>
      </c>
      <c r="B671">
        <v>1</v>
      </c>
    </row>
    <row r="672" spans="1:2" x14ac:dyDescent="0.25">
      <c r="A672" s="5" t="s">
        <v>2515</v>
      </c>
      <c r="B672">
        <v>1</v>
      </c>
    </row>
    <row r="673" spans="1:2" x14ac:dyDescent="0.25">
      <c r="A673" s="5" t="s">
        <v>1093</v>
      </c>
      <c r="B673">
        <v>1</v>
      </c>
    </row>
    <row r="674" spans="1:2" x14ac:dyDescent="0.25">
      <c r="A674" s="5" t="s">
        <v>1039</v>
      </c>
      <c r="B674">
        <v>1</v>
      </c>
    </row>
    <row r="675" spans="1:2" x14ac:dyDescent="0.25">
      <c r="A675" s="5" t="s">
        <v>1561</v>
      </c>
      <c r="B675">
        <v>1</v>
      </c>
    </row>
    <row r="676" spans="1:2" x14ac:dyDescent="0.25">
      <c r="A676" s="5" t="s">
        <v>1789</v>
      </c>
      <c r="B676">
        <v>1</v>
      </c>
    </row>
    <row r="677" spans="1:2" x14ac:dyDescent="0.25">
      <c r="A677" s="5" t="s">
        <v>335</v>
      </c>
      <c r="B677">
        <v>1</v>
      </c>
    </row>
    <row r="678" spans="1:2" x14ac:dyDescent="0.25">
      <c r="A678" s="5" t="s">
        <v>1166</v>
      </c>
      <c r="B678">
        <v>1</v>
      </c>
    </row>
    <row r="679" spans="1:2" x14ac:dyDescent="0.25">
      <c r="A679" s="5" t="s">
        <v>2061</v>
      </c>
      <c r="B679">
        <v>1</v>
      </c>
    </row>
    <row r="680" spans="1:2" x14ac:dyDescent="0.25">
      <c r="A680" s="5" t="s">
        <v>1668</v>
      </c>
      <c r="B680">
        <v>1</v>
      </c>
    </row>
    <row r="681" spans="1:2" x14ac:dyDescent="0.25">
      <c r="A681" s="5" t="s">
        <v>1990</v>
      </c>
      <c r="B681">
        <v>1</v>
      </c>
    </row>
    <row r="682" spans="1:2" x14ac:dyDescent="0.25">
      <c r="A682" s="5" t="s">
        <v>2135</v>
      </c>
      <c r="B682">
        <v>1</v>
      </c>
    </row>
    <row r="683" spans="1:2" x14ac:dyDescent="0.25">
      <c r="A683" s="5" t="s">
        <v>1734</v>
      </c>
      <c r="B683">
        <v>1</v>
      </c>
    </row>
    <row r="684" spans="1:2" x14ac:dyDescent="0.25">
      <c r="A684" s="5" t="s">
        <v>888</v>
      </c>
      <c r="B684">
        <v>1</v>
      </c>
    </row>
    <row r="685" spans="1:2" x14ac:dyDescent="0.25">
      <c r="A685" s="5" t="s">
        <v>821</v>
      </c>
      <c r="B685">
        <v>1</v>
      </c>
    </row>
    <row r="686" spans="1:2" x14ac:dyDescent="0.25">
      <c r="A686" s="5" t="s">
        <v>1903</v>
      </c>
      <c r="B686">
        <v>1</v>
      </c>
    </row>
    <row r="687" spans="1:2" x14ac:dyDescent="0.25">
      <c r="A687" s="5" t="s">
        <v>542</v>
      </c>
      <c r="B687">
        <v>1</v>
      </c>
    </row>
    <row r="688" spans="1:2" x14ac:dyDescent="0.25">
      <c r="A688" s="5" t="s">
        <v>1910</v>
      </c>
      <c r="B688">
        <v>1</v>
      </c>
    </row>
    <row r="689" spans="1:2" x14ac:dyDescent="0.25">
      <c r="A689" s="5" t="s">
        <v>2574</v>
      </c>
      <c r="B689">
        <v>1</v>
      </c>
    </row>
    <row r="690" spans="1:2" x14ac:dyDescent="0.25">
      <c r="A690" s="5" t="s">
        <v>1626</v>
      </c>
      <c r="B690">
        <v>1</v>
      </c>
    </row>
    <row r="691" spans="1:2" x14ac:dyDescent="0.25">
      <c r="A691" s="5" t="s">
        <v>1855</v>
      </c>
      <c r="B691">
        <v>1</v>
      </c>
    </row>
    <row r="692" spans="1:2" x14ac:dyDescent="0.25">
      <c r="A692" s="5" t="s">
        <v>2012</v>
      </c>
      <c r="B692">
        <v>1</v>
      </c>
    </row>
    <row r="693" spans="1:2" x14ac:dyDescent="0.25">
      <c r="A693" s="5" t="s">
        <v>465</v>
      </c>
      <c r="B693">
        <v>1</v>
      </c>
    </row>
    <row r="694" spans="1:2" x14ac:dyDescent="0.25">
      <c r="A694" s="5" t="s">
        <v>1624</v>
      </c>
      <c r="B694">
        <v>1</v>
      </c>
    </row>
    <row r="695" spans="1:2" x14ac:dyDescent="0.25">
      <c r="A695" s="5" t="s">
        <v>2431</v>
      </c>
      <c r="B695">
        <v>1</v>
      </c>
    </row>
    <row r="696" spans="1:2" x14ac:dyDescent="0.25">
      <c r="A696" s="5" t="s">
        <v>1462</v>
      </c>
      <c r="B696">
        <v>1</v>
      </c>
    </row>
    <row r="697" spans="1:2" x14ac:dyDescent="0.25">
      <c r="A697" s="5" t="s">
        <v>1639</v>
      </c>
      <c r="B697">
        <v>1</v>
      </c>
    </row>
    <row r="698" spans="1:2" x14ac:dyDescent="0.25">
      <c r="A698" s="5" t="s">
        <v>1539</v>
      </c>
      <c r="B698">
        <v>1</v>
      </c>
    </row>
    <row r="699" spans="1:2" x14ac:dyDescent="0.25">
      <c r="A699" s="5" t="s">
        <v>839</v>
      </c>
      <c r="B699">
        <v>1</v>
      </c>
    </row>
    <row r="700" spans="1:2" x14ac:dyDescent="0.25">
      <c r="A700" s="5" t="s">
        <v>885</v>
      </c>
      <c r="B700">
        <v>1</v>
      </c>
    </row>
    <row r="701" spans="1:2" x14ac:dyDescent="0.25">
      <c r="A701" s="5" t="s">
        <v>415</v>
      </c>
      <c r="B701">
        <v>1</v>
      </c>
    </row>
    <row r="702" spans="1:2" x14ac:dyDescent="0.25">
      <c r="A702" s="5" t="s">
        <v>48</v>
      </c>
      <c r="B702">
        <v>1</v>
      </c>
    </row>
    <row r="703" spans="1:2" x14ac:dyDescent="0.25">
      <c r="A703" s="5" t="s">
        <v>505</v>
      </c>
      <c r="B703">
        <v>1</v>
      </c>
    </row>
    <row r="704" spans="1:2" x14ac:dyDescent="0.25">
      <c r="A704" s="5" t="s">
        <v>244</v>
      </c>
      <c r="B704">
        <v>1</v>
      </c>
    </row>
    <row r="705" spans="1:2" x14ac:dyDescent="0.25">
      <c r="A705" s="5" t="s">
        <v>1270</v>
      </c>
      <c r="B705">
        <v>1</v>
      </c>
    </row>
    <row r="706" spans="1:2" x14ac:dyDescent="0.25">
      <c r="A706" s="5" t="s">
        <v>353</v>
      </c>
      <c r="B706">
        <v>1</v>
      </c>
    </row>
    <row r="707" spans="1:2" x14ac:dyDescent="0.25">
      <c r="A707" s="5" t="s">
        <v>904</v>
      </c>
      <c r="B707">
        <v>1</v>
      </c>
    </row>
    <row r="708" spans="1:2" x14ac:dyDescent="0.25">
      <c r="A708" s="5" t="s">
        <v>2502</v>
      </c>
      <c r="B708">
        <v>1</v>
      </c>
    </row>
    <row r="709" spans="1:2" x14ac:dyDescent="0.25">
      <c r="A709" s="5" t="s">
        <v>761</v>
      </c>
      <c r="B709">
        <v>1</v>
      </c>
    </row>
    <row r="710" spans="1:2" x14ac:dyDescent="0.25">
      <c r="A710" s="5" t="s">
        <v>77</v>
      </c>
      <c r="B710">
        <v>1</v>
      </c>
    </row>
    <row r="711" spans="1:2" x14ac:dyDescent="0.25">
      <c r="A711" s="5" t="s">
        <v>787</v>
      </c>
      <c r="B711">
        <v>1</v>
      </c>
    </row>
    <row r="712" spans="1:2" x14ac:dyDescent="0.25">
      <c r="A712" s="5" t="s">
        <v>2372</v>
      </c>
      <c r="B712">
        <v>1</v>
      </c>
    </row>
    <row r="713" spans="1:2" x14ac:dyDescent="0.25">
      <c r="A713" s="5" t="s">
        <v>1211</v>
      </c>
      <c r="B713">
        <v>1</v>
      </c>
    </row>
    <row r="714" spans="1:2" x14ac:dyDescent="0.25">
      <c r="A714" s="5" t="s">
        <v>1407</v>
      </c>
      <c r="B714">
        <v>1</v>
      </c>
    </row>
    <row r="715" spans="1:2" x14ac:dyDescent="0.25">
      <c r="A715" s="5" t="s">
        <v>1767</v>
      </c>
      <c r="B715">
        <v>1</v>
      </c>
    </row>
    <row r="716" spans="1:2" x14ac:dyDescent="0.25">
      <c r="A716" s="5" t="s">
        <v>934</v>
      </c>
      <c r="B716">
        <v>1</v>
      </c>
    </row>
    <row r="717" spans="1:2" x14ac:dyDescent="0.25">
      <c r="A717" s="5" t="s">
        <v>149</v>
      </c>
      <c r="B717">
        <v>1</v>
      </c>
    </row>
    <row r="718" spans="1:2" x14ac:dyDescent="0.25">
      <c r="A718" s="5" t="s">
        <v>1353</v>
      </c>
      <c r="B718">
        <v>1</v>
      </c>
    </row>
    <row r="719" spans="1:2" x14ac:dyDescent="0.25">
      <c r="A719" s="5" t="s">
        <v>1675</v>
      </c>
      <c r="B719">
        <v>1</v>
      </c>
    </row>
    <row r="720" spans="1:2" x14ac:dyDescent="0.25">
      <c r="A720" s="5" t="s">
        <v>70</v>
      </c>
      <c r="B720">
        <v>1</v>
      </c>
    </row>
    <row r="721" spans="1:2" x14ac:dyDescent="0.25">
      <c r="A721" s="5" t="s">
        <v>710</v>
      </c>
      <c r="B721">
        <v>1</v>
      </c>
    </row>
    <row r="722" spans="1:2" x14ac:dyDescent="0.25">
      <c r="A722" s="5" t="s">
        <v>1024</v>
      </c>
      <c r="B722">
        <v>1</v>
      </c>
    </row>
    <row r="723" spans="1:2" x14ac:dyDescent="0.25">
      <c r="A723" s="5" t="s">
        <v>1163</v>
      </c>
      <c r="B723">
        <v>1</v>
      </c>
    </row>
    <row r="724" spans="1:2" x14ac:dyDescent="0.25">
      <c r="A724" s="5" t="s">
        <v>1389</v>
      </c>
      <c r="B724">
        <v>1</v>
      </c>
    </row>
    <row r="725" spans="1:2" x14ac:dyDescent="0.25">
      <c r="A725" s="5" t="s">
        <v>2318</v>
      </c>
      <c r="B725">
        <v>1</v>
      </c>
    </row>
    <row r="726" spans="1:2" x14ac:dyDescent="0.25">
      <c r="A726" s="5" t="s">
        <v>1440</v>
      </c>
      <c r="B726">
        <v>1</v>
      </c>
    </row>
    <row r="727" spans="1:2" x14ac:dyDescent="0.25">
      <c r="A727" s="5" t="s">
        <v>264</v>
      </c>
      <c r="B727">
        <v>1</v>
      </c>
    </row>
    <row r="728" spans="1:2" x14ac:dyDescent="0.25">
      <c r="A728" s="5" t="s">
        <v>467</v>
      </c>
      <c r="B728">
        <v>1</v>
      </c>
    </row>
    <row r="729" spans="1:2" x14ac:dyDescent="0.25">
      <c r="A729" s="5" t="s">
        <v>2435</v>
      </c>
      <c r="B729">
        <v>1</v>
      </c>
    </row>
    <row r="730" spans="1:2" x14ac:dyDescent="0.25">
      <c r="A730" s="5" t="s">
        <v>517</v>
      </c>
      <c r="B730">
        <v>1</v>
      </c>
    </row>
    <row r="731" spans="1:2" x14ac:dyDescent="0.25">
      <c r="A731" s="5" t="s">
        <v>683</v>
      </c>
      <c r="B731">
        <v>1</v>
      </c>
    </row>
    <row r="732" spans="1:2" x14ac:dyDescent="0.25">
      <c r="A732" s="5" t="s">
        <v>484</v>
      </c>
      <c r="B732">
        <v>1</v>
      </c>
    </row>
    <row r="733" spans="1:2" x14ac:dyDescent="0.25">
      <c r="A733" s="5" t="s">
        <v>1649</v>
      </c>
      <c r="B733">
        <v>1</v>
      </c>
    </row>
    <row r="734" spans="1:2" x14ac:dyDescent="0.25">
      <c r="A734" s="5" t="s">
        <v>1036</v>
      </c>
      <c r="B734">
        <v>1</v>
      </c>
    </row>
    <row r="735" spans="1:2" x14ac:dyDescent="0.25">
      <c r="A735" s="5" t="s">
        <v>337</v>
      </c>
      <c r="B735">
        <v>1</v>
      </c>
    </row>
    <row r="736" spans="1:2" x14ac:dyDescent="0.25">
      <c r="A736" s="5" t="s">
        <v>1617</v>
      </c>
      <c r="B736">
        <v>1</v>
      </c>
    </row>
    <row r="737" spans="1:2" x14ac:dyDescent="0.25">
      <c r="A737" s="5" t="s">
        <v>469</v>
      </c>
      <c r="B737">
        <v>1</v>
      </c>
    </row>
    <row r="738" spans="1:2" x14ac:dyDescent="0.25">
      <c r="A738" s="5" t="s">
        <v>2413</v>
      </c>
      <c r="B738">
        <v>1</v>
      </c>
    </row>
    <row r="739" spans="1:2" x14ac:dyDescent="0.25">
      <c r="A739" s="5" t="s">
        <v>2479</v>
      </c>
      <c r="B739">
        <v>1</v>
      </c>
    </row>
    <row r="740" spans="1:2" x14ac:dyDescent="0.25">
      <c r="A740" s="5" t="s">
        <v>1902</v>
      </c>
      <c r="B740">
        <v>1</v>
      </c>
    </row>
    <row r="741" spans="1:2" x14ac:dyDescent="0.25">
      <c r="A741" s="5" t="s">
        <v>553</v>
      </c>
      <c r="B741">
        <v>1</v>
      </c>
    </row>
    <row r="742" spans="1:2" x14ac:dyDescent="0.25">
      <c r="A742" s="5" t="s">
        <v>1188</v>
      </c>
      <c r="B742">
        <v>1</v>
      </c>
    </row>
    <row r="743" spans="1:2" x14ac:dyDescent="0.25">
      <c r="A743" s="5" t="s">
        <v>1361</v>
      </c>
      <c r="B743">
        <v>1</v>
      </c>
    </row>
    <row r="744" spans="1:2" x14ac:dyDescent="0.25">
      <c r="A744" s="5" t="s">
        <v>1570</v>
      </c>
      <c r="B744">
        <v>1</v>
      </c>
    </row>
    <row r="745" spans="1:2" x14ac:dyDescent="0.25">
      <c r="A745" s="5" t="s">
        <v>2075</v>
      </c>
      <c r="B745">
        <v>1</v>
      </c>
    </row>
    <row r="746" spans="1:2" x14ac:dyDescent="0.25">
      <c r="A746" s="5" t="s">
        <v>621</v>
      </c>
      <c r="B746">
        <v>1</v>
      </c>
    </row>
    <row r="747" spans="1:2" x14ac:dyDescent="0.25">
      <c r="A747" s="5" t="s">
        <v>1404</v>
      </c>
      <c r="B747">
        <v>1</v>
      </c>
    </row>
    <row r="748" spans="1:2" x14ac:dyDescent="0.25">
      <c r="A748" s="5" t="s">
        <v>2051</v>
      </c>
      <c r="B748">
        <v>1</v>
      </c>
    </row>
    <row r="749" spans="1:2" x14ac:dyDescent="0.25">
      <c r="A749" s="5" t="s">
        <v>1927</v>
      </c>
      <c r="B749">
        <v>1</v>
      </c>
    </row>
    <row r="750" spans="1:2" x14ac:dyDescent="0.25">
      <c r="A750" s="5" t="s">
        <v>2326</v>
      </c>
      <c r="B750">
        <v>1</v>
      </c>
    </row>
    <row r="751" spans="1:2" x14ac:dyDescent="0.25">
      <c r="A751" s="5" t="s">
        <v>2249</v>
      </c>
      <c r="B751">
        <v>1</v>
      </c>
    </row>
    <row r="752" spans="1:2" x14ac:dyDescent="0.25">
      <c r="A752" s="5" t="s">
        <v>2510</v>
      </c>
      <c r="B752">
        <v>1</v>
      </c>
    </row>
    <row r="753" spans="1:2" x14ac:dyDescent="0.25">
      <c r="A753" s="5" t="s">
        <v>556</v>
      </c>
      <c r="B753">
        <v>1</v>
      </c>
    </row>
    <row r="754" spans="1:2" x14ac:dyDescent="0.25">
      <c r="A754" s="5" t="s">
        <v>1260</v>
      </c>
      <c r="B754">
        <v>1</v>
      </c>
    </row>
    <row r="755" spans="1:2" x14ac:dyDescent="0.25">
      <c r="A755" s="5" t="s">
        <v>842</v>
      </c>
      <c r="B755">
        <v>1</v>
      </c>
    </row>
    <row r="756" spans="1:2" x14ac:dyDescent="0.25">
      <c r="A756" s="5" t="s">
        <v>1082</v>
      </c>
      <c r="B756">
        <v>1</v>
      </c>
    </row>
    <row r="757" spans="1:2" x14ac:dyDescent="0.25">
      <c r="A757" s="5" t="s">
        <v>1342</v>
      </c>
      <c r="B757">
        <v>1</v>
      </c>
    </row>
    <row r="758" spans="1:2" x14ac:dyDescent="0.25">
      <c r="A758" s="5" t="s">
        <v>185</v>
      </c>
      <c r="B758">
        <v>1</v>
      </c>
    </row>
    <row r="759" spans="1:2" x14ac:dyDescent="0.25">
      <c r="A759" s="5" t="s">
        <v>945</v>
      </c>
      <c r="B759">
        <v>1</v>
      </c>
    </row>
    <row r="760" spans="1:2" x14ac:dyDescent="0.25">
      <c r="A760" s="5" t="s">
        <v>1987</v>
      </c>
      <c r="B760">
        <v>1</v>
      </c>
    </row>
    <row r="761" spans="1:2" x14ac:dyDescent="0.25">
      <c r="A761" s="5" t="s">
        <v>1638</v>
      </c>
      <c r="B761">
        <v>1</v>
      </c>
    </row>
    <row r="762" spans="1:2" x14ac:dyDescent="0.25">
      <c r="A762" s="5" t="s">
        <v>1994</v>
      </c>
      <c r="B762">
        <v>1</v>
      </c>
    </row>
    <row r="763" spans="1:2" x14ac:dyDescent="0.25">
      <c r="A763" s="5" t="s">
        <v>419</v>
      </c>
      <c r="B763">
        <v>1</v>
      </c>
    </row>
    <row r="764" spans="1:2" x14ac:dyDescent="0.25">
      <c r="A764" s="5" t="s">
        <v>1297</v>
      </c>
      <c r="B764">
        <v>1</v>
      </c>
    </row>
    <row r="765" spans="1:2" x14ac:dyDescent="0.25">
      <c r="A765" s="5" t="s">
        <v>1533</v>
      </c>
      <c r="B765">
        <v>1</v>
      </c>
    </row>
    <row r="766" spans="1:2" x14ac:dyDescent="0.25">
      <c r="A766" s="5" t="s">
        <v>2533</v>
      </c>
      <c r="B766">
        <v>1</v>
      </c>
    </row>
    <row r="767" spans="1:2" x14ac:dyDescent="0.25">
      <c r="A767" s="5" t="s">
        <v>1017</v>
      </c>
      <c r="B767">
        <v>1</v>
      </c>
    </row>
    <row r="768" spans="1:2" x14ac:dyDescent="0.25">
      <c r="A768" s="5" t="s">
        <v>1958</v>
      </c>
      <c r="B768">
        <v>1</v>
      </c>
    </row>
    <row r="769" spans="1:2" x14ac:dyDescent="0.25">
      <c r="A769" s="5" t="s">
        <v>140</v>
      </c>
      <c r="B769">
        <v>1</v>
      </c>
    </row>
    <row r="770" spans="1:2" x14ac:dyDescent="0.25">
      <c r="A770" s="5" t="s">
        <v>1190</v>
      </c>
      <c r="B770">
        <v>1</v>
      </c>
    </row>
    <row r="771" spans="1:2" x14ac:dyDescent="0.25">
      <c r="A771" s="5" t="s">
        <v>1459</v>
      </c>
      <c r="B771">
        <v>1</v>
      </c>
    </row>
    <row r="772" spans="1:2" x14ac:dyDescent="0.25">
      <c r="A772" s="5" t="s">
        <v>2039</v>
      </c>
      <c r="B772">
        <v>1</v>
      </c>
    </row>
    <row r="773" spans="1:2" x14ac:dyDescent="0.25">
      <c r="A773" s="5" t="s">
        <v>475</v>
      </c>
      <c r="B773">
        <v>1</v>
      </c>
    </row>
    <row r="774" spans="1:2" x14ac:dyDescent="0.25">
      <c r="A774" s="5" t="s">
        <v>1960</v>
      </c>
      <c r="B774">
        <v>1</v>
      </c>
    </row>
    <row r="775" spans="1:2" x14ac:dyDescent="0.25">
      <c r="A775" s="5" t="s">
        <v>1204</v>
      </c>
      <c r="B775">
        <v>1</v>
      </c>
    </row>
    <row r="776" spans="1:2" x14ac:dyDescent="0.25">
      <c r="A776" s="5" t="s">
        <v>1703</v>
      </c>
      <c r="B776">
        <v>1</v>
      </c>
    </row>
    <row r="777" spans="1:2" x14ac:dyDescent="0.25">
      <c r="A777" s="5" t="s">
        <v>1754</v>
      </c>
      <c r="B777">
        <v>1</v>
      </c>
    </row>
    <row r="778" spans="1:2" x14ac:dyDescent="0.25">
      <c r="A778" s="5" t="s">
        <v>824</v>
      </c>
      <c r="B778">
        <v>1</v>
      </c>
    </row>
    <row r="779" spans="1:2" x14ac:dyDescent="0.25">
      <c r="A779" s="5" t="s">
        <v>737</v>
      </c>
      <c r="B779">
        <v>1</v>
      </c>
    </row>
    <row r="780" spans="1:2" x14ac:dyDescent="0.25">
      <c r="A780" s="5" t="s">
        <v>2102</v>
      </c>
      <c r="B780">
        <v>1</v>
      </c>
    </row>
    <row r="781" spans="1:2" x14ac:dyDescent="0.25">
      <c r="A781" s="5" t="s">
        <v>2436</v>
      </c>
      <c r="B781">
        <v>1</v>
      </c>
    </row>
    <row r="782" spans="1:2" x14ac:dyDescent="0.25">
      <c r="A782" s="5" t="s">
        <v>1970</v>
      </c>
      <c r="B782">
        <v>1</v>
      </c>
    </row>
    <row r="783" spans="1:2" x14ac:dyDescent="0.25">
      <c r="A783" s="5" t="s">
        <v>2269</v>
      </c>
      <c r="B783">
        <v>1</v>
      </c>
    </row>
    <row r="784" spans="1:2" x14ac:dyDescent="0.25">
      <c r="A784" s="5" t="s">
        <v>455</v>
      </c>
      <c r="B784">
        <v>1</v>
      </c>
    </row>
    <row r="785" spans="1:2" x14ac:dyDescent="0.25">
      <c r="A785" s="5" t="s">
        <v>1338</v>
      </c>
      <c r="B785">
        <v>1</v>
      </c>
    </row>
    <row r="786" spans="1:2" x14ac:dyDescent="0.25">
      <c r="A786" s="5" t="s">
        <v>726</v>
      </c>
      <c r="B786">
        <v>1</v>
      </c>
    </row>
    <row r="787" spans="1:2" x14ac:dyDescent="0.25">
      <c r="A787" s="5" t="s">
        <v>1120</v>
      </c>
      <c r="B787">
        <v>1</v>
      </c>
    </row>
    <row r="788" spans="1:2" x14ac:dyDescent="0.25">
      <c r="A788" s="5" t="s">
        <v>2304</v>
      </c>
      <c r="B788">
        <v>1</v>
      </c>
    </row>
    <row r="789" spans="1:2" x14ac:dyDescent="0.25">
      <c r="A789" s="5" t="s">
        <v>2169</v>
      </c>
      <c r="B789">
        <v>1</v>
      </c>
    </row>
    <row r="790" spans="1:2" x14ac:dyDescent="0.25">
      <c r="A790" s="5" t="s">
        <v>1828</v>
      </c>
      <c r="B790">
        <v>1</v>
      </c>
    </row>
    <row r="791" spans="1:2" x14ac:dyDescent="0.25">
      <c r="A791" s="5" t="s">
        <v>1967</v>
      </c>
      <c r="B791">
        <v>1</v>
      </c>
    </row>
    <row r="792" spans="1:2" x14ac:dyDescent="0.25">
      <c r="A792" s="5" t="s">
        <v>1478</v>
      </c>
      <c r="B792">
        <v>1</v>
      </c>
    </row>
    <row r="793" spans="1:2" x14ac:dyDescent="0.25">
      <c r="A793" s="5" t="s">
        <v>2399</v>
      </c>
      <c r="B793">
        <v>1</v>
      </c>
    </row>
    <row r="794" spans="1:2" x14ac:dyDescent="0.25">
      <c r="A794" s="5" t="s">
        <v>918</v>
      </c>
      <c r="B794">
        <v>1</v>
      </c>
    </row>
    <row r="795" spans="1:2" x14ac:dyDescent="0.25">
      <c r="A795" s="5" t="s">
        <v>1858</v>
      </c>
      <c r="B795">
        <v>1</v>
      </c>
    </row>
    <row r="796" spans="1:2" x14ac:dyDescent="0.25">
      <c r="A796" s="5" t="s">
        <v>986</v>
      </c>
      <c r="B796">
        <v>1</v>
      </c>
    </row>
    <row r="797" spans="1:2" x14ac:dyDescent="0.25">
      <c r="A797" s="5" t="s">
        <v>2577</v>
      </c>
      <c r="B797">
        <v>1</v>
      </c>
    </row>
    <row r="798" spans="1:2" x14ac:dyDescent="0.25">
      <c r="A798" s="5" t="s">
        <v>2343</v>
      </c>
      <c r="B798">
        <v>1</v>
      </c>
    </row>
    <row r="799" spans="1:2" x14ac:dyDescent="0.25">
      <c r="A799" s="5" t="s">
        <v>284</v>
      </c>
      <c r="B799">
        <v>1</v>
      </c>
    </row>
    <row r="800" spans="1:2" x14ac:dyDescent="0.25">
      <c r="A800" s="5" t="s">
        <v>797</v>
      </c>
      <c r="B800">
        <v>1</v>
      </c>
    </row>
    <row r="801" spans="1:2" x14ac:dyDescent="0.25">
      <c r="A801" s="5" t="s">
        <v>443</v>
      </c>
      <c r="B801">
        <v>1</v>
      </c>
    </row>
    <row r="802" spans="1:2" x14ac:dyDescent="0.25">
      <c r="A802" s="5" t="s">
        <v>1849</v>
      </c>
      <c r="B802">
        <v>1</v>
      </c>
    </row>
    <row r="803" spans="1:2" x14ac:dyDescent="0.25">
      <c r="A803" s="5" t="s">
        <v>2195</v>
      </c>
      <c r="B803">
        <v>1</v>
      </c>
    </row>
    <row r="804" spans="1:2" x14ac:dyDescent="0.25">
      <c r="A804" s="5" t="s">
        <v>1637</v>
      </c>
      <c r="B804">
        <v>1</v>
      </c>
    </row>
    <row r="805" spans="1:2" x14ac:dyDescent="0.25">
      <c r="A805" s="5" t="s">
        <v>2049</v>
      </c>
      <c r="B805">
        <v>1</v>
      </c>
    </row>
    <row r="806" spans="1:2" x14ac:dyDescent="0.25">
      <c r="A806" s="5" t="s">
        <v>2309</v>
      </c>
      <c r="B806">
        <v>1</v>
      </c>
    </row>
    <row r="807" spans="1:2" x14ac:dyDescent="0.25">
      <c r="A807" s="5" t="s">
        <v>835</v>
      </c>
      <c r="B807">
        <v>1</v>
      </c>
    </row>
    <row r="808" spans="1:2" x14ac:dyDescent="0.25">
      <c r="A808" s="5" t="s">
        <v>2512</v>
      </c>
      <c r="B808">
        <v>1</v>
      </c>
    </row>
    <row r="809" spans="1:2" x14ac:dyDescent="0.25">
      <c r="A809" s="5" t="s">
        <v>659</v>
      </c>
      <c r="B809">
        <v>1</v>
      </c>
    </row>
    <row r="810" spans="1:2" x14ac:dyDescent="0.25">
      <c r="A810" s="5" t="s">
        <v>1652</v>
      </c>
      <c r="B810">
        <v>1</v>
      </c>
    </row>
    <row r="811" spans="1:2" x14ac:dyDescent="0.25">
      <c r="A811" s="5" t="s">
        <v>1284</v>
      </c>
      <c r="B811">
        <v>1</v>
      </c>
    </row>
    <row r="812" spans="1:2" x14ac:dyDescent="0.25">
      <c r="A812" s="5" t="s">
        <v>1840</v>
      </c>
      <c r="B812">
        <v>1</v>
      </c>
    </row>
    <row r="813" spans="1:2" x14ac:dyDescent="0.25">
      <c r="A813" s="5" t="s">
        <v>2065</v>
      </c>
      <c r="B813">
        <v>1</v>
      </c>
    </row>
    <row r="814" spans="1:2" x14ac:dyDescent="0.25">
      <c r="A814" s="5" t="s">
        <v>1889</v>
      </c>
      <c r="B814">
        <v>1</v>
      </c>
    </row>
    <row r="815" spans="1:2" x14ac:dyDescent="0.25">
      <c r="A815" s="5" t="s">
        <v>2473</v>
      </c>
      <c r="B815">
        <v>1</v>
      </c>
    </row>
    <row r="816" spans="1:2" x14ac:dyDescent="0.25">
      <c r="A816" s="5" t="s">
        <v>235</v>
      </c>
      <c r="B816">
        <v>1</v>
      </c>
    </row>
    <row r="817" spans="1:2" x14ac:dyDescent="0.25">
      <c r="A817" s="5" t="s">
        <v>1221</v>
      </c>
      <c r="B817">
        <v>1</v>
      </c>
    </row>
    <row r="818" spans="1:2" x14ac:dyDescent="0.25">
      <c r="A818" s="5" t="s">
        <v>2493</v>
      </c>
      <c r="B818">
        <v>1</v>
      </c>
    </row>
    <row r="819" spans="1:2" x14ac:dyDescent="0.25">
      <c r="A819" s="5" t="s">
        <v>794</v>
      </c>
      <c r="B819">
        <v>1</v>
      </c>
    </row>
    <row r="820" spans="1:2" x14ac:dyDescent="0.25">
      <c r="A820" s="5" t="s">
        <v>602</v>
      </c>
      <c r="B820">
        <v>1</v>
      </c>
    </row>
    <row r="821" spans="1:2" x14ac:dyDescent="0.25">
      <c r="A821" s="5" t="s">
        <v>1877</v>
      </c>
      <c r="B821">
        <v>1</v>
      </c>
    </row>
    <row r="822" spans="1:2" x14ac:dyDescent="0.25">
      <c r="A822" s="5" t="s">
        <v>1711</v>
      </c>
      <c r="B822">
        <v>1</v>
      </c>
    </row>
    <row r="823" spans="1:2" x14ac:dyDescent="0.25">
      <c r="A823" s="5" t="s">
        <v>2334</v>
      </c>
      <c r="B823">
        <v>1</v>
      </c>
    </row>
    <row r="824" spans="1:2" x14ac:dyDescent="0.25">
      <c r="A824" s="5" t="s">
        <v>2159</v>
      </c>
      <c r="B824">
        <v>1</v>
      </c>
    </row>
    <row r="825" spans="1:2" x14ac:dyDescent="0.25">
      <c r="A825" s="5" t="s">
        <v>962</v>
      </c>
      <c r="B825">
        <v>1</v>
      </c>
    </row>
    <row r="826" spans="1:2" x14ac:dyDescent="0.25">
      <c r="A826" s="5" t="s">
        <v>2528</v>
      </c>
      <c r="B826">
        <v>1</v>
      </c>
    </row>
    <row r="827" spans="1:2" x14ac:dyDescent="0.25">
      <c r="A827" s="5" t="s">
        <v>1410</v>
      </c>
      <c r="B827">
        <v>1</v>
      </c>
    </row>
    <row r="828" spans="1:2" x14ac:dyDescent="0.25">
      <c r="A828" s="5" t="s">
        <v>1032</v>
      </c>
      <c r="B828">
        <v>1</v>
      </c>
    </row>
    <row r="829" spans="1:2" x14ac:dyDescent="0.25">
      <c r="A829" s="5" t="s">
        <v>2483</v>
      </c>
      <c r="B829">
        <v>1</v>
      </c>
    </row>
    <row r="830" spans="1:2" x14ac:dyDescent="0.25">
      <c r="A830" s="5" t="s">
        <v>1925</v>
      </c>
      <c r="B830">
        <v>1</v>
      </c>
    </row>
    <row r="831" spans="1:2" x14ac:dyDescent="0.25">
      <c r="A831" s="5" t="s">
        <v>686</v>
      </c>
      <c r="B831">
        <v>1</v>
      </c>
    </row>
    <row r="832" spans="1:2" x14ac:dyDescent="0.25">
      <c r="A832" s="5" t="s">
        <v>1930</v>
      </c>
      <c r="B832">
        <v>1</v>
      </c>
    </row>
    <row r="833" spans="1:2" x14ac:dyDescent="0.25">
      <c r="A833" s="5" t="s">
        <v>2055</v>
      </c>
      <c r="B833">
        <v>1</v>
      </c>
    </row>
    <row r="834" spans="1:2" x14ac:dyDescent="0.25">
      <c r="A834" s="5" t="s">
        <v>1631</v>
      </c>
      <c r="B834">
        <v>1</v>
      </c>
    </row>
    <row r="835" spans="1:2" x14ac:dyDescent="0.25">
      <c r="A835" s="5" t="s">
        <v>847</v>
      </c>
      <c r="B835">
        <v>1</v>
      </c>
    </row>
    <row r="836" spans="1:2" x14ac:dyDescent="0.25">
      <c r="A836" s="5" t="s">
        <v>1323</v>
      </c>
      <c r="B836">
        <v>1</v>
      </c>
    </row>
    <row r="837" spans="1:2" x14ac:dyDescent="0.25">
      <c r="A837" s="5" t="s">
        <v>1469</v>
      </c>
      <c r="B837">
        <v>1</v>
      </c>
    </row>
    <row r="838" spans="1:2" x14ac:dyDescent="0.25">
      <c r="A838" s="5" t="s">
        <v>2229</v>
      </c>
      <c r="B838">
        <v>1</v>
      </c>
    </row>
    <row r="839" spans="1:2" x14ac:dyDescent="0.25">
      <c r="A839" s="5" t="s">
        <v>1235</v>
      </c>
      <c r="B839">
        <v>1</v>
      </c>
    </row>
    <row r="840" spans="1:2" x14ac:dyDescent="0.25">
      <c r="A840" s="5" t="s">
        <v>2361</v>
      </c>
      <c r="B840">
        <v>1</v>
      </c>
    </row>
    <row r="841" spans="1:2" x14ac:dyDescent="0.25">
      <c r="A841" s="5" t="s">
        <v>899</v>
      </c>
      <c r="B841">
        <v>1</v>
      </c>
    </row>
    <row r="842" spans="1:2" x14ac:dyDescent="0.25">
      <c r="A842" s="5" t="s">
        <v>870</v>
      </c>
      <c r="B842">
        <v>1</v>
      </c>
    </row>
    <row r="843" spans="1:2" x14ac:dyDescent="0.25">
      <c r="A843" s="5" t="s">
        <v>1918</v>
      </c>
      <c r="B843">
        <v>1</v>
      </c>
    </row>
    <row r="844" spans="1:2" x14ac:dyDescent="0.25">
      <c r="A844" s="5" t="s">
        <v>2383</v>
      </c>
      <c r="B844">
        <v>1</v>
      </c>
    </row>
    <row r="845" spans="1:2" x14ac:dyDescent="0.25">
      <c r="A845" s="5" t="s">
        <v>1783</v>
      </c>
      <c r="B845">
        <v>1</v>
      </c>
    </row>
    <row r="846" spans="1:2" x14ac:dyDescent="0.25">
      <c r="A846" s="5" t="s">
        <v>1011</v>
      </c>
      <c r="B846">
        <v>1</v>
      </c>
    </row>
    <row r="847" spans="1:2" x14ac:dyDescent="0.25">
      <c r="A847" s="5" t="s">
        <v>1655</v>
      </c>
      <c r="B847">
        <v>1</v>
      </c>
    </row>
    <row r="848" spans="1:2" x14ac:dyDescent="0.25">
      <c r="A848" s="5" t="s">
        <v>1998</v>
      </c>
      <c r="B848">
        <v>1</v>
      </c>
    </row>
    <row r="849" spans="1:2" x14ac:dyDescent="0.25">
      <c r="A849" s="5" t="s">
        <v>522</v>
      </c>
      <c r="B849">
        <v>1</v>
      </c>
    </row>
    <row r="850" spans="1:2" x14ac:dyDescent="0.25">
      <c r="A850" s="5" t="s">
        <v>1681</v>
      </c>
      <c r="B850">
        <v>1</v>
      </c>
    </row>
    <row r="851" spans="1:2" x14ac:dyDescent="0.25">
      <c r="A851" s="5" t="s">
        <v>1305</v>
      </c>
      <c r="B851">
        <v>1</v>
      </c>
    </row>
    <row r="852" spans="1:2" x14ac:dyDescent="0.25">
      <c r="A852" s="5" t="s">
        <v>430</v>
      </c>
      <c r="B852">
        <v>1</v>
      </c>
    </row>
    <row r="853" spans="1:2" x14ac:dyDescent="0.25">
      <c r="A853" s="5" t="s">
        <v>1546</v>
      </c>
      <c r="B853">
        <v>1</v>
      </c>
    </row>
    <row r="854" spans="1:2" x14ac:dyDescent="0.25">
      <c r="A854" s="5" t="s">
        <v>1328</v>
      </c>
      <c r="B854">
        <v>1</v>
      </c>
    </row>
    <row r="855" spans="1:2" x14ac:dyDescent="0.25">
      <c r="A855" s="5" t="s">
        <v>1558</v>
      </c>
      <c r="B855">
        <v>1</v>
      </c>
    </row>
    <row r="856" spans="1:2" x14ac:dyDescent="0.25">
      <c r="A856" s="5" t="s">
        <v>2206</v>
      </c>
      <c r="B856">
        <v>1</v>
      </c>
    </row>
    <row r="857" spans="1:2" x14ac:dyDescent="0.25">
      <c r="A857" s="5" t="s">
        <v>2083</v>
      </c>
      <c r="B857">
        <v>1</v>
      </c>
    </row>
    <row r="858" spans="1:2" x14ac:dyDescent="0.25">
      <c r="A858" s="5" t="s">
        <v>1939</v>
      </c>
      <c r="B858">
        <v>1</v>
      </c>
    </row>
    <row r="859" spans="1:2" x14ac:dyDescent="0.25">
      <c r="A859" s="5" t="s">
        <v>2490</v>
      </c>
      <c r="B859">
        <v>1</v>
      </c>
    </row>
    <row r="860" spans="1:2" x14ac:dyDescent="0.25">
      <c r="A860" s="5" t="s">
        <v>280</v>
      </c>
      <c r="B860">
        <v>1</v>
      </c>
    </row>
    <row r="861" spans="1:2" x14ac:dyDescent="0.25">
      <c r="A861" s="5" t="s">
        <v>1048</v>
      </c>
      <c r="B861">
        <v>1</v>
      </c>
    </row>
    <row r="862" spans="1:2" x14ac:dyDescent="0.25">
      <c r="A862" s="5" t="s">
        <v>771</v>
      </c>
      <c r="B862">
        <v>1</v>
      </c>
    </row>
    <row r="863" spans="1:2" x14ac:dyDescent="0.25">
      <c r="A863" s="5" t="s">
        <v>1946</v>
      </c>
      <c r="B863">
        <v>1</v>
      </c>
    </row>
    <row r="864" spans="1:2" x14ac:dyDescent="0.25">
      <c r="A864" s="5" t="s">
        <v>392</v>
      </c>
      <c r="B864">
        <v>1</v>
      </c>
    </row>
    <row r="865" spans="1:2" x14ac:dyDescent="0.25">
      <c r="A865" s="5" t="s">
        <v>2032</v>
      </c>
      <c r="B865">
        <v>1</v>
      </c>
    </row>
    <row r="866" spans="1:2" x14ac:dyDescent="0.25">
      <c r="A866" s="5" t="s">
        <v>2454</v>
      </c>
      <c r="B866">
        <v>1</v>
      </c>
    </row>
    <row r="867" spans="1:2" x14ac:dyDescent="0.25">
      <c r="A867" s="5" t="s">
        <v>221</v>
      </c>
      <c r="B867">
        <v>1</v>
      </c>
    </row>
    <row r="868" spans="1:2" x14ac:dyDescent="0.25">
      <c r="A868" s="5" t="s">
        <v>1550</v>
      </c>
      <c r="B868">
        <v>1</v>
      </c>
    </row>
    <row r="869" spans="1:2" x14ac:dyDescent="0.25">
      <c r="A869" s="5" t="s">
        <v>91</v>
      </c>
      <c r="B869">
        <v>1</v>
      </c>
    </row>
    <row r="870" spans="1:2" x14ac:dyDescent="0.25">
      <c r="A870" s="5" t="s">
        <v>2337</v>
      </c>
      <c r="B870">
        <v>1</v>
      </c>
    </row>
    <row r="871" spans="1:2" x14ac:dyDescent="0.25">
      <c r="A871" s="5" t="s">
        <v>2290</v>
      </c>
      <c r="B871">
        <v>1</v>
      </c>
    </row>
    <row r="872" spans="1:2" x14ac:dyDescent="0.25">
      <c r="A872" s="5" t="s">
        <v>1295</v>
      </c>
      <c r="B872">
        <v>1</v>
      </c>
    </row>
    <row r="873" spans="1:2" x14ac:dyDescent="0.25">
      <c r="A873" s="5" t="s">
        <v>698</v>
      </c>
      <c r="B873">
        <v>1</v>
      </c>
    </row>
    <row r="874" spans="1:2" x14ac:dyDescent="0.25">
      <c r="A874" s="5" t="s">
        <v>1688</v>
      </c>
      <c r="B874">
        <v>1</v>
      </c>
    </row>
    <row r="875" spans="1:2" x14ac:dyDescent="0.25">
      <c r="A875" s="5" t="s">
        <v>1897</v>
      </c>
      <c r="B875">
        <v>1</v>
      </c>
    </row>
    <row r="876" spans="1:2" x14ac:dyDescent="0.25">
      <c r="A876" s="5" t="s">
        <v>590</v>
      </c>
      <c r="B876">
        <v>1</v>
      </c>
    </row>
    <row r="877" spans="1:2" x14ac:dyDescent="0.25">
      <c r="A877" s="5" t="s">
        <v>909</v>
      </c>
      <c r="B877">
        <v>1</v>
      </c>
    </row>
    <row r="878" spans="1:2" x14ac:dyDescent="0.25">
      <c r="A878" s="5" t="s">
        <v>1219</v>
      </c>
      <c r="B878">
        <v>1</v>
      </c>
    </row>
    <row r="879" spans="1:2" x14ac:dyDescent="0.25">
      <c r="A879" s="5" t="s">
        <v>2311</v>
      </c>
      <c r="B879">
        <v>1</v>
      </c>
    </row>
    <row r="880" spans="1:2" x14ac:dyDescent="0.25">
      <c r="A880" s="5" t="s">
        <v>172</v>
      </c>
      <c r="B880">
        <v>1</v>
      </c>
    </row>
    <row r="881" spans="1:2" x14ac:dyDescent="0.25">
      <c r="A881" s="5" t="s">
        <v>875</v>
      </c>
      <c r="B881">
        <v>1</v>
      </c>
    </row>
    <row r="882" spans="1:2" x14ac:dyDescent="0.25">
      <c r="A882" s="5" t="s">
        <v>661</v>
      </c>
      <c r="B882">
        <v>1</v>
      </c>
    </row>
    <row r="883" spans="1:2" x14ac:dyDescent="0.25">
      <c r="A883" s="5" t="s">
        <v>329</v>
      </c>
      <c r="B883">
        <v>1</v>
      </c>
    </row>
    <row r="884" spans="1:2" x14ac:dyDescent="0.25">
      <c r="A884" s="5" t="s">
        <v>1594</v>
      </c>
      <c r="B884">
        <v>1</v>
      </c>
    </row>
    <row r="885" spans="1:2" x14ac:dyDescent="0.25">
      <c r="A885" s="5" t="s">
        <v>1182</v>
      </c>
      <c r="B885">
        <v>1</v>
      </c>
    </row>
    <row r="886" spans="1:2" x14ac:dyDescent="0.25">
      <c r="A886" s="5" t="s">
        <v>2379</v>
      </c>
      <c r="B886">
        <v>1</v>
      </c>
    </row>
    <row r="887" spans="1:2" x14ac:dyDescent="0.25">
      <c r="A887" s="5" t="s">
        <v>1334</v>
      </c>
      <c r="B887">
        <v>1</v>
      </c>
    </row>
    <row r="888" spans="1:2" x14ac:dyDescent="0.25">
      <c r="A888" s="5" t="s">
        <v>883</v>
      </c>
      <c r="B888">
        <v>1</v>
      </c>
    </row>
    <row r="889" spans="1:2" x14ac:dyDescent="0.25">
      <c r="A889" s="5" t="s">
        <v>2164</v>
      </c>
      <c r="B889">
        <v>1</v>
      </c>
    </row>
    <row r="890" spans="1:2" x14ac:dyDescent="0.25">
      <c r="A890" s="5" t="s">
        <v>2618</v>
      </c>
      <c r="B890">
        <v>1</v>
      </c>
    </row>
    <row r="891" spans="1:2" x14ac:dyDescent="0.25">
      <c r="A891" s="5" t="s">
        <v>1014</v>
      </c>
      <c r="B891">
        <v>1</v>
      </c>
    </row>
    <row r="892" spans="1:2" x14ac:dyDescent="0.25">
      <c r="A892" s="5" t="s">
        <v>1246</v>
      </c>
      <c r="B892">
        <v>1</v>
      </c>
    </row>
    <row r="893" spans="1:2" x14ac:dyDescent="0.25">
      <c r="A893" s="5" t="s">
        <v>719</v>
      </c>
      <c r="B893">
        <v>1</v>
      </c>
    </row>
    <row r="894" spans="1:2" x14ac:dyDescent="0.25">
      <c r="A894" s="5" t="s">
        <v>931</v>
      </c>
      <c r="B894">
        <v>1</v>
      </c>
    </row>
    <row r="895" spans="1:2" x14ac:dyDescent="0.25">
      <c r="A895" s="5" t="s">
        <v>1171</v>
      </c>
      <c r="B895">
        <v>1</v>
      </c>
    </row>
    <row r="896" spans="1:2" x14ac:dyDescent="0.25">
      <c r="A896" s="5" t="s">
        <v>818</v>
      </c>
      <c r="B896">
        <v>1</v>
      </c>
    </row>
    <row r="897" spans="1:2" x14ac:dyDescent="0.25">
      <c r="A897" s="5" t="s">
        <v>2560</v>
      </c>
      <c r="B897">
        <v>1</v>
      </c>
    </row>
    <row r="898" spans="1:2" x14ac:dyDescent="0.25">
      <c r="A898" s="5" t="s">
        <v>2369</v>
      </c>
      <c r="B898">
        <v>1</v>
      </c>
    </row>
    <row r="899" spans="1:2" x14ac:dyDescent="0.25">
      <c r="A899" s="5" t="s">
        <v>830</v>
      </c>
      <c r="B899">
        <v>1</v>
      </c>
    </row>
    <row r="900" spans="1:2" x14ac:dyDescent="0.25">
      <c r="A900" s="5" t="s">
        <v>1762</v>
      </c>
      <c r="B900">
        <v>1</v>
      </c>
    </row>
    <row r="901" spans="1:2" x14ac:dyDescent="0.25">
      <c r="A901" s="5" t="s">
        <v>1908</v>
      </c>
      <c r="B901">
        <v>1</v>
      </c>
    </row>
    <row r="902" spans="1:2" x14ac:dyDescent="0.25">
      <c r="A902" s="5" t="s">
        <v>1728</v>
      </c>
      <c r="B902">
        <v>1</v>
      </c>
    </row>
    <row r="903" spans="1:2" x14ac:dyDescent="0.25">
      <c r="A903" s="5" t="s">
        <v>2114</v>
      </c>
      <c r="B903">
        <v>1</v>
      </c>
    </row>
    <row r="904" spans="1:2" x14ac:dyDescent="0.25">
      <c r="A904" s="5" t="s">
        <v>427</v>
      </c>
      <c r="B904">
        <v>1</v>
      </c>
    </row>
    <row r="905" spans="1:2" x14ac:dyDescent="0.25">
      <c r="A905" s="5" t="s">
        <v>717</v>
      </c>
      <c r="B905">
        <v>1</v>
      </c>
    </row>
    <row r="906" spans="1:2" x14ac:dyDescent="0.25">
      <c r="A906" s="5" t="s">
        <v>206</v>
      </c>
      <c r="B906">
        <v>1</v>
      </c>
    </row>
    <row r="907" spans="1:2" x14ac:dyDescent="0.25">
      <c r="A907" s="5" t="s">
        <v>44</v>
      </c>
      <c r="B907">
        <v>1</v>
      </c>
    </row>
    <row r="908" spans="1:2" x14ac:dyDescent="0.25">
      <c r="A908" s="5" t="s">
        <v>1393</v>
      </c>
      <c r="B908">
        <v>1</v>
      </c>
    </row>
    <row r="909" spans="1:2" x14ac:dyDescent="0.25">
      <c r="A909" s="5" t="s">
        <v>1021</v>
      </c>
      <c r="B909">
        <v>1</v>
      </c>
    </row>
    <row r="910" spans="1:2" x14ac:dyDescent="0.25">
      <c r="A910" s="5" t="s">
        <v>1346</v>
      </c>
      <c r="B910">
        <v>1</v>
      </c>
    </row>
    <row r="911" spans="1:2" x14ac:dyDescent="0.25">
      <c r="A911" s="5" t="s">
        <v>499</v>
      </c>
      <c r="B911">
        <v>1</v>
      </c>
    </row>
    <row r="912" spans="1:2" x14ac:dyDescent="0.25">
      <c r="A912" s="5" t="s">
        <v>851</v>
      </c>
      <c r="B912">
        <v>1</v>
      </c>
    </row>
    <row r="913" spans="1:2" x14ac:dyDescent="0.25">
      <c r="A913" s="5" t="s">
        <v>1071</v>
      </c>
      <c r="B913">
        <v>1</v>
      </c>
    </row>
    <row r="914" spans="1:2" x14ac:dyDescent="0.25">
      <c r="A914" s="5" t="s">
        <v>1008</v>
      </c>
      <c r="B914">
        <v>1</v>
      </c>
    </row>
    <row r="915" spans="1:2" x14ac:dyDescent="0.25">
      <c r="A915" s="5" t="s">
        <v>618</v>
      </c>
      <c r="B915">
        <v>1</v>
      </c>
    </row>
    <row r="916" spans="1:2" x14ac:dyDescent="0.25">
      <c r="A916" s="5" t="s">
        <v>1004</v>
      </c>
      <c r="B916">
        <v>1</v>
      </c>
    </row>
    <row r="917" spans="1:2" x14ac:dyDescent="0.25">
      <c r="A917" s="5" t="s">
        <v>702</v>
      </c>
      <c r="B917">
        <v>1</v>
      </c>
    </row>
    <row r="918" spans="1:2" x14ac:dyDescent="0.25">
      <c r="A918" s="5" t="s">
        <v>639</v>
      </c>
      <c r="B918">
        <v>1</v>
      </c>
    </row>
    <row r="919" spans="1:2" x14ac:dyDescent="0.25">
      <c r="A919" s="5" t="s">
        <v>750</v>
      </c>
      <c r="B919">
        <v>1</v>
      </c>
    </row>
    <row r="920" spans="1:2" x14ac:dyDescent="0.25">
      <c r="A920" s="5" t="s">
        <v>2315</v>
      </c>
      <c r="B920">
        <v>1</v>
      </c>
    </row>
    <row r="921" spans="1:2" x14ac:dyDescent="0.25">
      <c r="A921" s="5" t="s">
        <v>229</v>
      </c>
      <c r="B921">
        <v>1</v>
      </c>
    </row>
    <row r="922" spans="1:2" x14ac:dyDescent="0.25">
      <c r="A922" s="5" t="s">
        <v>897</v>
      </c>
      <c r="B922">
        <v>1</v>
      </c>
    </row>
    <row r="923" spans="1:2" x14ac:dyDescent="0.25">
      <c r="A923" s="5" t="s">
        <v>2587</v>
      </c>
      <c r="B923">
        <v>1</v>
      </c>
    </row>
    <row r="924" spans="1:2" x14ac:dyDescent="0.25">
      <c r="A924" s="5" t="s">
        <v>1983</v>
      </c>
      <c r="B924">
        <v>1</v>
      </c>
    </row>
    <row r="925" spans="1:2" x14ac:dyDescent="0.25">
      <c r="A925" s="5" t="s">
        <v>1769</v>
      </c>
      <c r="B925">
        <v>1</v>
      </c>
    </row>
    <row r="926" spans="1:2" x14ac:dyDescent="0.25">
      <c r="A926" s="5" t="s">
        <v>364</v>
      </c>
      <c r="B926">
        <v>1</v>
      </c>
    </row>
    <row r="927" spans="1:2" x14ac:dyDescent="0.25">
      <c r="A927" s="5" t="s">
        <v>388</v>
      </c>
      <c r="B927">
        <v>1</v>
      </c>
    </row>
    <row r="928" spans="1:2" x14ac:dyDescent="0.25">
      <c r="A928" s="5" t="s">
        <v>1002</v>
      </c>
      <c r="B928">
        <v>1</v>
      </c>
    </row>
    <row r="929" spans="1:2" x14ac:dyDescent="0.25">
      <c r="A929" s="5" t="s">
        <v>1243</v>
      </c>
      <c r="B929">
        <v>1</v>
      </c>
    </row>
    <row r="930" spans="1:2" x14ac:dyDescent="0.25">
      <c r="A930" s="5" t="s">
        <v>2225</v>
      </c>
      <c r="B930">
        <v>1</v>
      </c>
    </row>
    <row r="931" spans="1:2" x14ac:dyDescent="0.25">
      <c r="A931" s="5" t="s">
        <v>2476</v>
      </c>
      <c r="B931">
        <v>1</v>
      </c>
    </row>
    <row r="932" spans="1:2" x14ac:dyDescent="0.25">
      <c r="A932" s="5" t="s">
        <v>100</v>
      </c>
      <c r="B932">
        <v>1</v>
      </c>
    </row>
    <row r="933" spans="1:2" x14ac:dyDescent="0.25">
      <c r="A933" s="5" t="s">
        <v>767</v>
      </c>
      <c r="B933">
        <v>1</v>
      </c>
    </row>
    <row r="934" spans="1:2" x14ac:dyDescent="0.25">
      <c r="A934" s="5" t="s">
        <v>1776</v>
      </c>
      <c r="B934">
        <v>1</v>
      </c>
    </row>
    <row r="935" spans="1:2" x14ac:dyDescent="0.25">
      <c r="A935" s="5" t="s">
        <v>2317</v>
      </c>
      <c r="B935">
        <v>1</v>
      </c>
    </row>
    <row r="936" spans="1:2" x14ac:dyDescent="0.25">
      <c r="A936" s="5" t="s">
        <v>1218</v>
      </c>
      <c r="B936">
        <v>1</v>
      </c>
    </row>
    <row r="937" spans="1:2" x14ac:dyDescent="0.25">
      <c r="A937" s="5" t="s">
        <v>1371</v>
      </c>
      <c r="B937">
        <v>1</v>
      </c>
    </row>
    <row r="938" spans="1:2" x14ac:dyDescent="0.25">
      <c r="A938" s="5" t="s">
        <v>798</v>
      </c>
      <c r="B938">
        <v>1</v>
      </c>
    </row>
    <row r="939" spans="1:2" x14ac:dyDescent="0.25">
      <c r="A939" s="5" t="s">
        <v>1458</v>
      </c>
      <c r="B939">
        <v>1</v>
      </c>
    </row>
    <row r="940" spans="1:2" x14ac:dyDescent="0.25">
      <c r="A940" s="5" t="s">
        <v>1181</v>
      </c>
      <c r="B940">
        <v>1</v>
      </c>
    </row>
    <row r="941" spans="1:2" x14ac:dyDescent="0.25">
      <c r="A941" s="5" t="s">
        <v>1740</v>
      </c>
      <c r="B941">
        <v>1</v>
      </c>
    </row>
    <row r="942" spans="1:2" x14ac:dyDescent="0.25">
      <c r="A942" s="5" t="s">
        <v>2319</v>
      </c>
      <c r="B942">
        <v>1</v>
      </c>
    </row>
    <row r="943" spans="1:2" x14ac:dyDescent="0.25">
      <c r="A943" s="5" t="s">
        <v>805</v>
      </c>
      <c r="B943">
        <v>1</v>
      </c>
    </row>
    <row r="944" spans="1:2" x14ac:dyDescent="0.25">
      <c r="A944" s="5" t="s">
        <v>2486</v>
      </c>
      <c r="B944">
        <v>1</v>
      </c>
    </row>
    <row r="945" spans="1:2" x14ac:dyDescent="0.25">
      <c r="A945" s="5" t="s">
        <v>2584</v>
      </c>
      <c r="B945">
        <v>1</v>
      </c>
    </row>
    <row r="946" spans="1:2" x14ac:dyDescent="0.25">
      <c r="A946" s="5" t="s">
        <v>1363</v>
      </c>
      <c r="B946">
        <v>1</v>
      </c>
    </row>
    <row r="947" spans="1:2" x14ac:dyDescent="0.25">
      <c r="A947" s="5" t="s">
        <v>340</v>
      </c>
      <c r="B947">
        <v>1</v>
      </c>
    </row>
    <row r="948" spans="1:2" x14ac:dyDescent="0.25">
      <c r="A948" s="5" t="s">
        <v>1056</v>
      </c>
      <c r="B948">
        <v>1</v>
      </c>
    </row>
    <row r="949" spans="1:2" x14ac:dyDescent="0.25">
      <c r="A949" s="5" t="s">
        <v>119</v>
      </c>
      <c r="B949">
        <v>1</v>
      </c>
    </row>
    <row r="950" spans="1:2" x14ac:dyDescent="0.25">
      <c r="A950" s="5" t="s">
        <v>2487</v>
      </c>
      <c r="B950">
        <v>1</v>
      </c>
    </row>
    <row r="951" spans="1:2" x14ac:dyDescent="0.25">
      <c r="A951" s="5" t="s">
        <v>358</v>
      </c>
      <c r="B951">
        <v>2</v>
      </c>
    </row>
    <row r="952" spans="1:2" x14ac:dyDescent="0.25">
      <c r="A952" s="5" t="s">
        <v>1125</v>
      </c>
      <c r="B952">
        <v>1</v>
      </c>
    </row>
    <row r="953" spans="1:2" x14ac:dyDescent="0.25">
      <c r="A953" s="5" t="s">
        <v>23</v>
      </c>
      <c r="B953">
        <v>1</v>
      </c>
    </row>
    <row r="954" spans="1:2" x14ac:dyDescent="0.25">
      <c r="A954" s="5" t="s">
        <v>116</v>
      </c>
      <c r="B954">
        <v>1</v>
      </c>
    </row>
    <row r="955" spans="1:2" x14ac:dyDescent="0.25">
      <c r="A955" s="5" t="s">
        <v>2544</v>
      </c>
      <c r="B955">
        <v>1</v>
      </c>
    </row>
    <row r="956" spans="1:2" x14ac:dyDescent="0.25">
      <c r="A956" s="5" t="s">
        <v>1311</v>
      </c>
      <c r="B956">
        <v>1</v>
      </c>
    </row>
    <row r="957" spans="1:2" x14ac:dyDescent="0.25">
      <c r="A957" s="5" t="s">
        <v>2179</v>
      </c>
      <c r="B957">
        <v>1</v>
      </c>
    </row>
    <row r="958" spans="1:2" x14ac:dyDescent="0.25">
      <c r="A958" s="5" t="s">
        <v>1875</v>
      </c>
      <c r="B958">
        <v>1</v>
      </c>
    </row>
    <row r="959" spans="1:2" x14ac:dyDescent="0.25">
      <c r="A959" s="5" t="s">
        <v>2255</v>
      </c>
      <c r="B959">
        <v>1</v>
      </c>
    </row>
    <row r="960" spans="1:2" x14ac:dyDescent="0.25">
      <c r="A960" s="5" t="s">
        <v>145</v>
      </c>
      <c r="B960">
        <v>1</v>
      </c>
    </row>
    <row r="961" spans="1:2" x14ac:dyDescent="0.25">
      <c r="A961" s="5" t="s">
        <v>2003</v>
      </c>
      <c r="B961">
        <v>1</v>
      </c>
    </row>
    <row r="962" spans="1:2" x14ac:dyDescent="0.25">
      <c r="A962" s="5" t="s">
        <v>1433</v>
      </c>
      <c r="B962">
        <v>1</v>
      </c>
    </row>
    <row r="963" spans="1:2" x14ac:dyDescent="0.25">
      <c r="A963" s="5" t="s">
        <v>688</v>
      </c>
      <c r="B963">
        <v>1</v>
      </c>
    </row>
    <row r="964" spans="1:2" x14ac:dyDescent="0.25">
      <c r="A964" s="5" t="s">
        <v>496</v>
      </c>
      <c r="B964">
        <v>1</v>
      </c>
    </row>
    <row r="965" spans="1:2" x14ac:dyDescent="0.25">
      <c r="A965" s="5" t="s">
        <v>2615</v>
      </c>
      <c r="B965">
        <v>1</v>
      </c>
    </row>
    <row r="966" spans="1:2" x14ac:dyDescent="0.25">
      <c r="A966" s="5" t="s">
        <v>1030</v>
      </c>
      <c r="B966">
        <v>1</v>
      </c>
    </row>
    <row r="967" spans="1:2" x14ac:dyDescent="0.25">
      <c r="A967" s="5" t="s">
        <v>1574</v>
      </c>
      <c r="B967">
        <v>1</v>
      </c>
    </row>
    <row r="968" spans="1:2" x14ac:dyDescent="0.25">
      <c r="A968" s="5" t="s">
        <v>2352</v>
      </c>
      <c r="B968">
        <v>1</v>
      </c>
    </row>
    <row r="969" spans="1:2" x14ac:dyDescent="0.25">
      <c r="A969" s="5" t="s">
        <v>1589</v>
      </c>
      <c r="B969">
        <v>1</v>
      </c>
    </row>
    <row r="970" spans="1:2" x14ac:dyDescent="0.25">
      <c r="A970" s="5" t="s">
        <v>1455</v>
      </c>
      <c r="B970">
        <v>1</v>
      </c>
    </row>
    <row r="971" spans="1:2" x14ac:dyDescent="0.25">
      <c r="A971" s="5" t="s">
        <v>519</v>
      </c>
      <c r="B971">
        <v>1</v>
      </c>
    </row>
    <row r="972" spans="1:2" x14ac:dyDescent="0.25">
      <c r="A972" s="5" t="s">
        <v>2481</v>
      </c>
      <c r="B972">
        <v>1</v>
      </c>
    </row>
    <row r="973" spans="1:2" x14ac:dyDescent="0.25">
      <c r="A973" s="5" t="s">
        <v>2086</v>
      </c>
      <c r="B973">
        <v>1</v>
      </c>
    </row>
    <row r="974" spans="1:2" x14ac:dyDescent="0.25">
      <c r="A974" s="5" t="s">
        <v>1112</v>
      </c>
      <c r="B974">
        <v>1</v>
      </c>
    </row>
    <row r="975" spans="1:2" x14ac:dyDescent="0.25">
      <c r="A975" s="5" t="s">
        <v>1552</v>
      </c>
      <c r="B975">
        <v>1</v>
      </c>
    </row>
    <row r="976" spans="1:2" x14ac:dyDescent="0.25">
      <c r="A976" s="5" t="s">
        <v>439</v>
      </c>
      <c r="B976">
        <v>1</v>
      </c>
    </row>
    <row r="977" spans="1:2" x14ac:dyDescent="0.25">
      <c r="A977" s="5" t="s">
        <v>155</v>
      </c>
      <c r="B977">
        <v>1</v>
      </c>
    </row>
    <row r="978" spans="1:2" x14ac:dyDescent="0.25">
      <c r="A978" s="5" t="s">
        <v>1824</v>
      </c>
      <c r="B978">
        <v>1</v>
      </c>
    </row>
    <row r="979" spans="1:2" x14ac:dyDescent="0.25">
      <c r="A979" s="5" t="s">
        <v>1308</v>
      </c>
      <c r="B979">
        <v>1</v>
      </c>
    </row>
    <row r="980" spans="1:2" x14ac:dyDescent="0.25">
      <c r="A980" s="5" t="s">
        <v>1213</v>
      </c>
      <c r="B980">
        <v>1</v>
      </c>
    </row>
    <row r="981" spans="1:2" x14ac:dyDescent="0.25">
      <c r="A981" s="5" t="s">
        <v>1122</v>
      </c>
      <c r="B981">
        <v>1</v>
      </c>
    </row>
    <row r="982" spans="1:2" x14ac:dyDescent="0.25">
      <c r="A982" s="5" t="s">
        <v>538</v>
      </c>
      <c r="B982">
        <v>1</v>
      </c>
    </row>
    <row r="983" spans="1:2" x14ac:dyDescent="0.25">
      <c r="A983" s="5" t="s">
        <v>2588</v>
      </c>
      <c r="B983">
        <v>1</v>
      </c>
    </row>
    <row r="984" spans="1:2" x14ac:dyDescent="0.25">
      <c r="A984" s="5" t="s">
        <v>1241</v>
      </c>
      <c r="B984">
        <v>1</v>
      </c>
    </row>
    <row r="985" spans="1:2" x14ac:dyDescent="0.25">
      <c r="A985" s="5" t="s">
        <v>599</v>
      </c>
      <c r="B985">
        <v>1</v>
      </c>
    </row>
    <row r="986" spans="1:2" x14ac:dyDescent="0.25">
      <c r="A986" s="5" t="s">
        <v>1317</v>
      </c>
      <c r="B986">
        <v>1</v>
      </c>
    </row>
    <row r="987" spans="1:2" x14ac:dyDescent="0.25">
      <c r="A987" s="5" t="s">
        <v>104</v>
      </c>
      <c r="B987">
        <v>1</v>
      </c>
    </row>
    <row r="988" spans="1:2" x14ac:dyDescent="0.25">
      <c r="A988" s="5" t="s">
        <v>1128</v>
      </c>
      <c r="B988">
        <v>1</v>
      </c>
    </row>
    <row r="989" spans="1:2" x14ac:dyDescent="0.25">
      <c r="A989" s="5" t="s">
        <v>2234</v>
      </c>
      <c r="B989">
        <v>1</v>
      </c>
    </row>
    <row r="990" spans="1:2" x14ac:dyDescent="0.25">
      <c r="A990" s="5" t="s">
        <v>2293</v>
      </c>
      <c r="B990">
        <v>1</v>
      </c>
    </row>
    <row r="991" spans="1:2" x14ac:dyDescent="0.25">
      <c r="A991" s="5" t="s">
        <v>1518</v>
      </c>
      <c r="B991">
        <v>1</v>
      </c>
    </row>
    <row r="992" spans="1:2" x14ac:dyDescent="0.25">
      <c r="A992" s="5" t="s">
        <v>1378</v>
      </c>
      <c r="B992">
        <v>1</v>
      </c>
    </row>
    <row r="993" spans="1:2" x14ac:dyDescent="0.25">
      <c r="A993" s="5" t="s">
        <v>40</v>
      </c>
      <c r="B993">
        <v>1</v>
      </c>
    </row>
    <row r="994" spans="1:2" x14ac:dyDescent="0.25">
      <c r="A994" s="5" t="s">
        <v>248</v>
      </c>
      <c r="B994">
        <v>1</v>
      </c>
    </row>
    <row r="995" spans="1:2" x14ac:dyDescent="0.25">
      <c r="A995" s="5" t="s">
        <v>511</v>
      </c>
      <c r="B995">
        <v>1</v>
      </c>
    </row>
    <row r="996" spans="1:2" x14ac:dyDescent="0.25">
      <c r="A996" s="5" t="s">
        <v>131</v>
      </c>
      <c r="B996">
        <v>1</v>
      </c>
    </row>
    <row r="997" spans="1:2" x14ac:dyDescent="0.25">
      <c r="A997" s="5" t="s">
        <v>811</v>
      </c>
      <c r="B997">
        <v>1</v>
      </c>
    </row>
    <row r="998" spans="1:2" x14ac:dyDescent="0.25">
      <c r="A998" s="5" t="s">
        <v>1354</v>
      </c>
      <c r="B998">
        <v>1</v>
      </c>
    </row>
    <row r="999" spans="1:2" x14ac:dyDescent="0.25">
      <c r="A999" s="5" t="s">
        <v>1982</v>
      </c>
      <c r="B999">
        <v>1</v>
      </c>
    </row>
    <row r="1000" spans="1:2" x14ac:dyDescent="0.25">
      <c r="A1000" s="5" t="s">
        <v>1310</v>
      </c>
      <c r="B1000">
        <v>1</v>
      </c>
    </row>
    <row r="1001" spans="1:2" x14ac:dyDescent="0.25">
      <c r="A1001" s="5" t="s">
        <v>864</v>
      </c>
      <c r="B1001">
        <v>1</v>
      </c>
    </row>
    <row r="1002" spans="1:2" x14ac:dyDescent="0.25">
      <c r="A1002" s="5" t="s">
        <v>746</v>
      </c>
      <c r="B1002">
        <v>1</v>
      </c>
    </row>
    <row r="1003" spans="1:2" x14ac:dyDescent="0.25">
      <c r="A1003" s="5" t="s">
        <v>1415</v>
      </c>
      <c r="B1003">
        <v>1</v>
      </c>
    </row>
    <row r="1004" spans="1:2" x14ac:dyDescent="0.25">
      <c r="A1004" s="5" t="s">
        <v>2181</v>
      </c>
      <c r="B1004">
        <v>1</v>
      </c>
    </row>
    <row r="1005" spans="1:2" x14ac:dyDescent="0.25">
      <c r="A1005" s="5" t="s">
        <v>2244</v>
      </c>
      <c r="B1005">
        <v>1</v>
      </c>
    </row>
    <row r="1006" spans="1:2" x14ac:dyDescent="0.25">
      <c r="A1006" s="5" t="s">
        <v>2504</v>
      </c>
      <c r="B1006">
        <v>1</v>
      </c>
    </row>
    <row r="1007" spans="1:2" x14ac:dyDescent="0.25">
      <c r="A1007" s="5" t="s">
        <v>127</v>
      </c>
      <c r="B1007">
        <v>1</v>
      </c>
    </row>
    <row r="1008" spans="1:2" x14ac:dyDescent="0.25">
      <c r="A1008" s="5" t="s">
        <v>95</v>
      </c>
      <c r="B1008">
        <v>1</v>
      </c>
    </row>
    <row r="1009" spans="1:2" x14ac:dyDescent="0.25">
      <c r="A1009" s="5" t="s">
        <v>407</v>
      </c>
      <c r="B1009">
        <v>1</v>
      </c>
    </row>
    <row r="1010" spans="1:2" x14ac:dyDescent="0.25">
      <c r="A1010" s="5" t="s">
        <v>1779</v>
      </c>
      <c r="B1010">
        <v>1</v>
      </c>
    </row>
    <row r="1011" spans="1:2" x14ac:dyDescent="0.25">
      <c r="A1011" s="5" t="s">
        <v>2506</v>
      </c>
      <c r="B1011">
        <v>1</v>
      </c>
    </row>
    <row r="1012" spans="1:2" x14ac:dyDescent="0.25">
      <c r="A1012" s="5" t="s">
        <v>1865</v>
      </c>
      <c r="B1012">
        <v>1</v>
      </c>
    </row>
    <row r="1013" spans="1:2" x14ac:dyDescent="0.25">
      <c r="A1013" s="5" t="s">
        <v>1587</v>
      </c>
      <c r="B1013">
        <v>1</v>
      </c>
    </row>
    <row r="1014" spans="1:2" x14ac:dyDescent="0.25">
      <c r="A1014" s="5" t="s">
        <v>1642</v>
      </c>
      <c r="B1014">
        <v>1</v>
      </c>
    </row>
    <row r="1015" spans="1:2" x14ac:dyDescent="0.25">
      <c r="A1015" s="5" t="s">
        <v>996</v>
      </c>
      <c r="B1015">
        <v>1</v>
      </c>
    </row>
    <row r="1016" spans="1:2" x14ac:dyDescent="0.25">
      <c r="A1016" s="5" t="s">
        <v>326</v>
      </c>
      <c r="B1016">
        <v>1</v>
      </c>
    </row>
    <row r="1017" spans="1:2" x14ac:dyDescent="0.25">
      <c r="A1017" s="5" t="s">
        <v>1658</v>
      </c>
      <c r="B1017">
        <v>1</v>
      </c>
    </row>
    <row r="1018" spans="1:2" x14ac:dyDescent="0.25">
      <c r="A1018" s="5" t="s">
        <v>2461</v>
      </c>
      <c r="B1018">
        <v>1</v>
      </c>
    </row>
    <row r="1019" spans="1:2" x14ac:dyDescent="0.25">
      <c r="A1019" s="5" t="s">
        <v>677</v>
      </c>
      <c r="B1019">
        <v>1</v>
      </c>
    </row>
    <row r="1020" spans="1:2" x14ac:dyDescent="0.25">
      <c r="A1020" s="5" t="s">
        <v>1301</v>
      </c>
      <c r="B1020">
        <v>1</v>
      </c>
    </row>
    <row r="1021" spans="1:2" x14ac:dyDescent="0.25">
      <c r="A1021" s="5" t="s">
        <v>1373</v>
      </c>
      <c r="B1021">
        <v>1</v>
      </c>
    </row>
    <row r="1022" spans="1:2" x14ac:dyDescent="0.25">
      <c r="A1022" s="5" t="s">
        <v>1806</v>
      </c>
      <c r="B1022">
        <v>1</v>
      </c>
    </row>
    <row r="1023" spans="1:2" x14ac:dyDescent="0.25">
      <c r="A1023" s="5" t="s">
        <v>1614</v>
      </c>
      <c r="B1023">
        <v>1</v>
      </c>
    </row>
    <row r="1024" spans="1:2" x14ac:dyDescent="0.25">
      <c r="A1024" s="5" t="s">
        <v>993</v>
      </c>
      <c r="B1024">
        <v>1</v>
      </c>
    </row>
    <row r="1025" spans="1:2" x14ac:dyDescent="0.25">
      <c r="A1025" s="5" t="s">
        <v>1033</v>
      </c>
      <c r="B1025">
        <v>1</v>
      </c>
    </row>
    <row r="1026" spans="1:2" x14ac:dyDescent="0.25">
      <c r="A1026" s="5" t="s">
        <v>2166</v>
      </c>
      <c r="B1026">
        <v>1</v>
      </c>
    </row>
    <row r="1027" spans="1:2" x14ac:dyDescent="0.25">
      <c r="A1027" s="5" t="s">
        <v>2411</v>
      </c>
      <c r="B1027">
        <v>1</v>
      </c>
    </row>
    <row r="1028" spans="1:2" x14ac:dyDescent="0.25">
      <c r="A1028" s="5" t="s">
        <v>531</v>
      </c>
      <c r="B1028">
        <v>1</v>
      </c>
    </row>
    <row r="1029" spans="1:2" x14ac:dyDescent="0.25">
      <c r="A1029" s="5" t="s">
        <v>112</v>
      </c>
      <c r="B1029">
        <v>1</v>
      </c>
    </row>
    <row r="1030" spans="1:2" x14ac:dyDescent="0.25">
      <c r="A1030" s="5" t="s">
        <v>924</v>
      </c>
      <c r="B1030">
        <v>1</v>
      </c>
    </row>
    <row r="1031" spans="1:2" x14ac:dyDescent="0.25">
      <c r="A1031" s="5" t="s">
        <v>1628</v>
      </c>
      <c r="B1031">
        <v>1</v>
      </c>
    </row>
    <row r="1032" spans="1:2" x14ac:dyDescent="0.25">
      <c r="A1032" s="5" t="s">
        <v>2336</v>
      </c>
      <c r="B1032">
        <v>1</v>
      </c>
    </row>
    <row r="1033" spans="1:2" x14ac:dyDescent="0.25">
      <c r="A1033" s="5" t="s">
        <v>458</v>
      </c>
      <c r="B1033">
        <v>1</v>
      </c>
    </row>
    <row r="1034" spans="1:2" x14ac:dyDescent="0.25">
      <c r="A1034" s="5" t="s">
        <v>1566</v>
      </c>
      <c r="B1034">
        <v>1</v>
      </c>
    </row>
    <row r="1035" spans="1:2" x14ac:dyDescent="0.25">
      <c r="A1035" s="5" t="s">
        <v>2033</v>
      </c>
      <c r="B1035">
        <v>1</v>
      </c>
    </row>
    <row r="1036" spans="1:2" x14ac:dyDescent="0.25">
      <c r="A1036" s="5" t="s">
        <v>1079</v>
      </c>
      <c r="B1036">
        <v>1</v>
      </c>
    </row>
    <row r="1037" spans="1:2" x14ac:dyDescent="0.25">
      <c r="A1037" s="5" t="s">
        <v>1041</v>
      </c>
      <c r="B1037">
        <v>1</v>
      </c>
    </row>
    <row r="1038" spans="1:2" x14ac:dyDescent="0.25">
      <c r="A1038" s="5" t="s">
        <v>2068</v>
      </c>
      <c r="B1038">
        <v>1</v>
      </c>
    </row>
    <row r="1039" spans="1:2" x14ac:dyDescent="0.25">
      <c r="A1039" s="5" t="s">
        <v>1693</v>
      </c>
      <c r="B1039">
        <v>1</v>
      </c>
    </row>
    <row r="1040" spans="1:2" x14ac:dyDescent="0.25">
      <c r="A1040" s="5" t="s">
        <v>956</v>
      </c>
      <c r="B1040">
        <v>1</v>
      </c>
    </row>
    <row r="1041" spans="1:2" x14ac:dyDescent="0.25">
      <c r="A1041" s="5" t="s">
        <v>1922</v>
      </c>
      <c r="B1041">
        <v>1</v>
      </c>
    </row>
    <row r="1042" spans="1:2" x14ac:dyDescent="0.25">
      <c r="A1042" s="5" t="s">
        <v>912</v>
      </c>
      <c r="B1042">
        <v>1</v>
      </c>
    </row>
    <row r="1043" spans="1:2" x14ac:dyDescent="0.25">
      <c r="A1043" s="5" t="s">
        <v>1671</v>
      </c>
      <c r="B1043">
        <v>1</v>
      </c>
    </row>
    <row r="1044" spans="1:2" x14ac:dyDescent="0.25">
      <c r="A1044" s="5" t="s">
        <v>741</v>
      </c>
      <c r="B1044">
        <v>1</v>
      </c>
    </row>
    <row r="1045" spans="1:2" x14ac:dyDescent="0.25">
      <c r="A1045" s="5" t="s">
        <v>1731</v>
      </c>
      <c r="B1045">
        <v>1</v>
      </c>
    </row>
    <row r="1046" spans="1:2" x14ac:dyDescent="0.25">
      <c r="A1046" s="5" t="s">
        <v>1597</v>
      </c>
      <c r="B1046">
        <v>1</v>
      </c>
    </row>
    <row r="1047" spans="1:2" x14ac:dyDescent="0.25">
      <c r="A1047" s="5" t="s">
        <v>2525</v>
      </c>
      <c r="B1047">
        <v>1</v>
      </c>
    </row>
    <row r="1048" spans="1:2" x14ac:dyDescent="0.25">
      <c r="A1048" s="5" t="s">
        <v>2518</v>
      </c>
      <c r="B1048">
        <v>1</v>
      </c>
    </row>
    <row r="1049" spans="1:2" x14ac:dyDescent="0.25">
      <c r="A1049" s="5" t="s">
        <v>1466</v>
      </c>
      <c r="B1049">
        <v>1</v>
      </c>
    </row>
    <row r="1050" spans="1:2" x14ac:dyDescent="0.25">
      <c r="A1050" s="5" t="s">
        <v>2227</v>
      </c>
      <c r="B1050">
        <v>1</v>
      </c>
    </row>
    <row r="1051" spans="1:2" x14ac:dyDescent="0.25">
      <c r="A1051" s="5" t="s">
        <v>1443</v>
      </c>
      <c r="B1051">
        <v>1</v>
      </c>
    </row>
    <row r="1052" spans="1:2" x14ac:dyDescent="0.25">
      <c r="A1052" s="5" t="s">
        <v>2187</v>
      </c>
      <c r="B1052">
        <v>1</v>
      </c>
    </row>
    <row r="1053" spans="1:2" x14ac:dyDescent="0.25">
      <c r="A1053" s="5" t="s">
        <v>1174</v>
      </c>
      <c r="B1053">
        <v>1</v>
      </c>
    </row>
    <row r="1054" spans="1:2" x14ac:dyDescent="0.25">
      <c r="A1054" s="5" t="s">
        <v>2238</v>
      </c>
      <c r="B1054">
        <v>1</v>
      </c>
    </row>
    <row r="1055" spans="1:2" x14ac:dyDescent="0.25">
      <c r="A1055" s="5" t="s">
        <v>2433</v>
      </c>
      <c r="B1055">
        <v>1</v>
      </c>
    </row>
    <row r="1056" spans="1:2" x14ac:dyDescent="0.25">
      <c r="A1056" s="5" t="s">
        <v>1713</v>
      </c>
      <c r="B1056">
        <v>1</v>
      </c>
    </row>
    <row r="1057" spans="1:2" x14ac:dyDescent="0.25">
      <c r="A1057" s="5" t="s">
        <v>1380</v>
      </c>
      <c r="B1057">
        <v>1</v>
      </c>
    </row>
    <row r="1058" spans="1:2" x14ac:dyDescent="0.25">
      <c r="A1058" s="5" t="s">
        <v>2007</v>
      </c>
      <c r="B1058">
        <v>1</v>
      </c>
    </row>
    <row r="1059" spans="1:2" x14ac:dyDescent="0.25">
      <c r="A1059" s="5" t="s">
        <v>881</v>
      </c>
      <c r="B1059">
        <v>1</v>
      </c>
    </row>
    <row r="1060" spans="1:2" x14ac:dyDescent="0.25">
      <c r="A1060" s="5" t="s">
        <v>2579</v>
      </c>
      <c r="B1060">
        <v>1</v>
      </c>
    </row>
    <row r="1061" spans="1:2" x14ac:dyDescent="0.25">
      <c r="A1061" s="5" t="s">
        <v>2387</v>
      </c>
      <c r="B1061">
        <v>1</v>
      </c>
    </row>
    <row r="1062" spans="1:2" x14ac:dyDescent="0.25">
      <c r="A1062" s="5" t="s">
        <v>2499</v>
      </c>
      <c r="B1062">
        <v>1</v>
      </c>
    </row>
    <row r="1063" spans="1:2" x14ac:dyDescent="0.25">
      <c r="A1063" s="5" t="s">
        <v>1286</v>
      </c>
      <c r="B1063">
        <v>1</v>
      </c>
    </row>
    <row r="1064" spans="1:2" x14ac:dyDescent="0.25">
      <c r="A1064" s="5" t="s">
        <v>2406</v>
      </c>
      <c r="B1064">
        <v>1</v>
      </c>
    </row>
    <row r="1065" spans="1:2" x14ac:dyDescent="0.25">
      <c r="A1065" s="5" t="s">
        <v>929</v>
      </c>
      <c r="B1065">
        <v>1</v>
      </c>
    </row>
    <row r="1066" spans="1:2" x14ac:dyDescent="0.25">
      <c r="A1066" s="5" t="s">
        <v>1965</v>
      </c>
      <c r="B1066">
        <v>1</v>
      </c>
    </row>
    <row r="1067" spans="1:2" x14ac:dyDescent="0.25">
      <c r="A1067" s="5" t="s">
        <v>2027</v>
      </c>
      <c r="B1067">
        <v>1</v>
      </c>
    </row>
    <row r="1068" spans="1:2" x14ac:dyDescent="0.25">
      <c r="A1068" s="5" t="s">
        <v>1043</v>
      </c>
      <c r="B1068">
        <v>1</v>
      </c>
    </row>
    <row r="1069" spans="1:2" x14ac:dyDescent="0.25">
      <c r="A1069" s="5" t="s">
        <v>2232</v>
      </c>
      <c r="B1069">
        <v>1</v>
      </c>
    </row>
    <row r="1070" spans="1:2" x14ac:dyDescent="0.25">
      <c r="A1070" s="5" t="s">
        <v>1610</v>
      </c>
      <c r="B1070">
        <v>1</v>
      </c>
    </row>
    <row r="1071" spans="1:2" x14ac:dyDescent="0.25">
      <c r="A1071" s="5" t="s">
        <v>1868</v>
      </c>
      <c r="B1071">
        <v>1</v>
      </c>
    </row>
    <row r="1072" spans="1:2" x14ac:dyDescent="0.25">
      <c r="A1072" s="5" t="s">
        <v>2156</v>
      </c>
      <c r="B1072">
        <v>1</v>
      </c>
    </row>
    <row r="1073" spans="1:2" x14ac:dyDescent="0.25">
      <c r="A1073" s="5" t="s">
        <v>1799</v>
      </c>
      <c r="B1073">
        <v>1</v>
      </c>
    </row>
    <row r="1074" spans="1:2" x14ac:dyDescent="0.25">
      <c r="A1074" s="5" t="s">
        <v>18</v>
      </c>
      <c r="B1074">
        <v>1</v>
      </c>
    </row>
    <row r="1075" spans="1:2" x14ac:dyDescent="0.25">
      <c r="A1075" s="5" t="s">
        <v>269</v>
      </c>
      <c r="B1075">
        <v>1</v>
      </c>
    </row>
    <row r="1076" spans="1:2" x14ac:dyDescent="0.25">
      <c r="A1076" s="5" t="s">
        <v>1932</v>
      </c>
      <c r="B1076">
        <v>1</v>
      </c>
    </row>
    <row r="1077" spans="1:2" x14ac:dyDescent="0.25">
      <c r="A1077" s="5" t="s">
        <v>1921</v>
      </c>
      <c r="B1077">
        <v>1</v>
      </c>
    </row>
    <row r="1078" spans="1:2" x14ac:dyDescent="0.25">
      <c r="A1078" s="5" t="s">
        <v>790</v>
      </c>
      <c r="B1078">
        <v>1</v>
      </c>
    </row>
    <row r="1079" spans="1:2" x14ac:dyDescent="0.25">
      <c r="A1079" s="5" t="s">
        <v>161</v>
      </c>
      <c r="B1079">
        <v>1</v>
      </c>
    </row>
    <row r="1080" spans="1:2" x14ac:dyDescent="0.25">
      <c r="A1080" s="5" t="s">
        <v>2266</v>
      </c>
      <c r="B1080">
        <v>1</v>
      </c>
    </row>
    <row r="1081" spans="1:2" x14ac:dyDescent="0.25">
      <c r="A1081" s="5" t="s">
        <v>2038</v>
      </c>
      <c r="B1081">
        <v>1</v>
      </c>
    </row>
    <row r="1082" spans="1:2" x14ac:dyDescent="0.25">
      <c r="A1082" s="5" t="s">
        <v>1314</v>
      </c>
      <c r="B1082">
        <v>1</v>
      </c>
    </row>
    <row r="1083" spans="1:2" x14ac:dyDescent="0.25">
      <c r="A1083" s="5" t="s">
        <v>2364</v>
      </c>
      <c r="B1083">
        <v>1</v>
      </c>
    </row>
    <row r="1084" spans="1:2" x14ac:dyDescent="0.25">
      <c r="A1084" s="5" t="s">
        <v>2449</v>
      </c>
      <c r="B1084">
        <v>1</v>
      </c>
    </row>
    <row r="1085" spans="1:2" x14ac:dyDescent="0.25">
      <c r="A1085" s="5" t="s">
        <v>607</v>
      </c>
      <c r="B1085">
        <v>1</v>
      </c>
    </row>
    <row r="1086" spans="1:2" x14ac:dyDescent="0.25">
      <c r="A1086" s="5" t="s">
        <v>757</v>
      </c>
      <c r="B1086">
        <v>1</v>
      </c>
    </row>
    <row r="1087" spans="1:2" x14ac:dyDescent="0.25">
      <c r="A1087" s="5" t="s">
        <v>2420</v>
      </c>
      <c r="B1087">
        <v>1</v>
      </c>
    </row>
    <row r="1088" spans="1:2" x14ac:dyDescent="0.25">
      <c r="A1088" s="5" t="s">
        <v>1364</v>
      </c>
      <c r="B1088">
        <v>1</v>
      </c>
    </row>
    <row r="1089" spans="1:2" x14ac:dyDescent="0.25">
      <c r="A1089" s="5" t="s">
        <v>1893</v>
      </c>
      <c r="B1089">
        <v>1</v>
      </c>
    </row>
    <row r="1090" spans="1:2" x14ac:dyDescent="0.25">
      <c r="A1090" s="5" t="s">
        <v>572</v>
      </c>
      <c r="B1090">
        <v>1</v>
      </c>
    </row>
    <row r="1091" spans="1:2" x14ac:dyDescent="0.25">
      <c r="A1091" s="5" t="s">
        <v>2184</v>
      </c>
      <c r="B1091">
        <v>1</v>
      </c>
    </row>
    <row r="1092" spans="1:2" x14ac:dyDescent="0.25">
      <c r="A1092" s="5" t="s">
        <v>2459</v>
      </c>
      <c r="B1092">
        <v>1</v>
      </c>
    </row>
    <row r="1093" spans="1:2" x14ac:dyDescent="0.25">
      <c r="A1093" s="5" t="s">
        <v>1885</v>
      </c>
      <c r="B1093">
        <v>1</v>
      </c>
    </row>
    <row r="1094" spans="1:2" x14ac:dyDescent="0.25">
      <c r="A1094" s="5" t="s">
        <v>2531</v>
      </c>
      <c r="B1094">
        <v>1</v>
      </c>
    </row>
    <row r="1095" spans="1:2" x14ac:dyDescent="0.25">
      <c r="A1095" s="5" t="s">
        <v>2214</v>
      </c>
      <c r="B1095">
        <v>1</v>
      </c>
    </row>
    <row r="1096" spans="1:2" x14ac:dyDescent="0.25">
      <c r="A1096" s="5" t="s">
        <v>1786</v>
      </c>
      <c r="B1096">
        <v>1</v>
      </c>
    </row>
    <row r="1097" spans="1:2" x14ac:dyDescent="0.25">
      <c r="A1097" s="5" t="s">
        <v>2154</v>
      </c>
      <c r="B1097">
        <v>1</v>
      </c>
    </row>
    <row r="1098" spans="1:2" x14ac:dyDescent="0.25">
      <c r="A1098" s="5" t="s">
        <v>982</v>
      </c>
      <c r="B1098">
        <v>1</v>
      </c>
    </row>
    <row r="1099" spans="1:2" x14ac:dyDescent="0.25">
      <c r="A1099" s="5" t="s">
        <v>1716</v>
      </c>
      <c r="B1099">
        <v>1</v>
      </c>
    </row>
    <row r="1100" spans="1:2" x14ac:dyDescent="0.25">
      <c r="A1100" s="5" t="s">
        <v>2425</v>
      </c>
      <c r="B1100">
        <v>1</v>
      </c>
    </row>
    <row r="1101" spans="1:2" x14ac:dyDescent="0.25">
      <c r="A1101" s="5" t="s">
        <v>1757</v>
      </c>
      <c r="B1101">
        <v>2</v>
      </c>
    </row>
    <row r="1102" spans="1:2" x14ac:dyDescent="0.25">
      <c r="A1102" s="5" t="s">
        <v>13</v>
      </c>
      <c r="B1102">
        <v>1</v>
      </c>
    </row>
    <row r="1103" spans="1:2" x14ac:dyDescent="0.25">
      <c r="A1103" s="5" t="s">
        <v>37</v>
      </c>
      <c r="B1103">
        <v>1</v>
      </c>
    </row>
    <row r="1104" spans="1:2" x14ac:dyDescent="0.25">
      <c r="A1104" s="5" t="s">
        <v>988</v>
      </c>
      <c r="B1104">
        <v>1</v>
      </c>
    </row>
    <row r="1105" spans="1:2" x14ac:dyDescent="0.25">
      <c r="A1105" s="5" t="s">
        <v>63</v>
      </c>
      <c r="B1105">
        <v>1</v>
      </c>
    </row>
    <row r="1106" spans="1:2" x14ac:dyDescent="0.25">
      <c r="A1106" s="5" t="s">
        <v>2069</v>
      </c>
      <c r="B1106">
        <v>1</v>
      </c>
    </row>
    <row r="1107" spans="1:2" x14ac:dyDescent="0.25">
      <c r="A1107" s="5" t="s">
        <v>1099</v>
      </c>
      <c r="B1107">
        <v>1</v>
      </c>
    </row>
    <row r="1108" spans="1:2" x14ac:dyDescent="0.25">
      <c r="A1108" s="5" t="s">
        <v>713</v>
      </c>
      <c r="B1108">
        <v>1</v>
      </c>
    </row>
    <row r="1109" spans="1:2" x14ac:dyDescent="0.25">
      <c r="A1109" s="5" t="s">
        <v>1006</v>
      </c>
      <c r="B1109">
        <v>1</v>
      </c>
    </row>
    <row r="1110" spans="1:2" x14ac:dyDescent="0.25">
      <c r="A1110" s="5" t="s">
        <v>914</v>
      </c>
      <c r="B1110">
        <v>1</v>
      </c>
    </row>
    <row r="1111" spans="1:2" x14ac:dyDescent="0.25">
      <c r="A1111" s="5" t="s">
        <v>2301</v>
      </c>
      <c r="B1111">
        <v>1</v>
      </c>
    </row>
    <row r="1112" spans="1:2" x14ac:dyDescent="0.25">
      <c r="A1112" s="5" t="s">
        <v>332</v>
      </c>
      <c r="B1112">
        <v>1</v>
      </c>
    </row>
    <row r="1113" spans="1:2" x14ac:dyDescent="0.25">
      <c r="A1113" s="5" t="s">
        <v>594</v>
      </c>
      <c r="B1113">
        <v>1</v>
      </c>
    </row>
    <row r="1114" spans="1:2" x14ac:dyDescent="0.25">
      <c r="A1114" s="5" t="s">
        <v>108</v>
      </c>
      <c r="B1114">
        <v>1</v>
      </c>
    </row>
    <row r="1115" spans="1:2" x14ac:dyDescent="0.25">
      <c r="A1115" s="5" t="s">
        <v>764</v>
      </c>
      <c r="B1115">
        <v>1</v>
      </c>
    </row>
    <row r="1116" spans="1:2" x14ac:dyDescent="0.25">
      <c r="A1116" s="5" t="s">
        <v>2081</v>
      </c>
      <c r="B1116">
        <v>1</v>
      </c>
    </row>
    <row r="1117" spans="1:2" x14ac:dyDescent="0.25">
      <c r="A1117" s="5" t="s">
        <v>1745</v>
      </c>
      <c r="B1117">
        <v>1</v>
      </c>
    </row>
    <row r="1118" spans="1:2" x14ac:dyDescent="0.25">
      <c r="A1118" s="5" t="s">
        <v>734</v>
      </c>
      <c r="B1118">
        <v>1</v>
      </c>
    </row>
    <row r="1119" spans="1:2" x14ac:dyDescent="0.25">
      <c r="A1119" s="5" t="s">
        <v>977</v>
      </c>
      <c r="B1119">
        <v>1</v>
      </c>
    </row>
    <row r="1120" spans="1:2" x14ac:dyDescent="0.25">
      <c r="A1120" s="5" t="s">
        <v>1773</v>
      </c>
      <c r="B1120">
        <v>1</v>
      </c>
    </row>
    <row r="1121" spans="1:2" x14ac:dyDescent="0.25">
      <c r="A1121" s="5" t="s">
        <v>1833</v>
      </c>
      <c r="B1121">
        <v>1</v>
      </c>
    </row>
    <row r="1122" spans="1:2" x14ac:dyDescent="0.25">
      <c r="A1122" s="5" t="s">
        <v>1879</v>
      </c>
      <c r="B1122">
        <v>1</v>
      </c>
    </row>
    <row r="1123" spans="1:2" x14ac:dyDescent="0.25">
      <c r="A1123" s="5" t="s">
        <v>394</v>
      </c>
      <c r="B1123">
        <v>1</v>
      </c>
    </row>
    <row r="1124" spans="1:2" x14ac:dyDescent="0.25">
      <c r="A1124" s="5" t="s">
        <v>1289</v>
      </c>
      <c r="B1124">
        <v>1</v>
      </c>
    </row>
    <row r="1125" spans="1:2" x14ac:dyDescent="0.25">
      <c r="A1125" s="5" t="s">
        <v>1108</v>
      </c>
      <c r="B1125">
        <v>1</v>
      </c>
    </row>
    <row r="1126" spans="1:2" x14ac:dyDescent="0.25">
      <c r="A1126" s="5" t="s">
        <v>1091</v>
      </c>
      <c r="B1126">
        <v>1</v>
      </c>
    </row>
    <row r="1127" spans="1:2" x14ac:dyDescent="0.25">
      <c r="A1127" s="5" t="s">
        <v>2014</v>
      </c>
      <c r="B1127">
        <v>1</v>
      </c>
    </row>
    <row r="1128" spans="1:2" x14ac:dyDescent="0.25">
      <c r="A1128" s="5" t="s">
        <v>1912</v>
      </c>
      <c r="B1128">
        <v>1</v>
      </c>
    </row>
    <row r="1129" spans="1:2" x14ac:dyDescent="0.25">
      <c r="A1129" s="5" t="s">
        <v>216</v>
      </c>
      <c r="B1129">
        <v>1</v>
      </c>
    </row>
    <row r="1130" spans="1:2" x14ac:dyDescent="0.25">
      <c r="A1130" s="5" t="s">
        <v>1186</v>
      </c>
      <c r="B1130">
        <v>1</v>
      </c>
    </row>
    <row r="1131" spans="1:2" x14ac:dyDescent="0.25">
      <c r="A1131" s="5" t="s">
        <v>2621</v>
      </c>
      <c r="B1131">
        <v>1</v>
      </c>
    </row>
    <row r="1132" spans="1:2" x14ac:dyDescent="0.25">
      <c r="A1132" s="5" t="s">
        <v>1751</v>
      </c>
      <c r="B1132">
        <v>1</v>
      </c>
    </row>
    <row r="1133" spans="1:2" x14ac:dyDescent="0.25">
      <c r="A1133" s="5" t="s">
        <v>856</v>
      </c>
      <c r="B1133">
        <v>1</v>
      </c>
    </row>
    <row r="1134" spans="1:2" x14ac:dyDescent="0.25">
      <c r="A1134" s="5" t="s">
        <v>2562</v>
      </c>
      <c r="B1134">
        <v>1</v>
      </c>
    </row>
    <row r="1135" spans="1:2" x14ac:dyDescent="0.25">
      <c r="A1135" s="5" t="s">
        <v>492</v>
      </c>
      <c r="B1135">
        <v>1</v>
      </c>
    </row>
    <row r="1136" spans="1:2" x14ac:dyDescent="0.25">
      <c r="A1136" s="5" t="s">
        <v>2017</v>
      </c>
      <c r="B1136">
        <v>1</v>
      </c>
    </row>
    <row r="1137" spans="1:2" x14ac:dyDescent="0.25">
      <c r="A1137" s="5" t="s">
        <v>1580</v>
      </c>
      <c r="B1137">
        <v>1</v>
      </c>
    </row>
    <row r="1138" spans="1:2" x14ac:dyDescent="0.25">
      <c r="A1138" s="5" t="s">
        <v>1796</v>
      </c>
      <c r="B1138">
        <v>1</v>
      </c>
    </row>
    <row r="1139" spans="1:2" x14ac:dyDescent="0.25">
      <c r="A1139" s="5" t="s">
        <v>1891</v>
      </c>
      <c r="B1139">
        <v>1</v>
      </c>
    </row>
    <row r="1140" spans="1:2" x14ac:dyDescent="0.25">
      <c r="A1140" s="5" t="s">
        <v>1195</v>
      </c>
      <c r="B1140">
        <v>1</v>
      </c>
    </row>
    <row r="1141" spans="1:2" x14ac:dyDescent="0.25">
      <c r="A1141" s="5" t="s">
        <v>2403</v>
      </c>
      <c r="B1141">
        <v>1</v>
      </c>
    </row>
    <row r="1142" spans="1:2" x14ac:dyDescent="0.25">
      <c r="A1142" s="5" t="s">
        <v>2323</v>
      </c>
      <c r="B1142">
        <v>1</v>
      </c>
    </row>
    <row r="1143" spans="1:2" x14ac:dyDescent="0.25">
      <c r="A1143" s="5" t="s">
        <v>2602</v>
      </c>
      <c r="B1143">
        <v>1</v>
      </c>
    </row>
    <row r="1144" spans="1:2" x14ac:dyDescent="0.25">
      <c r="A1144" s="5" t="s">
        <v>2112</v>
      </c>
      <c r="B1144">
        <v>1</v>
      </c>
    </row>
    <row r="1145" spans="1:2" x14ac:dyDescent="0.25">
      <c r="A1145" s="5" t="s">
        <v>1228</v>
      </c>
      <c r="B1145">
        <v>1</v>
      </c>
    </row>
    <row r="1146" spans="1:2" x14ac:dyDescent="0.25">
      <c r="A1146" s="5" t="s">
        <v>1842</v>
      </c>
      <c r="B1146">
        <v>1</v>
      </c>
    </row>
    <row r="1147" spans="1:2" x14ac:dyDescent="0.25">
      <c r="A1147" s="5" t="s">
        <v>1253</v>
      </c>
      <c r="B1147">
        <v>1</v>
      </c>
    </row>
    <row r="1148" spans="1:2" x14ac:dyDescent="0.25">
      <c r="A1148" s="5" t="s">
        <v>2161</v>
      </c>
      <c r="B1148">
        <v>1</v>
      </c>
    </row>
    <row r="1149" spans="1:2" x14ac:dyDescent="0.25">
      <c r="A1149" s="5" t="s">
        <v>1292</v>
      </c>
      <c r="B1149">
        <v>1</v>
      </c>
    </row>
    <row r="1150" spans="1:2" x14ac:dyDescent="0.25">
      <c r="A1150" s="5" t="s">
        <v>1563</v>
      </c>
      <c r="B1150">
        <v>1</v>
      </c>
    </row>
    <row r="1151" spans="1:2" x14ac:dyDescent="0.25">
      <c r="A1151" s="5" t="s">
        <v>189</v>
      </c>
      <c r="B1151">
        <v>1</v>
      </c>
    </row>
    <row r="1152" spans="1:2" x14ac:dyDescent="0.25">
      <c r="A1152" s="5" t="s">
        <v>2394</v>
      </c>
      <c r="B1152">
        <v>1</v>
      </c>
    </row>
    <row r="1153" spans="1:2" x14ac:dyDescent="0.25">
      <c r="A1153" s="5" t="s">
        <v>311</v>
      </c>
      <c r="B1153">
        <v>1</v>
      </c>
    </row>
    <row r="1154" spans="1:2" x14ac:dyDescent="0.25">
      <c r="A1154" s="5" t="s">
        <v>2277</v>
      </c>
      <c r="B1154">
        <v>1</v>
      </c>
    </row>
    <row r="1155" spans="1:2" x14ac:dyDescent="0.25">
      <c r="A1155" s="5" t="s">
        <v>52</v>
      </c>
      <c r="B1155">
        <v>1</v>
      </c>
    </row>
    <row r="1156" spans="1:2" x14ac:dyDescent="0.25">
      <c r="A1156" s="5" t="s">
        <v>32</v>
      </c>
      <c r="B1156">
        <v>1</v>
      </c>
    </row>
    <row r="1157" spans="1:2" x14ac:dyDescent="0.25">
      <c r="A1157" s="5" t="s">
        <v>67</v>
      </c>
      <c r="B1157">
        <v>1</v>
      </c>
    </row>
    <row r="1158" spans="1:2" x14ac:dyDescent="0.25">
      <c r="A1158" s="5" t="s">
        <v>1660</v>
      </c>
      <c r="B1158">
        <v>1</v>
      </c>
    </row>
    <row r="1159" spans="1:2" x14ac:dyDescent="0.25">
      <c r="A1159" s="5" t="s">
        <v>1984</v>
      </c>
      <c r="B1159">
        <v>1</v>
      </c>
    </row>
    <row r="1160" spans="1:2" x14ac:dyDescent="0.25">
      <c r="A1160" s="5" t="s">
        <v>2204</v>
      </c>
      <c r="B1160">
        <v>1</v>
      </c>
    </row>
    <row r="1161" spans="1:2" x14ac:dyDescent="0.25">
      <c r="A1161" s="5" t="s">
        <v>2426</v>
      </c>
      <c r="B1161">
        <v>1</v>
      </c>
    </row>
    <row r="1162" spans="1:2" x14ac:dyDescent="0.25">
      <c r="A1162" s="5" t="s">
        <v>2212</v>
      </c>
      <c r="B1162">
        <v>1</v>
      </c>
    </row>
    <row r="1163" spans="1:2" x14ac:dyDescent="0.25">
      <c r="A1163" s="5" t="s">
        <v>1238</v>
      </c>
      <c r="B1163">
        <v>1</v>
      </c>
    </row>
    <row r="1164" spans="1:2" x14ac:dyDescent="0.25">
      <c r="A1164" s="5" t="s">
        <v>1497</v>
      </c>
      <c r="B1164">
        <v>1</v>
      </c>
    </row>
    <row r="1165" spans="1:2" x14ac:dyDescent="0.25">
      <c r="A1165" s="5" t="s">
        <v>2332</v>
      </c>
      <c r="B1165">
        <v>1</v>
      </c>
    </row>
    <row r="1166" spans="1:2" x14ac:dyDescent="0.25">
      <c r="A1166" s="5" t="s">
        <v>902</v>
      </c>
      <c r="B1166">
        <v>1</v>
      </c>
    </row>
    <row r="1167" spans="1:2" x14ac:dyDescent="0.25">
      <c r="A1167" s="5" t="s">
        <v>2000</v>
      </c>
      <c r="B1167">
        <v>1</v>
      </c>
    </row>
    <row r="1168" spans="1:2" x14ac:dyDescent="0.25">
      <c r="A1168" s="5" t="s">
        <v>1548</v>
      </c>
      <c r="B1168">
        <v>1</v>
      </c>
    </row>
    <row r="1169" spans="1:2" x14ac:dyDescent="0.25">
      <c r="A1169" s="5" t="s">
        <v>1085</v>
      </c>
      <c r="B1169">
        <v>1</v>
      </c>
    </row>
    <row r="1170" spans="1:2" x14ac:dyDescent="0.25">
      <c r="A1170" s="5" t="s">
        <v>86</v>
      </c>
      <c r="B1170">
        <v>1</v>
      </c>
    </row>
    <row r="1171" spans="1:2" x14ac:dyDescent="0.25">
      <c r="A1171" s="5" t="s">
        <v>894</v>
      </c>
      <c r="B1171">
        <v>1</v>
      </c>
    </row>
    <row r="1172" spans="1:2" x14ac:dyDescent="0.25">
      <c r="A1172" s="5" t="s">
        <v>2537</v>
      </c>
      <c r="B1172">
        <v>1</v>
      </c>
    </row>
    <row r="1173" spans="1:2" x14ac:dyDescent="0.25">
      <c r="A1173" s="5" t="s">
        <v>2401</v>
      </c>
      <c r="B1173">
        <v>1</v>
      </c>
    </row>
    <row r="1174" spans="1:2" x14ac:dyDescent="0.25">
      <c r="A1174" s="5" t="s">
        <v>2441</v>
      </c>
      <c r="B1174">
        <v>1</v>
      </c>
    </row>
    <row r="1175" spans="1:2" x14ac:dyDescent="0.25">
      <c r="A1175" s="5" t="s">
        <v>2284</v>
      </c>
      <c r="B1175">
        <v>1</v>
      </c>
    </row>
    <row r="1176" spans="1:2" x14ac:dyDescent="0.25">
      <c r="A1176" s="5" t="s">
        <v>1255</v>
      </c>
      <c r="B1176">
        <v>1</v>
      </c>
    </row>
    <row r="1177" spans="1:2" x14ac:dyDescent="0.25">
      <c r="A1177" s="5" t="s">
        <v>1509</v>
      </c>
      <c r="B1177">
        <v>1</v>
      </c>
    </row>
    <row r="1178" spans="1:2" x14ac:dyDescent="0.25">
      <c r="A1178" s="5" t="s">
        <v>1721</v>
      </c>
      <c r="B1178">
        <v>1</v>
      </c>
    </row>
    <row r="1179" spans="1:2" x14ac:dyDescent="0.25">
      <c r="A1179" s="5" t="s">
        <v>2523</v>
      </c>
      <c r="B1179">
        <v>1</v>
      </c>
    </row>
    <row r="1180" spans="1:2" x14ac:dyDescent="0.25">
      <c r="A1180" s="5" t="s">
        <v>1820</v>
      </c>
      <c r="B1180">
        <v>1</v>
      </c>
    </row>
    <row r="1181" spans="1:2" x14ac:dyDescent="0.25">
      <c r="A1181" s="5" t="s">
        <v>684</v>
      </c>
      <c r="B1181">
        <v>1</v>
      </c>
    </row>
    <row r="1182" spans="1:2" x14ac:dyDescent="0.25">
      <c r="A1182" s="5" t="s">
        <v>2444</v>
      </c>
      <c r="B1182">
        <v>1</v>
      </c>
    </row>
    <row r="1183" spans="1:2" x14ac:dyDescent="0.25">
      <c r="A1183" s="5" t="s">
        <v>1428</v>
      </c>
      <c r="B1183">
        <v>1</v>
      </c>
    </row>
    <row r="1184" spans="1:2" x14ac:dyDescent="0.25">
      <c r="A1184" s="5" t="s">
        <v>1601</v>
      </c>
      <c r="B1184">
        <v>1</v>
      </c>
    </row>
    <row r="1185" spans="1:2" x14ac:dyDescent="0.25">
      <c r="A1185" s="5" t="s">
        <v>211</v>
      </c>
      <c r="B1185">
        <v>1</v>
      </c>
    </row>
    <row r="1186" spans="1:2" x14ac:dyDescent="0.25">
      <c r="A1186" s="5" t="s">
        <v>2019</v>
      </c>
      <c r="B1186">
        <v>1</v>
      </c>
    </row>
    <row r="1187" spans="1:2" x14ac:dyDescent="0.25">
      <c r="A1187" s="5" t="s">
        <v>177</v>
      </c>
      <c r="B1187">
        <v>1</v>
      </c>
    </row>
    <row r="1188" spans="1:2" x14ac:dyDescent="0.25">
      <c r="A1188" s="5" t="s">
        <v>1076</v>
      </c>
      <c r="B1188">
        <v>1</v>
      </c>
    </row>
    <row r="1189" spans="1:2" x14ac:dyDescent="0.25">
      <c r="A1189" s="5" t="s">
        <v>2439</v>
      </c>
      <c r="B1189">
        <v>1</v>
      </c>
    </row>
    <row r="1190" spans="1:2" x14ac:dyDescent="0.25">
      <c r="A1190" s="5" t="s">
        <v>1151</v>
      </c>
      <c r="B1190">
        <v>1</v>
      </c>
    </row>
    <row r="1191" spans="1:2" x14ac:dyDescent="0.25">
      <c r="A1191" s="5" t="s">
        <v>2345</v>
      </c>
      <c r="B1191">
        <v>1</v>
      </c>
    </row>
    <row r="1192" spans="1:2" x14ac:dyDescent="0.25">
      <c r="A1192" s="5" t="s">
        <v>1543</v>
      </c>
      <c r="B1192">
        <v>1</v>
      </c>
    </row>
    <row r="1193" spans="1:2" x14ac:dyDescent="0.25">
      <c r="A1193" s="5" t="s">
        <v>2548</v>
      </c>
      <c r="B1193">
        <v>1</v>
      </c>
    </row>
    <row r="1194" spans="1:2" x14ac:dyDescent="0.25">
      <c r="A1194" s="5" t="s">
        <v>1592</v>
      </c>
      <c r="B1194">
        <v>1</v>
      </c>
    </row>
    <row r="1195" spans="1:2" x14ac:dyDescent="0.25">
      <c r="A1195" s="5" t="s">
        <v>941</v>
      </c>
      <c r="B1195">
        <v>1</v>
      </c>
    </row>
    <row r="1196" spans="1:2" x14ac:dyDescent="0.25">
      <c r="A1196" s="5" t="s">
        <v>1905</v>
      </c>
      <c r="B1196">
        <v>1</v>
      </c>
    </row>
    <row r="1197" spans="1:2" x14ac:dyDescent="0.25">
      <c r="A1197" s="5" t="s">
        <v>1678</v>
      </c>
      <c r="B1197">
        <v>1</v>
      </c>
    </row>
    <row r="1198" spans="1:2" x14ac:dyDescent="0.25">
      <c r="A1198" s="5" t="s">
        <v>1106</v>
      </c>
      <c r="B1198">
        <v>1</v>
      </c>
    </row>
    <row r="1199" spans="1:2" x14ac:dyDescent="0.25">
      <c r="A1199" s="5" t="s">
        <v>1881</v>
      </c>
      <c r="B1199">
        <v>1</v>
      </c>
    </row>
    <row r="1200" spans="1:2" x14ac:dyDescent="0.25">
      <c r="A1200" s="5" t="s">
        <v>2550</v>
      </c>
      <c r="B1200">
        <v>1</v>
      </c>
    </row>
    <row r="1201" spans="1:2" x14ac:dyDescent="0.25">
      <c r="A1201" s="5" t="s">
        <v>2464</v>
      </c>
      <c r="B1201">
        <v>1</v>
      </c>
    </row>
    <row r="1202" spans="1:2" x14ac:dyDescent="0.25">
      <c r="A1202" s="5" t="s">
        <v>1674</v>
      </c>
      <c r="B1202">
        <v>1</v>
      </c>
    </row>
    <row r="1203" spans="1:2" x14ac:dyDescent="0.25">
      <c r="A1203" s="5" t="s">
        <v>1623</v>
      </c>
      <c r="B1203">
        <v>1</v>
      </c>
    </row>
    <row r="1204" spans="1:2" x14ac:dyDescent="0.25">
      <c r="A1204" s="5" t="s">
        <v>2414</v>
      </c>
      <c r="B1204">
        <v>1</v>
      </c>
    </row>
    <row r="1205" spans="1:2" x14ac:dyDescent="0.25">
      <c r="A1205" s="5" t="s">
        <v>1759</v>
      </c>
      <c r="B1205">
        <v>1</v>
      </c>
    </row>
    <row r="1206" spans="1:2" x14ac:dyDescent="0.25">
      <c r="A1206" s="5" t="s">
        <v>1319</v>
      </c>
      <c r="B1206">
        <v>1</v>
      </c>
    </row>
    <row r="1207" spans="1:2" x14ac:dyDescent="0.25">
      <c r="A1207" s="5" t="s">
        <v>1488</v>
      </c>
      <c r="B1207">
        <v>1</v>
      </c>
    </row>
    <row r="1208" spans="1:2" x14ac:dyDescent="0.25">
      <c r="A1208" s="5" t="s">
        <v>612</v>
      </c>
      <c r="B1208">
        <v>1</v>
      </c>
    </row>
    <row r="1209" spans="1:2" x14ac:dyDescent="0.25">
      <c r="A1209" s="5" t="s">
        <v>878</v>
      </c>
      <c r="B1209">
        <v>1</v>
      </c>
    </row>
    <row r="1210" spans="1:2" x14ac:dyDescent="0.25">
      <c r="A1210" s="5" t="s">
        <v>8</v>
      </c>
      <c r="B1210">
        <v>1</v>
      </c>
    </row>
    <row r="1211" spans="1:2" x14ac:dyDescent="0.25">
      <c r="A1211" s="5" t="s">
        <v>275</v>
      </c>
      <c r="B1211">
        <v>1</v>
      </c>
    </row>
    <row r="1212" spans="1:2" x14ac:dyDescent="0.25">
      <c r="A1212" s="5" t="s">
        <v>1359</v>
      </c>
      <c r="B1212">
        <v>1</v>
      </c>
    </row>
    <row r="1213" spans="1:2" x14ac:dyDescent="0.25">
      <c r="A1213" s="5" t="s">
        <v>122</v>
      </c>
      <c r="B1213">
        <v>1</v>
      </c>
    </row>
    <row r="1214" spans="1:2" x14ac:dyDescent="0.25">
      <c r="A1214" s="5" t="s">
        <v>559</v>
      </c>
      <c r="B1214">
        <v>1</v>
      </c>
    </row>
    <row r="1215" spans="1:2" x14ac:dyDescent="0.25">
      <c r="A1215" s="5" t="s">
        <v>2558</v>
      </c>
      <c r="B1215">
        <v>1</v>
      </c>
    </row>
    <row r="1216" spans="1:2" x14ac:dyDescent="0.25">
      <c r="A1216" s="5" t="s">
        <v>1765</v>
      </c>
      <c r="B1216">
        <v>1</v>
      </c>
    </row>
    <row r="1217" spans="1:2" x14ac:dyDescent="0.25">
      <c r="A1217" s="5" t="s">
        <v>814</v>
      </c>
      <c r="B1217">
        <v>1</v>
      </c>
    </row>
    <row r="1218" spans="1:2" x14ac:dyDescent="0.25">
      <c r="A1218" s="5" t="s">
        <v>447</v>
      </c>
      <c r="B1218">
        <v>1</v>
      </c>
    </row>
    <row r="1219" spans="1:2" x14ac:dyDescent="0.25">
      <c r="A1219" s="5" t="s">
        <v>1272</v>
      </c>
      <c r="B1219">
        <v>1</v>
      </c>
    </row>
    <row r="1220" spans="1:2" x14ac:dyDescent="0.25">
      <c r="A1220" s="5" t="s">
        <v>2607</v>
      </c>
      <c r="B1220">
        <v>1</v>
      </c>
    </row>
    <row r="1221" spans="1:2" x14ac:dyDescent="0.25">
      <c r="A1221" s="5" t="s">
        <v>1303</v>
      </c>
      <c r="B1221">
        <v>1</v>
      </c>
    </row>
    <row r="1222" spans="1:2" x14ac:dyDescent="0.25">
      <c r="A1222" s="5" t="s">
        <v>1526</v>
      </c>
      <c r="B1222">
        <v>1</v>
      </c>
    </row>
    <row r="1223" spans="1:2" x14ac:dyDescent="0.25">
      <c r="A1223" s="5" t="s">
        <v>724</v>
      </c>
      <c r="B1223">
        <v>1</v>
      </c>
    </row>
    <row r="1224" spans="1:2" x14ac:dyDescent="0.25">
      <c r="A1224" s="5" t="s">
        <v>2263</v>
      </c>
      <c r="B1224">
        <v>1</v>
      </c>
    </row>
    <row r="1225" spans="1:2" x14ac:dyDescent="0.25">
      <c r="A1225" s="5" t="s">
        <v>1620</v>
      </c>
      <c r="B1225">
        <v>1</v>
      </c>
    </row>
    <row r="1226" spans="1:2" x14ac:dyDescent="0.25">
      <c r="A1226" s="5" t="s">
        <v>2539</v>
      </c>
      <c r="B1226">
        <v>1</v>
      </c>
    </row>
    <row r="1227" spans="1:2" x14ac:dyDescent="0.25">
      <c r="A1227" s="5" t="s">
        <v>525</v>
      </c>
      <c r="B1227">
        <v>1</v>
      </c>
    </row>
    <row r="1228" spans="1:2" x14ac:dyDescent="0.25">
      <c r="A1228" s="5" t="s">
        <v>905</v>
      </c>
      <c r="B1228">
        <v>1</v>
      </c>
    </row>
    <row r="1229" spans="1:2" x14ac:dyDescent="0.25">
      <c r="A1229" s="5" t="s">
        <v>641</v>
      </c>
      <c r="B1229">
        <v>1</v>
      </c>
    </row>
    <row r="1230" spans="1:2" x14ac:dyDescent="0.25">
      <c r="A1230" s="5" t="s">
        <v>2220</v>
      </c>
      <c r="B1230">
        <v>1</v>
      </c>
    </row>
    <row r="1231" spans="1:2" x14ac:dyDescent="0.25">
      <c r="A1231" s="5" t="s">
        <v>2389</v>
      </c>
      <c r="B1231">
        <v>1</v>
      </c>
    </row>
    <row r="1232" spans="1:2" x14ac:dyDescent="0.25">
      <c r="A1232" s="5" t="s">
        <v>547</v>
      </c>
      <c r="B1232">
        <v>1</v>
      </c>
    </row>
    <row r="1233" spans="1:2" x14ac:dyDescent="0.25">
      <c r="A1233" s="5" t="s">
        <v>2009</v>
      </c>
      <c r="B1233">
        <v>1</v>
      </c>
    </row>
    <row r="1234" spans="1:2" x14ac:dyDescent="0.25">
      <c r="A1234" s="5" t="s">
        <v>1804</v>
      </c>
      <c r="B1234">
        <v>1</v>
      </c>
    </row>
    <row r="1235" spans="1:2" x14ac:dyDescent="0.25">
      <c r="A1235" s="5" t="s">
        <v>194</v>
      </c>
      <c r="B1235">
        <v>1</v>
      </c>
    </row>
    <row r="1236" spans="1:2" x14ac:dyDescent="0.25">
      <c r="A1236" s="5" t="s">
        <v>2370</v>
      </c>
      <c r="B1236">
        <v>1</v>
      </c>
    </row>
    <row r="1237" spans="1:2" x14ac:dyDescent="0.25">
      <c r="A1237" s="5" t="s">
        <v>2299</v>
      </c>
      <c r="B1237">
        <v>1</v>
      </c>
    </row>
    <row r="1238" spans="1:2" x14ac:dyDescent="0.25">
      <c r="A1238" s="5" t="s">
        <v>1019</v>
      </c>
      <c r="B1238">
        <v>1</v>
      </c>
    </row>
    <row r="1239" spans="1:2" x14ac:dyDescent="0.25">
      <c r="A1239" s="5" t="s">
        <v>680</v>
      </c>
      <c r="B1239">
        <v>1</v>
      </c>
    </row>
    <row r="1240" spans="1:2" x14ac:dyDescent="0.25">
      <c r="A1240" s="5" t="s">
        <v>1647</v>
      </c>
      <c r="B1240">
        <v>1</v>
      </c>
    </row>
    <row r="1241" spans="1:2" x14ac:dyDescent="0.25">
      <c r="A1241" s="5" t="s">
        <v>2064</v>
      </c>
      <c r="B1241">
        <v>1</v>
      </c>
    </row>
    <row r="1242" spans="1:2" x14ac:dyDescent="0.25">
      <c r="A1242" s="5" t="s">
        <v>2002</v>
      </c>
      <c r="B1242">
        <v>1</v>
      </c>
    </row>
    <row r="1243" spans="1:2" x14ac:dyDescent="0.25">
      <c r="A1243" s="5" t="s">
        <v>1536</v>
      </c>
      <c r="B1243">
        <v>1</v>
      </c>
    </row>
    <row r="1244" spans="1:2" x14ac:dyDescent="0.25">
      <c r="A1244" s="5" t="s">
        <v>1349</v>
      </c>
      <c r="B1244">
        <v>1</v>
      </c>
    </row>
    <row r="1245" spans="1:2" x14ac:dyDescent="0.25">
      <c r="A1245" s="5" t="s">
        <v>2313</v>
      </c>
      <c r="B1245">
        <v>1</v>
      </c>
    </row>
    <row r="1246" spans="1:2" x14ac:dyDescent="0.25">
      <c r="A1246" s="5" t="s">
        <v>780</v>
      </c>
      <c r="B1246">
        <v>1</v>
      </c>
    </row>
    <row r="1247" spans="1:2" x14ac:dyDescent="0.25">
      <c r="A1247" s="5" t="s">
        <v>507</v>
      </c>
      <c r="B1247">
        <v>1</v>
      </c>
    </row>
    <row r="1248" spans="1:2" x14ac:dyDescent="0.25">
      <c r="A1248" s="5" t="s">
        <v>1973</v>
      </c>
      <c r="B1248">
        <v>1</v>
      </c>
    </row>
    <row r="1249" spans="1:2" x14ac:dyDescent="0.25">
      <c r="A1249" s="5" t="s">
        <v>1814</v>
      </c>
      <c r="B1249">
        <v>1</v>
      </c>
    </row>
    <row r="1250" spans="1:2" x14ac:dyDescent="0.25">
      <c r="A1250" s="5" t="s">
        <v>1521</v>
      </c>
      <c r="B1250">
        <v>1</v>
      </c>
    </row>
    <row r="1251" spans="1:2" x14ac:dyDescent="0.25">
      <c r="A1251" s="5" t="s">
        <v>514</v>
      </c>
      <c r="B1251">
        <v>1</v>
      </c>
    </row>
    <row r="1252" spans="1:2" x14ac:dyDescent="0.25">
      <c r="A1252" s="5" t="s">
        <v>1847</v>
      </c>
      <c r="B1252">
        <v>1</v>
      </c>
    </row>
    <row r="1253" spans="1:2" x14ac:dyDescent="0.25">
      <c r="A1253" s="5" t="s">
        <v>2280</v>
      </c>
      <c r="B1253">
        <v>1</v>
      </c>
    </row>
    <row r="1254" spans="1:2" x14ac:dyDescent="0.25">
      <c r="A1254" s="5" t="s">
        <v>1491</v>
      </c>
      <c r="B1254">
        <v>1</v>
      </c>
    </row>
    <row r="1255" spans="1:2" x14ac:dyDescent="0.25">
      <c r="A1255" s="5" t="s">
        <v>1447</v>
      </c>
      <c r="B1255">
        <v>1</v>
      </c>
    </row>
    <row r="1256" spans="1:2" x14ac:dyDescent="0.25">
      <c r="A1256" s="5" t="s">
        <v>782</v>
      </c>
      <c r="B1256">
        <v>1</v>
      </c>
    </row>
    <row r="1257" spans="1:2" x14ac:dyDescent="0.25">
      <c r="A1257" s="5" t="s">
        <v>1584</v>
      </c>
      <c r="B1257">
        <v>1</v>
      </c>
    </row>
    <row r="1258" spans="1:2" x14ac:dyDescent="0.25">
      <c r="A1258" s="5" t="s">
        <v>926</v>
      </c>
      <c r="B1258">
        <v>1</v>
      </c>
    </row>
    <row r="1259" spans="1:2" x14ac:dyDescent="0.25">
      <c r="A1259" s="5" t="s">
        <v>989</v>
      </c>
      <c r="B1259">
        <v>1</v>
      </c>
    </row>
    <row r="1260" spans="1:2" x14ac:dyDescent="0.25">
      <c r="A1260" s="5" t="s">
        <v>1687</v>
      </c>
      <c r="B1260">
        <v>1</v>
      </c>
    </row>
    <row r="1261" spans="1:2" x14ac:dyDescent="0.25">
      <c r="A1261" s="5" t="s">
        <v>1029</v>
      </c>
      <c r="B1261">
        <v>1</v>
      </c>
    </row>
    <row r="1262" spans="1:2" x14ac:dyDescent="0.25">
      <c r="A1262" s="5" t="s">
        <v>1386</v>
      </c>
      <c r="B1262">
        <v>1</v>
      </c>
    </row>
    <row r="1263" spans="1:2" x14ac:dyDescent="0.25">
      <c r="A1263" s="5" t="s">
        <v>646</v>
      </c>
      <c r="B1263">
        <v>1</v>
      </c>
    </row>
    <row r="1264" spans="1:2" x14ac:dyDescent="0.25">
      <c r="A1264" s="5" t="s">
        <v>1980</v>
      </c>
      <c r="B1264">
        <v>1</v>
      </c>
    </row>
    <row r="1265" spans="1:2" x14ac:dyDescent="0.25">
      <c r="A1265" s="5" t="s">
        <v>433</v>
      </c>
      <c r="B1265">
        <v>1</v>
      </c>
    </row>
    <row r="1266" spans="1:2" x14ac:dyDescent="0.25">
      <c r="A1266" s="5" t="s">
        <v>1556</v>
      </c>
      <c r="B1266">
        <v>1</v>
      </c>
    </row>
    <row r="1267" spans="1:2" x14ac:dyDescent="0.25">
      <c r="A1267" s="5" t="s">
        <v>2029</v>
      </c>
      <c r="B1267">
        <v>1</v>
      </c>
    </row>
    <row r="1268" spans="1:2" x14ac:dyDescent="0.25">
      <c r="A1268" s="5" t="s">
        <v>667</v>
      </c>
      <c r="B1268">
        <v>1</v>
      </c>
    </row>
    <row r="1269" spans="1:2" x14ac:dyDescent="0.25">
      <c r="A1269" s="5" t="s">
        <v>1700</v>
      </c>
      <c r="B1269">
        <v>1</v>
      </c>
    </row>
    <row r="1270" spans="1:2" x14ac:dyDescent="0.25">
      <c r="A1270" s="5" t="s">
        <v>347</v>
      </c>
      <c r="B1270">
        <v>1</v>
      </c>
    </row>
    <row r="1271" spans="1:2" x14ac:dyDescent="0.25">
      <c r="A1271" s="5" t="s">
        <v>1282</v>
      </c>
      <c r="B1271">
        <v>1</v>
      </c>
    </row>
    <row r="1272" spans="1:2" x14ac:dyDescent="0.25">
      <c r="A1272" s="5" t="s">
        <v>397</v>
      </c>
      <c r="B1272">
        <v>1</v>
      </c>
    </row>
    <row r="1273" spans="1:2" x14ac:dyDescent="0.25">
      <c r="A1273" s="5" t="s">
        <v>1486</v>
      </c>
      <c r="B1273">
        <v>1</v>
      </c>
    </row>
    <row r="1274" spans="1:2" x14ac:dyDescent="0.25">
      <c r="A1274" s="5" t="s">
        <v>424</v>
      </c>
      <c r="B1274">
        <v>1</v>
      </c>
    </row>
    <row r="1275" spans="1:2" x14ac:dyDescent="0.25">
      <c r="A1275" s="5" t="s">
        <v>2198</v>
      </c>
      <c r="B1275">
        <v>1</v>
      </c>
    </row>
    <row r="1276" spans="1:2" x14ac:dyDescent="0.25">
      <c r="A1276" s="5" t="s">
        <v>2138</v>
      </c>
      <c r="B1276">
        <v>1</v>
      </c>
    </row>
    <row r="1277" spans="1:2" x14ac:dyDescent="0.25">
      <c r="A1277" s="5" t="s">
        <v>776</v>
      </c>
      <c r="B1277">
        <v>1</v>
      </c>
    </row>
    <row r="1278" spans="1:2" x14ac:dyDescent="0.25">
      <c r="A1278" s="5" t="s">
        <v>2508</v>
      </c>
      <c r="B1278">
        <v>1</v>
      </c>
    </row>
    <row r="1279" spans="1:2" x14ac:dyDescent="0.25">
      <c r="A1279" s="5" t="s">
        <v>1418</v>
      </c>
      <c r="B1279">
        <v>1</v>
      </c>
    </row>
    <row r="1280" spans="1:2" x14ac:dyDescent="0.25">
      <c r="A1280" s="5" t="s">
        <v>651</v>
      </c>
      <c r="B1280">
        <v>1</v>
      </c>
    </row>
    <row r="1281" spans="1:2" x14ac:dyDescent="0.25">
      <c r="A1281" s="5" t="s">
        <v>1046</v>
      </c>
      <c r="B1281">
        <v>1</v>
      </c>
    </row>
    <row r="1282" spans="1:2" x14ac:dyDescent="0.25">
      <c r="A1282" s="5" t="s">
        <v>694</v>
      </c>
      <c r="B1282">
        <v>1</v>
      </c>
    </row>
    <row r="1283" spans="1:2" x14ac:dyDescent="0.25">
      <c r="A1283" s="5" t="s">
        <v>952</v>
      </c>
      <c r="B1283">
        <v>1</v>
      </c>
    </row>
    <row r="1284" spans="1:2" x14ac:dyDescent="0.25">
      <c r="A1284" s="5" t="s">
        <v>544</v>
      </c>
      <c r="B1284">
        <v>1</v>
      </c>
    </row>
    <row r="1285" spans="1:2" x14ac:dyDescent="0.25">
      <c r="A1285" s="5" t="s">
        <v>2600</v>
      </c>
      <c r="B1285">
        <v>1</v>
      </c>
    </row>
    <row r="1286" spans="1:2" x14ac:dyDescent="0.25">
      <c r="A1286" s="5" t="s">
        <v>404</v>
      </c>
      <c r="B1286">
        <v>1</v>
      </c>
    </row>
    <row r="1287" spans="1:2" x14ac:dyDescent="0.25">
      <c r="A1287" s="5" t="s">
        <v>673</v>
      </c>
      <c r="B1287">
        <v>1</v>
      </c>
    </row>
    <row r="1288" spans="1:2" x14ac:dyDescent="0.25">
      <c r="A1288" s="5" t="s">
        <v>586</v>
      </c>
      <c r="B1288">
        <v>1</v>
      </c>
    </row>
    <row r="1289" spans="1:2" x14ac:dyDescent="0.25">
      <c r="A1289" s="5" t="s">
        <v>2034</v>
      </c>
      <c r="B1289">
        <v>1</v>
      </c>
    </row>
    <row r="1290" spans="1:2" x14ac:dyDescent="0.25">
      <c r="A1290" s="5" t="s">
        <v>378</v>
      </c>
      <c r="B1290">
        <v>1</v>
      </c>
    </row>
    <row r="1291" spans="1:2" x14ac:dyDescent="0.25">
      <c r="A1291" s="5" t="s">
        <v>2063</v>
      </c>
      <c r="B1291">
        <v>1</v>
      </c>
    </row>
    <row r="1292" spans="1:2" x14ac:dyDescent="0.25">
      <c r="A1292" s="5" t="s">
        <v>488</v>
      </c>
      <c r="B1292">
        <v>1</v>
      </c>
    </row>
    <row r="1293" spans="1:2" x14ac:dyDescent="0.25">
      <c r="A1293" s="5" t="s">
        <v>696</v>
      </c>
      <c r="B1293">
        <v>1</v>
      </c>
    </row>
    <row r="1294" spans="1:2" x14ac:dyDescent="0.25">
      <c r="A1294" s="5" t="s">
        <v>2047</v>
      </c>
      <c r="B1294">
        <v>1</v>
      </c>
    </row>
    <row r="1295" spans="1:2" x14ac:dyDescent="0.25">
      <c r="A1295" s="5" t="s">
        <v>1384</v>
      </c>
      <c r="B1295">
        <v>1</v>
      </c>
    </row>
    <row r="1296" spans="1:2" x14ac:dyDescent="0.25">
      <c r="A1296" s="5" t="s">
        <v>2150</v>
      </c>
      <c r="B1296">
        <v>1</v>
      </c>
    </row>
    <row r="1297" spans="1:2" x14ac:dyDescent="0.25">
      <c r="A1297" s="5" t="s">
        <v>2367</v>
      </c>
      <c r="B1297">
        <v>1</v>
      </c>
    </row>
    <row r="1298" spans="1:2" x14ac:dyDescent="0.25">
      <c r="A1298" s="5" t="s">
        <v>1862</v>
      </c>
      <c r="B1298">
        <v>1</v>
      </c>
    </row>
    <row r="1299" spans="1:2" x14ac:dyDescent="0.25">
      <c r="A1299" s="5" t="s">
        <v>302</v>
      </c>
      <c r="B1299">
        <v>1</v>
      </c>
    </row>
    <row r="1300" spans="1:2" x14ac:dyDescent="0.25">
      <c r="A1300" s="5" t="s">
        <v>826</v>
      </c>
      <c r="B1300">
        <v>1</v>
      </c>
    </row>
    <row r="1301" spans="1:2" x14ac:dyDescent="0.25">
      <c r="A1301" s="5" t="s">
        <v>2466</v>
      </c>
      <c r="B1301">
        <v>1</v>
      </c>
    </row>
    <row r="1302" spans="1:2" x14ac:dyDescent="0.25">
      <c r="A1302" s="5" t="s">
        <v>1207</v>
      </c>
      <c r="B1302">
        <v>1</v>
      </c>
    </row>
    <row r="1303" spans="1:2" x14ac:dyDescent="0.25">
      <c r="A1303" s="5" t="s">
        <v>2535</v>
      </c>
      <c r="B1303">
        <v>1</v>
      </c>
    </row>
    <row r="1304" spans="1:2" x14ac:dyDescent="0.25">
      <c r="A1304" s="5" t="s">
        <v>2210</v>
      </c>
      <c r="B1304">
        <v>1</v>
      </c>
    </row>
    <row r="1305" spans="1:2" x14ac:dyDescent="0.25">
      <c r="A1305" s="5" t="s">
        <v>2236</v>
      </c>
      <c r="B1305">
        <v>1</v>
      </c>
    </row>
    <row r="1306" spans="1:2" x14ac:dyDescent="0.25">
      <c r="A1306" s="5" t="s">
        <v>2373</v>
      </c>
      <c r="B1306">
        <v>1</v>
      </c>
    </row>
    <row r="1307" spans="1:2" x14ac:dyDescent="0.25">
      <c r="A1307" s="5" t="s">
        <v>180</v>
      </c>
      <c r="B1307">
        <v>1</v>
      </c>
    </row>
    <row r="1308" spans="1:2" x14ac:dyDescent="0.25">
      <c r="A1308" s="5" t="s">
        <v>1962</v>
      </c>
      <c r="B1308">
        <v>1</v>
      </c>
    </row>
    <row r="1309" spans="1:2" x14ac:dyDescent="0.25">
      <c r="A1309" s="5" t="s">
        <v>980</v>
      </c>
      <c r="B1309">
        <v>1</v>
      </c>
    </row>
    <row r="1310" spans="1:2" x14ac:dyDescent="0.25">
      <c r="A1310" s="5" t="s">
        <v>2143</v>
      </c>
      <c r="B1310">
        <v>1</v>
      </c>
    </row>
    <row r="1311" spans="1:2" x14ac:dyDescent="0.25">
      <c r="A1311" s="5" t="s">
        <v>1269</v>
      </c>
      <c r="B1311">
        <v>1</v>
      </c>
    </row>
    <row r="1312" spans="1:2" x14ac:dyDescent="0.25">
      <c r="A1312" s="5" t="s">
        <v>940</v>
      </c>
      <c r="B1312">
        <v>1</v>
      </c>
    </row>
    <row r="1313" spans="1:2" x14ac:dyDescent="0.25">
      <c r="A1313" s="5" t="s">
        <v>858</v>
      </c>
      <c r="B1313">
        <v>1</v>
      </c>
    </row>
    <row r="1314" spans="1:2" x14ac:dyDescent="0.25">
      <c r="A1314" s="5" t="s">
        <v>1816</v>
      </c>
      <c r="B1314">
        <v>1</v>
      </c>
    </row>
    <row r="1315" spans="1:2" x14ac:dyDescent="0.25">
      <c r="A1315" s="5" t="s">
        <v>2117</v>
      </c>
      <c r="B1315">
        <v>1</v>
      </c>
    </row>
    <row r="1316" spans="1:2" x14ac:dyDescent="0.25">
      <c r="A1316" s="5" t="s">
        <v>1266</v>
      </c>
      <c r="B1316">
        <v>1</v>
      </c>
    </row>
    <row r="1317" spans="1:2" x14ac:dyDescent="0.25">
      <c r="A1317" s="5" t="s">
        <v>1375</v>
      </c>
      <c r="B1317">
        <v>1</v>
      </c>
    </row>
    <row r="1318" spans="1:2" x14ac:dyDescent="0.25">
      <c r="A1318" s="5" t="s">
        <v>963</v>
      </c>
      <c r="B1318">
        <v>1</v>
      </c>
    </row>
    <row r="1319" spans="1:2" x14ac:dyDescent="0.25">
      <c r="A1319" s="5" t="s">
        <v>330</v>
      </c>
      <c r="B1319">
        <v>1</v>
      </c>
    </row>
    <row r="1320" spans="1:2" x14ac:dyDescent="0.25">
      <c r="A1320" s="5" t="s">
        <v>974</v>
      </c>
      <c r="B1320">
        <v>1</v>
      </c>
    </row>
    <row r="1321" spans="1:2" x14ac:dyDescent="0.25">
      <c r="A1321" s="5" t="s">
        <v>1280</v>
      </c>
      <c r="B1321">
        <v>1</v>
      </c>
    </row>
    <row r="1322" spans="1:2" x14ac:dyDescent="0.25">
      <c r="A1322" s="5" t="s">
        <v>1481</v>
      </c>
      <c r="B1322">
        <v>1</v>
      </c>
    </row>
    <row r="1323" spans="1:2" x14ac:dyDescent="0.25">
      <c r="A1323" s="5" t="s">
        <v>2189</v>
      </c>
      <c r="B1323">
        <v>1</v>
      </c>
    </row>
    <row r="1324" spans="1:2" x14ac:dyDescent="0.25">
      <c r="A1324" s="5" t="s">
        <v>1431</v>
      </c>
      <c r="B1324">
        <v>1</v>
      </c>
    </row>
    <row r="1325" spans="1:2" x14ac:dyDescent="0.25">
      <c r="A1325" s="5" t="s">
        <v>2120</v>
      </c>
      <c r="B1325">
        <v>1</v>
      </c>
    </row>
    <row r="1326" spans="1:2" x14ac:dyDescent="0.25">
      <c r="A1326" s="5" t="s">
        <v>948</v>
      </c>
      <c r="B1326">
        <v>1</v>
      </c>
    </row>
    <row r="1327" spans="1:2" x14ac:dyDescent="0.25">
      <c r="A1327" s="5" t="s">
        <v>645</v>
      </c>
      <c r="B1327">
        <v>1</v>
      </c>
    </row>
    <row r="1328" spans="1:2" x14ac:dyDescent="0.25">
      <c r="A1328" s="5" t="s">
        <v>2022</v>
      </c>
      <c r="B1328">
        <v>1</v>
      </c>
    </row>
    <row r="1329" spans="1:2" x14ac:dyDescent="0.25">
      <c r="A1329" s="5" t="s">
        <v>1137</v>
      </c>
      <c r="B1329">
        <v>1</v>
      </c>
    </row>
    <row r="1330" spans="1:2" x14ac:dyDescent="0.25">
      <c r="A1330" s="5" t="s">
        <v>298</v>
      </c>
      <c r="B1330">
        <v>1</v>
      </c>
    </row>
    <row r="1331" spans="1:2" x14ac:dyDescent="0.25">
      <c r="A1331" s="5" t="s">
        <v>664</v>
      </c>
      <c r="B1331">
        <v>1</v>
      </c>
    </row>
    <row r="1332" spans="1:2" x14ac:dyDescent="0.25">
      <c r="A1332" s="5" t="s">
        <v>1396</v>
      </c>
      <c r="B1332">
        <v>1</v>
      </c>
    </row>
    <row r="1333" spans="1:2" x14ac:dyDescent="0.25">
      <c r="A1333" s="5" t="s">
        <v>2446</v>
      </c>
      <c r="B1333">
        <v>1</v>
      </c>
    </row>
    <row r="1334" spans="1:2" x14ac:dyDescent="0.25">
      <c r="A1334" s="5" t="s">
        <v>655</v>
      </c>
      <c r="B1334">
        <v>1</v>
      </c>
    </row>
    <row r="1335" spans="1:2" x14ac:dyDescent="0.25">
      <c r="A1335" s="5" t="s">
        <v>2088</v>
      </c>
      <c r="B1335">
        <v>1</v>
      </c>
    </row>
    <row r="1336" spans="1:2" x14ac:dyDescent="0.25">
      <c r="A1336" s="5" t="s">
        <v>1096</v>
      </c>
      <c r="B1336">
        <v>1</v>
      </c>
    </row>
    <row r="1337" spans="1:2" x14ac:dyDescent="0.25">
      <c r="A1337" s="5" t="s">
        <v>2365</v>
      </c>
      <c r="B1337">
        <v>1</v>
      </c>
    </row>
    <row r="1338" spans="1:2" x14ac:dyDescent="0.25">
      <c r="A1338" s="5" t="s">
        <v>2658</v>
      </c>
      <c r="B1338">
        <v>1000</v>
      </c>
    </row>
  </sheetData>
  <pageMargins left="0.7" right="0.7" top="0.75" bottom="0.75" header="0.3" footer="0.3"/>
  <pageSetup orientation="portrait" r:id="rId9"/>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E4F8C-D4CF-4A0E-B512-DBAC5A938822}">
  <sheetPr>
    <pageSetUpPr fitToPage="1"/>
  </sheetPr>
  <dimension ref="A1:Z47"/>
  <sheetViews>
    <sheetView tabSelected="1" zoomScaleNormal="100" workbookViewId="0">
      <selection activeCell="A5" sqref="A5"/>
    </sheetView>
  </sheetViews>
  <sheetFormatPr defaultRowHeight="15" x14ac:dyDescent="0.25"/>
  <cols>
    <col min="2" max="2" width="1.7109375" customWidth="1"/>
    <col min="6" max="6" width="1.7109375" customWidth="1"/>
    <col min="13" max="13" width="1.7109375" customWidth="1"/>
    <col min="20" max="20" width="1.7109375" customWidth="1"/>
    <col min="26" max="26" width="10.7109375" customWidth="1"/>
  </cols>
  <sheetData>
    <row r="1" spans="1:26" ht="50.25" customHeight="1" x14ac:dyDescent="0.25">
      <c r="A1" s="9" t="s">
        <v>2665</v>
      </c>
      <c r="B1" s="9"/>
      <c r="C1" s="9"/>
      <c r="D1" s="9"/>
      <c r="E1" s="9"/>
      <c r="F1" s="9"/>
      <c r="G1" s="9"/>
      <c r="H1" s="9"/>
      <c r="I1" s="9"/>
      <c r="J1" s="9"/>
      <c r="K1" s="9"/>
      <c r="L1" s="9"/>
      <c r="M1" s="9"/>
      <c r="N1" s="9"/>
      <c r="O1" s="9"/>
      <c r="P1" s="9"/>
      <c r="Q1" s="9"/>
      <c r="R1" s="9"/>
      <c r="S1" s="9"/>
      <c r="T1" s="9"/>
      <c r="U1" s="9"/>
      <c r="V1" s="9"/>
      <c r="W1" s="9"/>
      <c r="X1" s="9"/>
      <c r="Y1" s="9"/>
      <c r="Z1" s="9"/>
    </row>
    <row r="2" spans="1:26" ht="8.1" customHeight="1" x14ac:dyDescent="0.25">
      <c r="A2" s="8"/>
      <c r="B2" s="8"/>
      <c r="C2" s="8"/>
      <c r="D2" s="8"/>
      <c r="E2" s="8"/>
      <c r="F2" s="8"/>
      <c r="G2" s="8"/>
      <c r="H2" s="8"/>
      <c r="I2" s="8"/>
      <c r="J2" s="8"/>
      <c r="K2" s="8"/>
      <c r="L2" s="8"/>
      <c r="M2" s="8"/>
      <c r="N2" s="8"/>
      <c r="O2" s="8"/>
      <c r="P2" s="8"/>
      <c r="Q2" s="8"/>
      <c r="R2" s="8"/>
      <c r="S2" s="8"/>
      <c r="T2" s="8"/>
      <c r="U2" s="8"/>
      <c r="V2" s="8"/>
      <c r="W2" s="8"/>
      <c r="X2" s="8"/>
      <c r="Y2" s="8"/>
      <c r="Z2" s="8"/>
    </row>
    <row r="3" spans="1:26" x14ac:dyDescent="0.25">
      <c r="A3" s="8"/>
      <c r="B3" s="8"/>
      <c r="C3" s="8"/>
      <c r="D3" s="8"/>
      <c r="E3" s="8"/>
      <c r="F3" s="8"/>
      <c r="G3" s="8"/>
      <c r="H3" s="8"/>
      <c r="I3" s="8"/>
      <c r="J3" s="8"/>
      <c r="K3" s="8"/>
      <c r="L3" s="8"/>
      <c r="M3" s="8"/>
      <c r="N3" s="8"/>
      <c r="O3" s="8"/>
      <c r="P3" s="8"/>
      <c r="Q3" s="8"/>
      <c r="R3" s="8"/>
      <c r="S3" s="8"/>
      <c r="T3" s="8"/>
      <c r="U3" s="8"/>
      <c r="V3" s="8"/>
      <c r="W3" s="8"/>
      <c r="X3" s="8"/>
      <c r="Y3" s="8"/>
      <c r="Z3" s="8"/>
    </row>
    <row r="4" spans="1:26" x14ac:dyDescent="0.25">
      <c r="A4" s="8"/>
      <c r="B4" s="8"/>
      <c r="C4" s="8"/>
      <c r="D4" s="8"/>
      <c r="E4" s="8"/>
      <c r="F4" s="8"/>
      <c r="G4" s="8"/>
      <c r="H4" s="8"/>
      <c r="I4" s="8"/>
      <c r="J4" s="8"/>
      <c r="K4" s="8"/>
      <c r="L4" s="8"/>
      <c r="M4" s="8"/>
      <c r="N4" s="8"/>
      <c r="O4" s="8"/>
      <c r="P4" s="8"/>
      <c r="Q4" s="8"/>
      <c r="R4" s="8"/>
      <c r="S4" s="8"/>
      <c r="T4" s="8"/>
      <c r="U4" s="8"/>
      <c r="V4" s="8"/>
      <c r="W4" s="8"/>
      <c r="X4" s="8"/>
      <c r="Y4" s="8"/>
      <c r="Z4" s="8"/>
    </row>
    <row r="5" spans="1:26" x14ac:dyDescent="0.25">
      <c r="A5" s="8"/>
      <c r="B5" s="8"/>
      <c r="C5" s="8"/>
      <c r="D5" s="8"/>
      <c r="E5" s="8"/>
      <c r="F5" s="8"/>
      <c r="G5" s="8"/>
      <c r="H5" s="8"/>
      <c r="I5" s="8"/>
      <c r="J5" s="8"/>
      <c r="K5" s="8"/>
      <c r="L5" s="8"/>
      <c r="M5" s="8"/>
      <c r="N5" s="8"/>
      <c r="O5" s="8"/>
      <c r="P5" s="8"/>
      <c r="Q5" s="8"/>
      <c r="R5" s="8"/>
      <c r="S5" s="8"/>
      <c r="T5" s="8"/>
      <c r="U5" s="8"/>
      <c r="V5" s="8"/>
      <c r="W5" s="8"/>
      <c r="X5" s="8"/>
      <c r="Y5" s="8"/>
      <c r="Z5" s="8"/>
    </row>
    <row r="6" spans="1:26" x14ac:dyDescent="0.25">
      <c r="A6" s="8"/>
      <c r="B6" s="8"/>
      <c r="C6" s="8"/>
      <c r="D6" s="8"/>
      <c r="E6" s="8"/>
      <c r="F6" s="8"/>
      <c r="G6" s="8"/>
      <c r="H6" s="8"/>
      <c r="I6" s="8"/>
      <c r="J6" s="8"/>
      <c r="K6" s="8"/>
      <c r="L6" s="8"/>
      <c r="M6" s="8"/>
      <c r="N6" s="8"/>
      <c r="O6" s="8"/>
      <c r="P6" s="8"/>
      <c r="Q6" s="8"/>
      <c r="R6" s="8"/>
      <c r="S6" s="8"/>
      <c r="T6" s="8"/>
      <c r="U6" s="8"/>
      <c r="V6" s="8"/>
      <c r="W6" s="8"/>
      <c r="X6" s="8"/>
      <c r="Y6" s="8"/>
      <c r="Z6" s="8"/>
    </row>
    <row r="7" spans="1:26" x14ac:dyDescent="0.25">
      <c r="A7" s="8"/>
      <c r="B7" s="8"/>
      <c r="C7" s="8"/>
      <c r="D7" s="8"/>
      <c r="E7" s="8"/>
      <c r="F7" s="8"/>
      <c r="G7" s="8"/>
      <c r="H7" s="8"/>
      <c r="I7" s="8"/>
      <c r="J7" s="8"/>
      <c r="K7" s="8"/>
      <c r="L7" s="8"/>
      <c r="M7" s="8"/>
      <c r="N7" s="8"/>
      <c r="O7" s="8"/>
      <c r="P7" s="8"/>
      <c r="Q7" s="8"/>
      <c r="R7" s="8"/>
      <c r="S7" s="8"/>
      <c r="T7" s="8"/>
      <c r="U7" s="8"/>
      <c r="V7" s="8"/>
      <c r="W7" s="8"/>
      <c r="X7" s="8"/>
      <c r="Y7" s="8"/>
      <c r="Z7" s="8"/>
    </row>
    <row r="8" spans="1:26" x14ac:dyDescent="0.25">
      <c r="A8" s="8"/>
      <c r="B8" s="8"/>
      <c r="C8" s="8"/>
      <c r="D8" s="8"/>
      <c r="E8" s="8"/>
      <c r="F8" s="8"/>
      <c r="G8" s="8"/>
      <c r="H8" s="8"/>
      <c r="I8" s="8"/>
      <c r="J8" s="8"/>
      <c r="K8" s="8"/>
      <c r="L8" s="8"/>
      <c r="M8" s="8"/>
      <c r="N8" s="8"/>
      <c r="O8" s="8"/>
      <c r="P8" s="8"/>
      <c r="Q8" s="8"/>
      <c r="R8" s="8"/>
      <c r="S8" s="8"/>
      <c r="T8" s="8"/>
      <c r="U8" s="8"/>
      <c r="V8" s="8"/>
      <c r="W8" s="8"/>
      <c r="X8" s="8"/>
      <c r="Y8" s="8"/>
      <c r="Z8" s="8"/>
    </row>
    <row r="9" spans="1:26" x14ac:dyDescent="0.25">
      <c r="A9" s="8"/>
      <c r="B9" s="8"/>
      <c r="C9" s="8"/>
      <c r="D9" s="8"/>
      <c r="E9" s="8"/>
      <c r="F9" s="8"/>
      <c r="G9" s="8"/>
      <c r="H9" s="8"/>
      <c r="I9" s="8"/>
      <c r="J9" s="8"/>
      <c r="K9" s="8"/>
      <c r="L9" s="8"/>
      <c r="M9" s="8"/>
      <c r="N9" s="8"/>
      <c r="O9" s="8"/>
      <c r="P9" s="8"/>
      <c r="Q9" s="8"/>
      <c r="R9" s="8"/>
      <c r="S9" s="8"/>
      <c r="T9" s="8"/>
      <c r="U9" s="8"/>
      <c r="V9" s="8"/>
      <c r="W9" s="8"/>
      <c r="X9" s="8"/>
      <c r="Y9" s="8"/>
      <c r="Z9" s="8"/>
    </row>
    <row r="10" spans="1:26" x14ac:dyDescent="0.25">
      <c r="A10" s="8"/>
      <c r="B10" s="8"/>
      <c r="C10" s="8"/>
      <c r="D10" s="8"/>
      <c r="E10" s="8"/>
      <c r="F10" s="8"/>
      <c r="G10" s="8"/>
      <c r="H10" s="8"/>
      <c r="I10" s="8"/>
      <c r="J10" s="8"/>
      <c r="K10" s="8"/>
      <c r="L10" s="8"/>
      <c r="M10" s="8"/>
      <c r="N10" s="8"/>
      <c r="O10" s="8"/>
      <c r="P10" s="8"/>
      <c r="Q10" s="8"/>
      <c r="R10" s="8"/>
      <c r="S10" s="8"/>
      <c r="T10" s="8"/>
      <c r="U10" s="8"/>
      <c r="V10" s="8"/>
      <c r="W10" s="8"/>
      <c r="X10" s="8"/>
      <c r="Y10" s="8"/>
      <c r="Z10" s="8"/>
    </row>
    <row r="11" spans="1:26" x14ac:dyDescent="0.25">
      <c r="A11" s="8"/>
      <c r="B11" s="8"/>
      <c r="C11" s="8"/>
      <c r="D11" s="8"/>
      <c r="E11" s="8"/>
      <c r="F11" s="8"/>
      <c r="G11" s="8"/>
      <c r="H11" s="8"/>
      <c r="I11" s="8"/>
      <c r="J11" s="8"/>
      <c r="K11" s="8"/>
      <c r="L11" s="8"/>
      <c r="M11" s="8"/>
      <c r="N11" s="8"/>
      <c r="O11" s="8"/>
      <c r="P11" s="8"/>
      <c r="Q11" s="8"/>
      <c r="R11" s="8"/>
      <c r="S11" s="8"/>
      <c r="T11" s="8"/>
      <c r="U11" s="8"/>
      <c r="V11" s="8"/>
      <c r="W11" s="8"/>
      <c r="X11" s="8"/>
      <c r="Y11" s="8"/>
      <c r="Z11" s="8"/>
    </row>
    <row r="12" spans="1:26" x14ac:dyDescent="0.25">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x14ac:dyDescent="0.25">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x14ac:dyDescent="0.25">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x14ac:dyDescent="0.25">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x14ac:dyDescent="0.25">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ht="8.1" customHeight="1" x14ac:dyDescent="0.25">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x14ac:dyDescent="0.25">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x14ac:dyDescent="0.25">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x14ac:dyDescent="0.25">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x14ac:dyDescent="0.25">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x14ac:dyDescent="0.25">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x14ac:dyDescent="0.25">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x14ac:dyDescent="0.25">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x14ac:dyDescent="0.25">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x14ac:dyDescent="0.25">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x14ac:dyDescent="0.25">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x14ac:dyDescent="0.25">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x14ac:dyDescent="0.25">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x14ac:dyDescent="0.25">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x14ac:dyDescent="0.25">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8.1" customHeight="1" x14ac:dyDescent="0.2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x14ac:dyDescent="0.25">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x14ac:dyDescent="0.2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x14ac:dyDescent="0.2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x14ac:dyDescent="0.2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x14ac:dyDescent="0.2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x14ac:dyDescent="0.2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x14ac:dyDescent="0.2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x14ac:dyDescent="0.2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x14ac:dyDescent="0.2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x14ac:dyDescent="0.2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x14ac:dyDescent="0.2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x14ac:dyDescent="0.2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x14ac:dyDescent="0.2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x14ac:dyDescent="0.2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x14ac:dyDescent="0.25">
      <c r="A47" s="8"/>
      <c r="B47" s="8"/>
      <c r="C47" s="8"/>
      <c r="D47" s="8"/>
      <c r="E47" s="8"/>
      <c r="F47" s="8"/>
      <c r="G47" s="8"/>
      <c r="H47" s="8"/>
      <c r="I47" s="8"/>
      <c r="J47" s="8"/>
      <c r="K47" s="8"/>
      <c r="L47" s="8"/>
      <c r="M47" s="8"/>
      <c r="N47" s="8"/>
      <c r="O47" s="8"/>
      <c r="P47" s="8"/>
      <c r="Q47" s="8"/>
      <c r="R47" s="8"/>
      <c r="S47" s="8"/>
      <c r="T47" s="8"/>
      <c r="U47" s="8"/>
      <c r="V47" s="8"/>
      <c r="W47" s="8"/>
      <c r="X47" s="8"/>
      <c r="Y47" s="8"/>
      <c r="Z47" s="8"/>
    </row>
  </sheetData>
  <mergeCells count="1">
    <mergeCell ref="A1:Z1"/>
  </mergeCells>
  <pageMargins left="0.25" right="0.25" top="0.75" bottom="0.75" header="0.3" footer="0.3"/>
  <pageSetup paperSize="9" scale="6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IMdB_Top1000</vt:lpstr>
      <vt:lpstr>Workbook</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Jignesh Ponamwar</dc:creator>
  <cp:lastModifiedBy>Jignesh Ponamwar</cp:lastModifiedBy>
  <cp:lastPrinted>2024-08-19T16:48:03Z</cp:lastPrinted>
  <dcterms:created xsi:type="dcterms:W3CDTF">2024-08-19T13:03:07Z</dcterms:created>
  <dcterms:modified xsi:type="dcterms:W3CDTF">2025-04-29T14:56:34Z</dcterms:modified>
</cp:coreProperties>
</file>