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urs\Downloads\"/>
    </mc:Choice>
  </mc:AlternateContent>
  <xr:revisionPtr revIDLastSave="0" documentId="13_ncr:1_{79302CC8-BA8A-4381-AD08-9A46D6442CF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NO E" sheetId="3" r:id="rId1"/>
    <sheet name="Dep salary" sheetId="8" r:id="rId2"/>
    <sheet name="age" sheetId="9" r:id="rId3"/>
    <sheet name="Data" sheetId="1" r:id="rId4"/>
  </sheets>
  <definedNames>
    <definedName name="_xlnm._FilterDatabase" localSheetId="3" hidden="1">Data!$E$1:$E$101</definedName>
  </definedName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1" i="1" l="1"/>
  <c r="J25" i="1"/>
  <c r="J20" i="1"/>
  <c r="J12" i="1"/>
  <c r="J33" i="1"/>
  <c r="J16" i="1"/>
  <c r="J29" i="1"/>
  <c r="J8" i="1"/>
  <c r="J4" i="1"/>
</calcChain>
</file>

<file path=xl/sharedStrings.xml><?xml version="1.0" encoding="utf-8"?>
<sst xmlns="http://schemas.openxmlformats.org/spreadsheetml/2006/main" count="278" uniqueCount="117">
  <si>
    <t>Employee ID</t>
  </si>
  <si>
    <t>Name</t>
  </si>
  <si>
    <t>Age</t>
  </si>
  <si>
    <t>Department</t>
  </si>
  <si>
    <t>Salary</t>
  </si>
  <si>
    <t>Join Date</t>
  </si>
  <si>
    <t>Crystal</t>
  </si>
  <si>
    <t>Megan</t>
  </si>
  <si>
    <t>John</t>
  </si>
  <si>
    <t>Jessica</t>
  </si>
  <si>
    <t>Dave</t>
  </si>
  <si>
    <t>Jeffrey</t>
  </si>
  <si>
    <t>Laura</t>
  </si>
  <si>
    <t>Marvin</t>
  </si>
  <si>
    <t>Lisa</t>
  </si>
  <si>
    <t>Craig</t>
  </si>
  <si>
    <t>Dustin</t>
  </si>
  <si>
    <t>Heidi</t>
  </si>
  <si>
    <t>Brandon</t>
  </si>
  <si>
    <t>Audrey</t>
  </si>
  <si>
    <t>Renee</t>
  </si>
  <si>
    <t>Amanda</t>
  </si>
  <si>
    <t>Erin</t>
  </si>
  <si>
    <t>Anthony</t>
  </si>
  <si>
    <t>Cynthia</t>
  </si>
  <si>
    <t>Catherine</t>
  </si>
  <si>
    <t>Barbara</t>
  </si>
  <si>
    <t>Peter</t>
  </si>
  <si>
    <t>Mitchell</t>
  </si>
  <si>
    <t>Tina</t>
  </si>
  <si>
    <t>Benjamin</t>
  </si>
  <si>
    <t>Andrew</t>
  </si>
  <si>
    <t>Susan</t>
  </si>
  <si>
    <t>Jackson</t>
  </si>
  <si>
    <t>David</t>
  </si>
  <si>
    <t>Jason</t>
  </si>
  <si>
    <t>Lauren</t>
  </si>
  <si>
    <t>Sharon</t>
  </si>
  <si>
    <t>Ronald</t>
  </si>
  <si>
    <t>Jordan</t>
  </si>
  <si>
    <t>Deborah</t>
  </si>
  <si>
    <t>Michael</t>
  </si>
  <si>
    <t>Henry</t>
  </si>
  <si>
    <t>William</t>
  </si>
  <si>
    <t>Vanessa</t>
  </si>
  <si>
    <t>James</t>
  </si>
  <si>
    <t>Mary</t>
  </si>
  <si>
    <t>Samantha</t>
  </si>
  <si>
    <t>Gary</t>
  </si>
  <si>
    <t>Emily</t>
  </si>
  <si>
    <t>Tammy</t>
  </si>
  <si>
    <t>Brian</t>
  </si>
  <si>
    <t>Erica</t>
  </si>
  <si>
    <t>Matthew</t>
  </si>
  <si>
    <t>Candice</t>
  </si>
  <si>
    <t>Scott</t>
  </si>
  <si>
    <t>Gregory</t>
  </si>
  <si>
    <t>Thomas</t>
  </si>
  <si>
    <t>Robert</t>
  </si>
  <si>
    <t>Ashley</t>
  </si>
  <si>
    <t>Larry</t>
  </si>
  <si>
    <t>Ann</t>
  </si>
  <si>
    <t>Alexander</t>
  </si>
  <si>
    <t>Judith</t>
  </si>
  <si>
    <t>Juan</t>
  </si>
  <si>
    <t>Stephanie</t>
  </si>
  <si>
    <t>Keith</t>
  </si>
  <si>
    <t>Stacey</t>
  </si>
  <si>
    <t>Christine</t>
  </si>
  <si>
    <t>Jennifer</t>
  </si>
  <si>
    <t>Paul</t>
  </si>
  <si>
    <t>Debra</t>
  </si>
  <si>
    <t>Aaron</t>
  </si>
  <si>
    <t>Dana</t>
  </si>
  <si>
    <t>Nicholas</t>
  </si>
  <si>
    <t>Nancy</t>
  </si>
  <si>
    <t>Richard</t>
  </si>
  <si>
    <t>Jacqueline</t>
  </si>
  <si>
    <t>Eileen</t>
  </si>
  <si>
    <t>Sales</t>
  </si>
  <si>
    <t>Marketing</t>
  </si>
  <si>
    <t>HR</t>
  </si>
  <si>
    <t>Finance</t>
  </si>
  <si>
    <t>IT</t>
  </si>
  <si>
    <t>Pivot Table (Practical Analysis Task):</t>
  </si>
  <si>
    <t>15. Create a Pivot Table to:</t>
  </si>
  <si>
    <r>
      <t xml:space="preserve">Count the number of employees in each </t>
    </r>
    <r>
      <rPr>
        <sz val="10"/>
        <color theme="1"/>
        <rFont val="Arial Unicode MS"/>
      </rPr>
      <t>"Department"</t>
    </r>
    <r>
      <rPr>
        <sz val="11"/>
        <color theme="1"/>
        <rFont val="Calibri"/>
        <family val="2"/>
        <scheme val="minor"/>
      </rPr>
      <t>.</t>
    </r>
  </si>
  <si>
    <r>
      <t xml:space="preserve">Calculate the total </t>
    </r>
    <r>
      <rPr>
        <sz val="10"/>
        <color theme="1"/>
        <rFont val="Arial Unicode MS"/>
      </rPr>
      <t>"Salary"</t>
    </r>
    <r>
      <rPr>
        <sz val="11"/>
        <color theme="1"/>
        <rFont val="Calibri"/>
        <family val="2"/>
        <scheme val="minor"/>
      </rPr>
      <t xml:space="preserve"> paid in each </t>
    </r>
    <r>
      <rPr>
        <sz val="10"/>
        <color theme="1"/>
        <rFont val="Arial Unicode MS"/>
      </rPr>
      <t>"Department"</t>
    </r>
    <r>
      <rPr>
        <sz val="11"/>
        <color theme="1"/>
        <rFont val="Calibri"/>
        <family val="2"/>
        <scheme val="minor"/>
      </rPr>
      <t>.</t>
    </r>
  </si>
  <si>
    <r>
      <t xml:space="preserve">Group </t>
    </r>
    <r>
      <rPr>
        <sz val="10"/>
        <color theme="1"/>
        <rFont val="Arial Unicode MS"/>
      </rPr>
      <t>"Age"</t>
    </r>
    <r>
      <rPr>
        <sz val="11"/>
        <color theme="1"/>
        <rFont val="Calibri"/>
        <family val="2"/>
        <scheme val="minor"/>
      </rPr>
      <t xml:space="preserve"> into bins (</t>
    </r>
    <r>
      <rPr>
        <sz val="10"/>
        <color theme="1"/>
        <rFont val="Arial Unicode MS"/>
      </rPr>
      <t>20-30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31-40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41-50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51+</t>
    </r>
    <r>
      <rPr>
        <sz val="11"/>
        <color theme="1"/>
        <rFont val="Calibri"/>
        <family val="2"/>
        <scheme val="minor"/>
      </rPr>
      <t>).</t>
    </r>
  </si>
  <si>
    <t xml:space="preserve">Name </t>
  </si>
  <si>
    <t>Grand Total</t>
  </si>
  <si>
    <t>Count of Name</t>
  </si>
  <si>
    <t>Sum of Salary</t>
  </si>
  <si>
    <t>Row Labels</t>
  </si>
  <si>
    <t>1. Write a formula using VLOOKUP to return the "Salary" of "David" using the column index number.</t>
  </si>
  <si>
    <t>Write a formula to return the "Department" of an employee by searching their "Employee ID" with VLOOKUP.</t>
  </si>
  <si>
    <t>4. Use VLOOKUP MATCH to retrieve "Age" from the dataset and dynamically adjust the column reference if new columns are added.</t>
  </si>
  <si>
    <t>age</t>
  </si>
  <si>
    <t>Use INDEX MATCH to find the "Department" of the employee with the highest salary.</t>
  </si>
  <si>
    <t>Write a formula using INDEX MATCH to search for an "Employee ID" and return the "Join Date".</t>
  </si>
  <si>
    <t>Write a formula to find the "Name" of the employee with a "Salary" of 75,089 using INDEX MATCH.</t>
  </si>
  <si>
    <t>Perform a reverse lookup to find the "Employee ID" for the "Crystal" department using INDEX MATCH.</t>
  </si>
  <si>
    <t>Apply conditional formatting to highlight employees with "Salary" greater than 80,000.</t>
  </si>
  <si>
    <t xml:space="preserve">Done </t>
  </si>
  <si>
    <t>Use conditional formatting to highlight employees who joined before "01-01-2018".</t>
  </si>
  <si>
    <t>Highlight the "Department" cells where "Age" is greater than 50.</t>
  </si>
  <si>
    <t>Apply Data Validation to restrict "Age" values between 25 and 60.</t>
  </si>
  <si>
    <t>Create a dropdown list for "Department" with the following options: "HR", "Finance", "IT", "Marketing", "Sales".</t>
  </si>
  <si>
    <t>Restrict "Join Date" to only allow dates between "01-01-2015" and "31-12-2023".</t>
  </si>
  <si>
    <t>22-31</t>
  </si>
  <si>
    <t>32-41</t>
  </si>
  <si>
    <t>42-51</t>
  </si>
  <si>
    <t>52-61</t>
  </si>
  <si>
    <t>Write a VLOOKUP formula using MATCH to retrieve the "Salary" of "Dustin" where the column number is determined dynamically.</t>
  </si>
  <si>
    <r>
      <t xml:space="preserve">Explanation:
</t>
    </r>
    <r>
      <rPr>
        <b/>
        <sz val="11"/>
        <color theme="1"/>
        <rFont val="Calibri"/>
        <family val="2"/>
        <scheme val="minor"/>
      </rPr>
      <t>"David"</t>
    </r>
    <r>
      <rPr>
        <sz val="11"/>
        <color theme="1"/>
        <rFont val="Calibri"/>
        <family val="2"/>
        <scheme val="minor"/>
      </rPr>
      <t xml:space="preserve">: The lookup value (the name you want to search for).
</t>
    </r>
    <r>
      <rPr>
        <b/>
        <sz val="11"/>
        <color theme="1"/>
        <rFont val="Calibri"/>
        <family val="2"/>
        <scheme val="minor"/>
      </rPr>
      <t>table_array</t>
    </r>
    <r>
      <rPr>
        <sz val="11"/>
        <color theme="1"/>
        <rFont val="Calibri"/>
        <family val="2"/>
        <scheme val="minor"/>
      </rPr>
      <t xml:space="preserve">: The range of your table that includes "Name" (lookup column) and </t>
    </r>
    <r>
      <rPr>
        <b/>
        <sz val="11"/>
        <color theme="1"/>
        <rFont val="Calibri"/>
        <family val="2"/>
        <scheme val="minor"/>
      </rPr>
      <t>"</t>
    </r>
    <r>
      <rPr>
        <sz val="11"/>
        <color theme="1"/>
        <rFont val="Calibri"/>
        <family val="2"/>
        <scheme val="minor"/>
      </rPr>
      <t xml:space="preserve">Salary".
</t>
    </r>
    <r>
      <rPr>
        <b/>
        <sz val="11"/>
        <color theme="1"/>
        <rFont val="Calibri"/>
        <family val="2"/>
        <scheme val="minor"/>
      </rPr>
      <t>column_index</t>
    </r>
    <r>
      <rPr>
        <sz val="11"/>
        <color theme="1"/>
        <rFont val="Calibri"/>
        <family val="2"/>
        <scheme val="minor"/>
      </rPr>
      <t xml:space="preserve">: The column number in the table range that contains the "Salary".
</t>
    </r>
    <r>
      <rPr>
        <b/>
        <sz val="11"/>
        <color theme="1"/>
        <rFont val="Calibri"/>
        <family val="2"/>
        <scheme val="minor"/>
      </rPr>
      <t>FALSE</t>
    </r>
    <r>
      <rPr>
        <sz val="11"/>
        <color theme="1"/>
        <rFont val="Calibri"/>
        <family val="2"/>
        <scheme val="minor"/>
      </rPr>
      <t>: Ensures an exact match for "David".</t>
    </r>
  </si>
  <si>
    <t>Explanation:
"Dustin": The lookup value (the name you want to search for).
B:E: The table range where "Dustin" and "Salary" are located. Ensure this includes all the rows and columns of your data.
MATCH("Salary", B1:E1, 0): Dynamically finds the column number of the "Salary" header in the top row (B1:E1).
FALSE: Ensures an exact match for "Dustin".</t>
  </si>
  <si>
    <t>MAX(E2:E101): Finds the highest salary in the range E2:E101.
INDEX(B2:B6, ...): Retrieves the "Department" from column D based on the row number determined by MATCH.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</si>
</sst>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sz val="10"/>
      <color theme="1"/>
      <name val="Arial Unicode MS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 vertical="center" inden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0" fillId="0" borderId="0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1" fillId="0" borderId="1" xfId="0" applyFont="1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1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s" refreshedDate="45668.674182870367" createdVersion="7" refreshedVersion="7" minRefreshableVersion="3" recordCount="101" xr:uid="{8732EB88-20AB-429A-A42D-C25795FAF5C4}">
  <cacheSource type="worksheet">
    <worksheetSource ref="A1:F1048576" sheet="Data"/>
  </cacheSource>
  <cacheFields count="6">
    <cacheField name="Employee ID" numFmtId="0">
      <sharedItems containsString="0" containsBlank="1" containsNumber="1" containsInteger="1" minValue="101" maxValue="200" count="101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m/>
      </sharedItems>
    </cacheField>
    <cacheField name="Name" numFmtId="0">
      <sharedItems containsBlank="1" count="74">
        <s v="Crystal"/>
        <s v="Megan"/>
        <s v="John"/>
        <s v="Jessica"/>
        <s v="Dave"/>
        <s v="Jeffrey"/>
        <s v="Laura"/>
        <s v="Marvin"/>
        <s v="Lisa"/>
        <s v="Craig"/>
        <s v="Dustin"/>
        <s v="Heidi"/>
        <s v="Brandon"/>
        <s v="Audrey"/>
        <s v="Renee"/>
        <s v="Amanda"/>
        <s v="Erin"/>
        <s v="Anthony"/>
        <s v="Cynthia"/>
        <s v="Catherine"/>
        <s v="Barbara"/>
        <s v="Peter"/>
        <s v="Mitchell"/>
        <s v="Tina"/>
        <s v="Benjamin"/>
        <s v="Andrew"/>
        <s v="Susan"/>
        <s v="Jackson"/>
        <s v="David"/>
        <s v="Jason"/>
        <s v="Lauren"/>
        <s v="Sharon"/>
        <s v="Ronald"/>
        <s v="Jordan"/>
        <s v="Deborah"/>
        <s v="Michael"/>
        <s v="Henry"/>
        <s v="William"/>
        <s v="Vanessa"/>
        <s v="James"/>
        <s v="Mary"/>
        <s v="Samantha"/>
        <s v="Gary"/>
        <s v="Emily"/>
        <s v="Tammy"/>
        <s v="Brian"/>
        <s v="Erica"/>
        <s v="Matthew"/>
        <s v="Candice"/>
        <s v="Scott"/>
        <s v="Gregory"/>
        <s v="Thomas"/>
        <s v="Robert"/>
        <s v="Ashley"/>
        <s v="Larry"/>
        <s v="Ann"/>
        <s v="Alexander"/>
        <s v="Judith"/>
        <s v="Juan"/>
        <s v="Stephanie"/>
        <s v="Keith"/>
        <s v="Stacey"/>
        <s v="Christine"/>
        <s v="Jennifer"/>
        <s v="Paul"/>
        <s v="Debra"/>
        <s v="Aaron"/>
        <s v="Dana"/>
        <s v="Nicholas"/>
        <s v="Nancy"/>
        <s v="Richard"/>
        <s v="Jacqueline"/>
        <s v="Eileen"/>
        <m/>
      </sharedItems>
    </cacheField>
    <cacheField name="Age" numFmtId="0">
      <sharedItems containsString="0" containsBlank="1" containsNumber="1" containsInteger="1" minValue="22" maxValue="60"/>
    </cacheField>
    <cacheField name="Department" numFmtId="0">
      <sharedItems containsBlank="1" count="6">
        <s v="Sales"/>
        <s v="Marketing"/>
        <s v="HR"/>
        <s v="Finance"/>
        <s v="IT"/>
        <m/>
      </sharedItems>
    </cacheField>
    <cacheField name="Salary" numFmtId="0">
      <sharedItems containsString="0" containsBlank="1" containsNumber="1" containsInteger="1" minValue="40015" maxValue="99361" count="100">
        <n v="72927"/>
        <n v="42203"/>
        <n v="77609"/>
        <n v="45940"/>
        <n v="84470"/>
        <n v="92045"/>
        <n v="92763"/>
        <n v="73947"/>
        <n v="89666"/>
        <n v="79330"/>
        <n v="45004"/>
        <n v="88953"/>
        <n v="67942"/>
        <n v="99361"/>
        <n v="89454"/>
        <n v="53507"/>
        <n v="58983"/>
        <n v="75089"/>
        <n v="99057"/>
        <n v="79230"/>
        <n v="67383"/>
        <n v="94112"/>
        <n v="71602"/>
        <n v="95410"/>
        <n v="91841"/>
        <n v="65465"/>
        <n v="79808"/>
        <n v="78429"/>
        <n v="55307"/>
        <n v="95791"/>
        <n v="96674"/>
        <n v="92301"/>
        <n v="41342"/>
        <n v="83056"/>
        <n v="98016"/>
        <n v="40015"/>
        <n v="88545"/>
        <n v="51925"/>
        <n v="59820"/>
        <n v="73217"/>
        <n v="77372"/>
        <n v="56676"/>
        <n v="61802"/>
        <n v="44300"/>
        <n v="72342"/>
        <n v="96353"/>
        <n v="57170"/>
        <n v="94068"/>
        <n v="59844"/>
        <n v="90625"/>
        <n v="66743"/>
        <n v="65176"/>
        <n v="93086"/>
        <n v="65144"/>
        <n v="44080"/>
        <n v="50734"/>
        <n v="82007"/>
        <n v="48344"/>
        <n v="55659"/>
        <n v="58814"/>
        <n v="87805"/>
        <n v="94390"/>
        <n v="61890"/>
        <n v="43639"/>
        <n v="42354"/>
        <n v="71544"/>
        <n v="67385"/>
        <n v="49234"/>
        <n v="72232"/>
        <n v="98324"/>
        <n v="96578"/>
        <n v="79450"/>
        <n v="87001"/>
        <n v="45349"/>
        <n v="84141"/>
        <n v="85789"/>
        <n v="49920"/>
        <n v="93103"/>
        <n v="63119"/>
        <n v="66944"/>
        <n v="42305"/>
        <n v="80093"/>
        <n v="70558"/>
        <n v="65341"/>
        <n v="70073"/>
        <n v="43082"/>
        <n v="46650"/>
        <n v="70860"/>
        <n v="90996"/>
        <n v="41325"/>
        <n v="42127"/>
        <n v="79210"/>
        <n v="80461"/>
        <n v="48696"/>
        <n v="81285"/>
        <n v="61227"/>
        <n v="46900"/>
        <n v="85880"/>
        <n v="75988"/>
        <m/>
      </sharedItems>
    </cacheField>
    <cacheField name="Join Date" numFmtId="0">
      <sharedItems containsNonDate="0" containsDate="1" containsString="0" containsBlank="1" minDate="2015-01-01T00:00:00" maxDate="2023-12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urs" refreshedDate="45673.699769675928" createdVersion="7" refreshedVersion="7" minRefreshableVersion="3" recordCount="100" xr:uid="{55ED103C-3DEA-4FFB-95CF-3F06F66A335F}">
  <cacheSource type="worksheet">
    <worksheetSource ref="A1:F101" sheet="Data"/>
  </cacheSource>
  <cacheFields count="6">
    <cacheField name="Employee ID" numFmtId="0">
      <sharedItems containsSemiMixedTypes="0" containsString="0" containsNumber="1" containsInteger="1" minValue="101" maxValue="200"/>
    </cacheField>
    <cacheField name="Name" numFmtId="0">
      <sharedItems/>
    </cacheField>
    <cacheField name="Age" numFmtId="0">
      <sharedItems containsSemiMixedTypes="0" containsString="0" containsNumber="1" containsInteger="1" minValue="22" maxValue="60" count="37">
        <n v="22"/>
        <n v="35"/>
        <n v="55"/>
        <n v="28"/>
        <n v="34"/>
        <n v="29"/>
        <n v="60"/>
        <n v="41"/>
        <n v="39"/>
        <n v="33"/>
        <n v="52"/>
        <n v="47"/>
        <n v="27"/>
        <n v="23"/>
        <n v="50"/>
        <n v="38"/>
        <n v="30"/>
        <n v="44"/>
        <n v="31"/>
        <n v="24"/>
        <n v="57"/>
        <n v="42"/>
        <n v="45"/>
        <n v="58"/>
        <n v="53"/>
        <n v="51"/>
        <n v="49"/>
        <n v="56"/>
        <n v="46"/>
        <n v="59"/>
        <n v="40"/>
        <n v="43"/>
        <n v="32"/>
        <n v="37"/>
        <n v="25"/>
        <n v="26"/>
        <n v="48"/>
      </sharedItems>
      <fieldGroup base="2">
        <rangePr startNum="22" endNum="60" groupInterval="10"/>
        <groupItems count="6">
          <s v="&lt;22"/>
          <s v="22-31"/>
          <s v="32-41"/>
          <s v="42-51"/>
          <s v="52-61"/>
          <s v="&gt;62"/>
        </groupItems>
      </fieldGroup>
    </cacheField>
    <cacheField name="Department" numFmtId="0">
      <sharedItems/>
    </cacheField>
    <cacheField name="Salary" numFmtId="0">
      <sharedItems containsSemiMixedTypes="0" containsString="0" containsNumber="1" containsInteger="1" minValue="40015" maxValue="99361"/>
    </cacheField>
    <cacheField name="Join Date" numFmtId="164">
      <sharedItems containsSemiMixedTypes="0" containsNonDate="0" containsDate="1" containsString="0" minDate="2015-01-01T00:00:00" maxDate="2023-12-29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x v="0"/>
    <x v="0"/>
    <n v="22"/>
    <x v="0"/>
    <x v="0"/>
    <d v="2022-07-30T00:00:00"/>
  </r>
  <r>
    <x v="1"/>
    <x v="1"/>
    <n v="35"/>
    <x v="1"/>
    <x v="1"/>
    <d v="2016-02-01T00:00:00"/>
  </r>
  <r>
    <x v="2"/>
    <x v="2"/>
    <n v="22"/>
    <x v="2"/>
    <x v="2"/>
    <d v="2019-05-30T00:00:00"/>
  </r>
  <r>
    <x v="3"/>
    <x v="3"/>
    <n v="22"/>
    <x v="2"/>
    <x v="3"/>
    <d v="2017-09-06T00:00:00"/>
  </r>
  <r>
    <x v="4"/>
    <x v="4"/>
    <n v="55"/>
    <x v="2"/>
    <x v="4"/>
    <d v="2022-08-05T00:00:00"/>
  </r>
  <r>
    <x v="5"/>
    <x v="5"/>
    <n v="28"/>
    <x v="3"/>
    <x v="5"/>
    <d v="2023-12-23T00:00:00"/>
  </r>
  <r>
    <x v="6"/>
    <x v="6"/>
    <n v="34"/>
    <x v="3"/>
    <x v="6"/>
    <d v="2023-04-16T00:00:00"/>
  </r>
  <r>
    <x v="7"/>
    <x v="7"/>
    <n v="29"/>
    <x v="2"/>
    <x v="7"/>
    <d v="2015-01-01T00:00:00"/>
  </r>
  <r>
    <x v="8"/>
    <x v="8"/>
    <n v="60"/>
    <x v="1"/>
    <x v="8"/>
    <d v="2015-08-30T00:00:00"/>
  </r>
  <r>
    <x v="9"/>
    <x v="9"/>
    <n v="34"/>
    <x v="2"/>
    <x v="9"/>
    <d v="2023-06-01T00:00:00"/>
  </r>
  <r>
    <x v="10"/>
    <x v="10"/>
    <n v="41"/>
    <x v="2"/>
    <x v="10"/>
    <d v="2020-07-18T00:00:00"/>
  </r>
  <r>
    <x v="11"/>
    <x v="11"/>
    <n v="39"/>
    <x v="1"/>
    <x v="11"/>
    <d v="2020-04-23T00:00:00"/>
  </r>
  <r>
    <x v="12"/>
    <x v="12"/>
    <n v="33"/>
    <x v="0"/>
    <x v="12"/>
    <d v="2022-12-11T00:00:00"/>
  </r>
  <r>
    <x v="13"/>
    <x v="13"/>
    <n v="28"/>
    <x v="0"/>
    <x v="13"/>
    <d v="2015-11-06T00:00:00"/>
  </r>
  <r>
    <x v="14"/>
    <x v="14"/>
    <n v="52"/>
    <x v="4"/>
    <x v="14"/>
    <d v="2022-01-23T00:00:00"/>
  </r>
  <r>
    <x v="15"/>
    <x v="15"/>
    <n v="47"/>
    <x v="1"/>
    <x v="15"/>
    <d v="2018-03-14T00:00:00"/>
  </r>
  <r>
    <x v="16"/>
    <x v="16"/>
    <n v="27"/>
    <x v="1"/>
    <x v="16"/>
    <d v="2016-06-02T00:00:00"/>
  </r>
  <r>
    <x v="17"/>
    <x v="17"/>
    <n v="23"/>
    <x v="0"/>
    <x v="17"/>
    <d v="2017-03-22T00:00:00"/>
  </r>
  <r>
    <x v="18"/>
    <x v="18"/>
    <n v="39"/>
    <x v="3"/>
    <x v="18"/>
    <d v="2015-04-02T00:00:00"/>
  </r>
  <r>
    <x v="19"/>
    <x v="19"/>
    <n v="50"/>
    <x v="1"/>
    <x v="19"/>
    <d v="2021-11-01T00:00:00"/>
  </r>
  <r>
    <x v="20"/>
    <x v="20"/>
    <n v="29"/>
    <x v="2"/>
    <x v="20"/>
    <d v="2022-02-07T00:00:00"/>
  </r>
  <r>
    <x v="21"/>
    <x v="21"/>
    <n v="38"/>
    <x v="4"/>
    <x v="21"/>
    <d v="2020-05-18T00:00:00"/>
  </r>
  <r>
    <x v="22"/>
    <x v="22"/>
    <n v="30"/>
    <x v="3"/>
    <x v="22"/>
    <d v="2015-01-22T00:00:00"/>
  </r>
  <r>
    <x v="23"/>
    <x v="23"/>
    <n v="55"/>
    <x v="4"/>
    <x v="23"/>
    <d v="2018-08-19T00:00:00"/>
  </r>
  <r>
    <x v="24"/>
    <x v="24"/>
    <n v="44"/>
    <x v="0"/>
    <x v="24"/>
    <d v="2015-03-30T00:00:00"/>
  </r>
  <r>
    <x v="25"/>
    <x v="25"/>
    <n v="29"/>
    <x v="3"/>
    <x v="25"/>
    <d v="2015-01-15T00:00:00"/>
  </r>
  <r>
    <x v="26"/>
    <x v="26"/>
    <n v="31"/>
    <x v="1"/>
    <x v="26"/>
    <d v="2023-12-28T00:00:00"/>
  </r>
  <r>
    <x v="27"/>
    <x v="27"/>
    <n v="39"/>
    <x v="3"/>
    <x v="27"/>
    <d v="2016-08-30T00:00:00"/>
  </r>
  <r>
    <x v="28"/>
    <x v="28"/>
    <n v="23"/>
    <x v="4"/>
    <x v="28"/>
    <d v="2018-03-29T00:00:00"/>
  </r>
  <r>
    <x v="29"/>
    <x v="29"/>
    <n v="24"/>
    <x v="2"/>
    <x v="29"/>
    <d v="2017-01-08T00:00:00"/>
  </r>
  <r>
    <x v="30"/>
    <x v="30"/>
    <n v="24"/>
    <x v="2"/>
    <x v="30"/>
    <d v="2018-05-18T00:00:00"/>
  </r>
  <r>
    <x v="31"/>
    <x v="31"/>
    <n v="35"/>
    <x v="2"/>
    <x v="31"/>
    <d v="2020-02-23T00:00:00"/>
  </r>
  <r>
    <x v="32"/>
    <x v="25"/>
    <n v="38"/>
    <x v="0"/>
    <x v="32"/>
    <d v="2019-10-06T00:00:00"/>
  </r>
  <r>
    <x v="33"/>
    <x v="32"/>
    <n v="57"/>
    <x v="1"/>
    <x v="33"/>
    <d v="2018-02-06T00:00:00"/>
  </r>
  <r>
    <x v="34"/>
    <x v="9"/>
    <n v="42"/>
    <x v="3"/>
    <x v="34"/>
    <d v="2016-09-14T00:00:00"/>
  </r>
  <r>
    <x v="35"/>
    <x v="33"/>
    <n v="45"/>
    <x v="2"/>
    <x v="35"/>
    <d v="2023-02-03T00:00:00"/>
  </r>
  <r>
    <x v="36"/>
    <x v="5"/>
    <n v="58"/>
    <x v="1"/>
    <x v="36"/>
    <d v="2021-09-30T00:00:00"/>
  </r>
  <r>
    <x v="37"/>
    <x v="34"/>
    <n v="24"/>
    <x v="1"/>
    <x v="37"/>
    <d v="2016-05-20T00:00:00"/>
  </r>
  <r>
    <x v="38"/>
    <x v="35"/>
    <n v="60"/>
    <x v="4"/>
    <x v="38"/>
    <d v="2015-05-16T00:00:00"/>
  </r>
  <r>
    <x v="39"/>
    <x v="36"/>
    <n v="53"/>
    <x v="3"/>
    <x v="39"/>
    <d v="2019-09-04T00:00:00"/>
  </r>
  <r>
    <x v="40"/>
    <x v="37"/>
    <n v="51"/>
    <x v="2"/>
    <x v="40"/>
    <d v="2022-09-15T00:00:00"/>
  </r>
  <r>
    <x v="41"/>
    <x v="24"/>
    <n v="49"/>
    <x v="3"/>
    <x v="41"/>
    <d v="2016-12-20T00:00:00"/>
  </r>
  <r>
    <x v="42"/>
    <x v="9"/>
    <n v="45"/>
    <x v="0"/>
    <x v="42"/>
    <d v="2019-05-13T00:00:00"/>
  </r>
  <r>
    <x v="43"/>
    <x v="38"/>
    <n v="56"/>
    <x v="3"/>
    <x v="43"/>
    <d v="2017-04-09T00:00:00"/>
  </r>
  <r>
    <x v="44"/>
    <x v="39"/>
    <n v="33"/>
    <x v="2"/>
    <x v="44"/>
    <d v="2023-11-11T00:00:00"/>
  </r>
  <r>
    <x v="45"/>
    <x v="35"/>
    <n v="35"/>
    <x v="3"/>
    <x v="45"/>
    <d v="2020-11-26T00:00:00"/>
  </r>
  <r>
    <x v="46"/>
    <x v="3"/>
    <n v="46"/>
    <x v="1"/>
    <x v="46"/>
    <d v="2016-12-16T00:00:00"/>
  </r>
  <r>
    <x v="47"/>
    <x v="40"/>
    <n v="59"/>
    <x v="1"/>
    <x v="47"/>
    <d v="2017-08-17T00:00:00"/>
  </r>
  <r>
    <x v="48"/>
    <x v="41"/>
    <n v="40"/>
    <x v="4"/>
    <x v="48"/>
    <d v="2019-09-26T00:00:00"/>
  </r>
  <r>
    <x v="49"/>
    <x v="42"/>
    <n v="22"/>
    <x v="0"/>
    <x v="49"/>
    <d v="2015-04-26T00:00:00"/>
  </r>
  <r>
    <x v="50"/>
    <x v="43"/>
    <n v="30"/>
    <x v="3"/>
    <x v="50"/>
    <d v="2015-09-20T00:00:00"/>
  </r>
  <r>
    <x v="51"/>
    <x v="44"/>
    <n v="31"/>
    <x v="2"/>
    <x v="51"/>
    <d v="2015-09-10T00:00:00"/>
  </r>
  <r>
    <x v="52"/>
    <x v="45"/>
    <n v="39"/>
    <x v="0"/>
    <x v="52"/>
    <d v="2018-07-02T00:00:00"/>
  </r>
  <r>
    <x v="53"/>
    <x v="46"/>
    <n v="43"/>
    <x v="1"/>
    <x v="53"/>
    <d v="2019-06-02T00:00:00"/>
  </r>
  <r>
    <x v="54"/>
    <x v="1"/>
    <n v="43"/>
    <x v="3"/>
    <x v="54"/>
    <d v="2020-05-09T00:00:00"/>
  </r>
  <r>
    <x v="55"/>
    <x v="47"/>
    <n v="45"/>
    <x v="0"/>
    <x v="55"/>
    <d v="2021-03-29T00:00:00"/>
  </r>
  <r>
    <x v="56"/>
    <x v="2"/>
    <n v="27"/>
    <x v="1"/>
    <x v="56"/>
    <d v="2015-09-19T00:00:00"/>
  </r>
  <r>
    <x v="57"/>
    <x v="48"/>
    <n v="43"/>
    <x v="1"/>
    <x v="57"/>
    <d v="2023-05-31T00:00:00"/>
  </r>
  <r>
    <x v="58"/>
    <x v="49"/>
    <n v="24"/>
    <x v="0"/>
    <x v="58"/>
    <d v="2022-10-21T00:00:00"/>
  </r>
  <r>
    <x v="59"/>
    <x v="50"/>
    <n v="24"/>
    <x v="1"/>
    <x v="59"/>
    <d v="2022-05-29T00:00:00"/>
  </r>
  <r>
    <x v="60"/>
    <x v="51"/>
    <n v="39"/>
    <x v="4"/>
    <x v="60"/>
    <d v="2021-05-03T00:00:00"/>
  </r>
  <r>
    <x v="61"/>
    <x v="52"/>
    <n v="32"/>
    <x v="1"/>
    <x v="61"/>
    <d v="2018-01-12T00:00:00"/>
  </r>
  <r>
    <x v="62"/>
    <x v="53"/>
    <n v="31"/>
    <x v="1"/>
    <x v="62"/>
    <d v="2018-07-15T00:00:00"/>
  </r>
  <r>
    <x v="63"/>
    <x v="37"/>
    <n v="59"/>
    <x v="3"/>
    <x v="63"/>
    <d v="2021-05-22T00:00:00"/>
  </r>
  <r>
    <x v="64"/>
    <x v="54"/>
    <n v="40"/>
    <x v="0"/>
    <x v="64"/>
    <d v="2019-12-14T00:00:00"/>
  </r>
  <r>
    <x v="65"/>
    <x v="35"/>
    <n v="45"/>
    <x v="0"/>
    <x v="65"/>
    <d v="2015-02-25T00:00:00"/>
  </r>
  <r>
    <x v="66"/>
    <x v="40"/>
    <n v="47"/>
    <x v="3"/>
    <x v="66"/>
    <d v="2017-05-10T00:00:00"/>
  </r>
  <r>
    <x v="67"/>
    <x v="2"/>
    <n v="57"/>
    <x v="2"/>
    <x v="67"/>
    <d v="2017-07-27T00:00:00"/>
  </r>
  <r>
    <x v="68"/>
    <x v="55"/>
    <n v="30"/>
    <x v="4"/>
    <x v="68"/>
    <d v="2019-08-14T00:00:00"/>
  </r>
  <r>
    <x v="69"/>
    <x v="56"/>
    <n v="40"/>
    <x v="4"/>
    <x v="69"/>
    <d v="2020-09-02T00:00:00"/>
  </r>
  <r>
    <x v="70"/>
    <x v="57"/>
    <n v="29"/>
    <x v="4"/>
    <x v="70"/>
    <d v="2020-09-28T00:00:00"/>
  </r>
  <r>
    <x v="71"/>
    <x v="47"/>
    <n v="52"/>
    <x v="2"/>
    <x v="71"/>
    <d v="2021-03-31T00:00:00"/>
  </r>
  <r>
    <x v="72"/>
    <x v="12"/>
    <n v="37"/>
    <x v="0"/>
    <x v="72"/>
    <d v="2016-08-05T00:00:00"/>
  </r>
  <r>
    <x v="73"/>
    <x v="58"/>
    <n v="25"/>
    <x v="3"/>
    <x v="73"/>
    <d v="2020-10-02T00:00:00"/>
  </r>
  <r>
    <x v="74"/>
    <x v="2"/>
    <n v="41"/>
    <x v="4"/>
    <x v="74"/>
    <d v="2015-08-10T00:00:00"/>
  </r>
  <r>
    <x v="75"/>
    <x v="59"/>
    <n v="33"/>
    <x v="0"/>
    <x v="75"/>
    <d v="2015-09-14T00:00:00"/>
  </r>
  <r>
    <x v="76"/>
    <x v="35"/>
    <n v="55"/>
    <x v="3"/>
    <x v="76"/>
    <d v="2019-08-03T00:00:00"/>
  </r>
  <r>
    <x v="77"/>
    <x v="60"/>
    <n v="26"/>
    <x v="1"/>
    <x v="77"/>
    <d v="2017-10-15T00:00:00"/>
  </r>
  <r>
    <x v="78"/>
    <x v="35"/>
    <n v="41"/>
    <x v="0"/>
    <x v="78"/>
    <d v="2017-07-17T00:00:00"/>
  </r>
  <r>
    <x v="79"/>
    <x v="61"/>
    <n v="47"/>
    <x v="4"/>
    <x v="79"/>
    <d v="2019-12-05T00:00:00"/>
  </r>
  <r>
    <x v="80"/>
    <x v="18"/>
    <n v="43"/>
    <x v="1"/>
    <x v="80"/>
    <d v="2021-02-20T00:00:00"/>
  </r>
  <r>
    <x v="81"/>
    <x v="62"/>
    <n v="41"/>
    <x v="2"/>
    <x v="81"/>
    <d v="2021-09-19T00:00:00"/>
  </r>
  <r>
    <x v="82"/>
    <x v="63"/>
    <n v="48"/>
    <x v="2"/>
    <x v="82"/>
    <d v="2017-03-16T00:00:00"/>
  </r>
  <r>
    <x v="83"/>
    <x v="64"/>
    <n v="28"/>
    <x v="0"/>
    <x v="83"/>
    <d v="2019-12-29T00:00:00"/>
  </r>
  <r>
    <x v="84"/>
    <x v="52"/>
    <n v="28"/>
    <x v="2"/>
    <x v="84"/>
    <d v="2016-12-14T00:00:00"/>
  </r>
  <r>
    <x v="85"/>
    <x v="65"/>
    <n v="57"/>
    <x v="2"/>
    <x v="85"/>
    <d v="2023-02-18T00:00:00"/>
  </r>
  <r>
    <x v="86"/>
    <x v="66"/>
    <n v="52"/>
    <x v="3"/>
    <x v="86"/>
    <d v="2019-01-29T00:00:00"/>
  </r>
  <r>
    <x v="87"/>
    <x v="39"/>
    <n v="52"/>
    <x v="3"/>
    <x v="87"/>
    <d v="2015-10-27T00:00:00"/>
  </r>
  <r>
    <x v="88"/>
    <x v="47"/>
    <n v="43"/>
    <x v="2"/>
    <x v="88"/>
    <d v="2020-03-28T00:00:00"/>
  </r>
  <r>
    <x v="89"/>
    <x v="2"/>
    <n v="43"/>
    <x v="4"/>
    <x v="76"/>
    <d v="2018-01-20T00:00:00"/>
  </r>
  <r>
    <x v="90"/>
    <x v="67"/>
    <n v="29"/>
    <x v="2"/>
    <x v="89"/>
    <d v="2023-11-25T00:00:00"/>
  </r>
  <r>
    <x v="91"/>
    <x v="68"/>
    <n v="52"/>
    <x v="1"/>
    <x v="90"/>
    <d v="2016-03-16T00:00:00"/>
  </r>
  <r>
    <x v="92"/>
    <x v="69"/>
    <n v="29"/>
    <x v="4"/>
    <x v="91"/>
    <d v="2020-02-24T00:00:00"/>
  </r>
  <r>
    <x v="93"/>
    <x v="53"/>
    <n v="53"/>
    <x v="3"/>
    <x v="92"/>
    <d v="2021-11-10T00:00:00"/>
  </r>
  <r>
    <x v="94"/>
    <x v="52"/>
    <n v="49"/>
    <x v="3"/>
    <x v="93"/>
    <d v="2020-08-03T00:00:00"/>
  </r>
  <r>
    <x v="95"/>
    <x v="70"/>
    <n v="24"/>
    <x v="1"/>
    <x v="94"/>
    <d v="2020-02-03T00:00:00"/>
  </r>
  <r>
    <x v="96"/>
    <x v="71"/>
    <n v="41"/>
    <x v="4"/>
    <x v="95"/>
    <d v="2022-01-20T00:00:00"/>
  </r>
  <r>
    <x v="97"/>
    <x v="52"/>
    <n v="43"/>
    <x v="0"/>
    <x v="96"/>
    <d v="2016-11-06T00:00:00"/>
  </r>
  <r>
    <x v="98"/>
    <x v="72"/>
    <n v="31"/>
    <x v="1"/>
    <x v="97"/>
    <d v="2016-09-09T00:00:00"/>
  </r>
  <r>
    <x v="99"/>
    <x v="12"/>
    <n v="32"/>
    <x v="0"/>
    <x v="98"/>
    <d v="2023-03-09T00:00:00"/>
  </r>
  <r>
    <x v="100"/>
    <x v="73"/>
    <m/>
    <x v="5"/>
    <x v="9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01"/>
    <s v="Crystal"/>
    <x v="0"/>
    <s v="Sales"/>
    <n v="40015"/>
    <d v="2022-07-30T00:00:00"/>
  </r>
  <r>
    <n v="102"/>
    <s v="Megan"/>
    <x v="1"/>
    <s v="Marketing"/>
    <n v="41325"/>
    <d v="2016-02-01T00:00:00"/>
  </r>
  <r>
    <n v="103"/>
    <s v="John"/>
    <x v="0"/>
    <s v="HR"/>
    <n v="41342"/>
    <d v="2019-05-30T00:00:00"/>
  </r>
  <r>
    <n v="104"/>
    <s v="Jessica"/>
    <x v="0"/>
    <s v="HR"/>
    <n v="42127"/>
    <d v="2017-09-06T00:00:00"/>
  </r>
  <r>
    <n v="105"/>
    <s v="Dave"/>
    <x v="2"/>
    <s v="HR"/>
    <n v="42203"/>
    <d v="2022-08-05T00:00:00"/>
  </r>
  <r>
    <n v="106"/>
    <s v="Jeffrey"/>
    <x v="3"/>
    <s v="Finance"/>
    <n v="42305"/>
    <d v="2023-12-23T00:00:00"/>
  </r>
  <r>
    <n v="107"/>
    <s v="Laura"/>
    <x v="4"/>
    <s v="Finance"/>
    <n v="42354"/>
    <d v="2023-04-16T00:00:00"/>
  </r>
  <r>
    <n v="108"/>
    <s v="Marvin"/>
    <x v="5"/>
    <s v="HR"/>
    <n v="43082"/>
    <d v="2015-01-01T00:00:00"/>
  </r>
  <r>
    <n v="109"/>
    <s v="Lisa"/>
    <x v="6"/>
    <s v="Marketing"/>
    <n v="43639"/>
    <d v="2015-08-30T00:00:00"/>
  </r>
  <r>
    <n v="110"/>
    <s v="Craig"/>
    <x v="4"/>
    <s v="HR"/>
    <n v="44080"/>
    <d v="2023-06-01T00:00:00"/>
  </r>
  <r>
    <n v="111"/>
    <s v="Dustin"/>
    <x v="7"/>
    <s v="HR"/>
    <n v="44300"/>
    <d v="2020-07-18T00:00:00"/>
  </r>
  <r>
    <n v="112"/>
    <s v="Heidi"/>
    <x v="8"/>
    <s v="Marketing"/>
    <n v="45004"/>
    <d v="2020-04-23T00:00:00"/>
  </r>
  <r>
    <n v="113"/>
    <s v="Brandon"/>
    <x v="9"/>
    <s v="Sales"/>
    <n v="45349"/>
    <d v="2022-12-11T00:00:00"/>
  </r>
  <r>
    <n v="114"/>
    <s v="Audrey"/>
    <x v="3"/>
    <s v="Sales"/>
    <n v="45940"/>
    <d v="2015-11-06T00:00:00"/>
  </r>
  <r>
    <n v="115"/>
    <s v="Renee"/>
    <x v="10"/>
    <s v="IT"/>
    <n v="46650"/>
    <d v="2022-01-23T00:00:00"/>
  </r>
  <r>
    <n v="116"/>
    <s v="Amanda"/>
    <x v="11"/>
    <s v="Marketing"/>
    <n v="46900"/>
    <d v="2018-03-14T00:00:00"/>
  </r>
  <r>
    <n v="117"/>
    <s v="Erin"/>
    <x v="12"/>
    <s v="Marketing"/>
    <n v="48344"/>
    <d v="2016-06-02T00:00:00"/>
  </r>
  <r>
    <n v="118"/>
    <s v="Anthony"/>
    <x v="13"/>
    <s v="Sales"/>
    <n v="48696"/>
    <d v="2017-03-22T00:00:00"/>
  </r>
  <r>
    <n v="119"/>
    <s v="Cynthia"/>
    <x v="8"/>
    <s v="Finance"/>
    <n v="49234"/>
    <d v="2015-04-02T00:00:00"/>
  </r>
  <r>
    <n v="120"/>
    <s v="Catherine"/>
    <x v="14"/>
    <s v="Marketing"/>
    <n v="49920"/>
    <d v="2021-11-01T00:00:00"/>
  </r>
  <r>
    <n v="121"/>
    <s v="Barbara"/>
    <x v="5"/>
    <s v="HR"/>
    <n v="49920"/>
    <d v="2022-02-07T00:00:00"/>
  </r>
  <r>
    <n v="122"/>
    <s v="Peter"/>
    <x v="15"/>
    <s v="IT"/>
    <n v="50734"/>
    <d v="2020-05-18T00:00:00"/>
  </r>
  <r>
    <n v="123"/>
    <s v="Mitchell"/>
    <x v="16"/>
    <s v="Finance"/>
    <n v="51925"/>
    <d v="2015-01-22T00:00:00"/>
  </r>
  <r>
    <n v="124"/>
    <s v="Tina"/>
    <x v="2"/>
    <s v="IT"/>
    <n v="53507"/>
    <d v="2018-08-19T00:00:00"/>
  </r>
  <r>
    <n v="125"/>
    <s v="Benjamin"/>
    <x v="17"/>
    <s v="Sales"/>
    <n v="55307"/>
    <d v="2015-03-30T00:00:00"/>
  </r>
  <r>
    <n v="126"/>
    <s v="Andrew"/>
    <x v="5"/>
    <s v="Finance"/>
    <n v="55659"/>
    <d v="2015-01-15T00:00:00"/>
  </r>
  <r>
    <n v="127"/>
    <s v="Susan"/>
    <x v="18"/>
    <s v="Marketing"/>
    <n v="56676"/>
    <d v="2023-12-28T00:00:00"/>
  </r>
  <r>
    <n v="128"/>
    <s v="Jackson"/>
    <x v="8"/>
    <s v="Finance"/>
    <n v="57170"/>
    <d v="2016-08-30T00:00:00"/>
  </r>
  <r>
    <n v="129"/>
    <s v="David"/>
    <x v="13"/>
    <s v="IT"/>
    <n v="58814"/>
    <d v="2018-03-29T00:00:00"/>
  </r>
  <r>
    <n v="130"/>
    <s v="Jason"/>
    <x v="19"/>
    <s v="HR"/>
    <n v="58983"/>
    <d v="2017-01-08T00:00:00"/>
  </r>
  <r>
    <n v="131"/>
    <s v="Lauren"/>
    <x v="19"/>
    <s v="HR"/>
    <n v="59820"/>
    <d v="2018-05-18T00:00:00"/>
  </r>
  <r>
    <n v="132"/>
    <s v="Sharon"/>
    <x v="1"/>
    <s v="HR"/>
    <n v="59844"/>
    <d v="2020-02-23T00:00:00"/>
  </r>
  <r>
    <n v="133"/>
    <s v="Andrew"/>
    <x v="15"/>
    <s v="Sales"/>
    <n v="61227"/>
    <d v="2019-10-06T00:00:00"/>
  </r>
  <r>
    <n v="134"/>
    <s v="Ronald"/>
    <x v="20"/>
    <s v="Marketing"/>
    <n v="61802"/>
    <d v="2018-02-06T00:00:00"/>
  </r>
  <r>
    <n v="135"/>
    <s v="Craig"/>
    <x v="21"/>
    <s v="Finance"/>
    <n v="61890"/>
    <d v="2016-09-14T00:00:00"/>
  </r>
  <r>
    <n v="136"/>
    <s v="Jordan"/>
    <x v="22"/>
    <s v="HR"/>
    <n v="63119"/>
    <d v="2023-02-03T00:00:00"/>
  </r>
  <r>
    <n v="137"/>
    <s v="Jeffrey"/>
    <x v="23"/>
    <s v="Marketing"/>
    <n v="65144"/>
    <d v="2021-09-30T00:00:00"/>
  </r>
  <r>
    <n v="138"/>
    <s v="Deborah"/>
    <x v="19"/>
    <s v="Marketing"/>
    <n v="65176"/>
    <d v="2016-05-20T00:00:00"/>
  </r>
  <r>
    <n v="139"/>
    <s v="Michael"/>
    <x v="6"/>
    <s v="IT"/>
    <n v="65341"/>
    <d v="2015-05-16T00:00:00"/>
  </r>
  <r>
    <n v="140"/>
    <s v="Henry"/>
    <x v="24"/>
    <s v="Finance"/>
    <n v="65465"/>
    <d v="2019-09-04T00:00:00"/>
  </r>
  <r>
    <n v="141"/>
    <s v="William"/>
    <x v="25"/>
    <s v="HR"/>
    <n v="66743"/>
    <d v="2022-09-15T00:00:00"/>
  </r>
  <r>
    <n v="142"/>
    <s v="Benjamin"/>
    <x v="26"/>
    <s v="Finance"/>
    <n v="66944"/>
    <d v="2016-12-20T00:00:00"/>
  </r>
  <r>
    <n v="143"/>
    <s v="Craig"/>
    <x v="22"/>
    <s v="Sales"/>
    <n v="67383"/>
    <d v="2019-05-13T00:00:00"/>
  </r>
  <r>
    <n v="144"/>
    <s v="Vanessa"/>
    <x v="27"/>
    <s v="Finance"/>
    <n v="67385"/>
    <d v="2017-04-09T00:00:00"/>
  </r>
  <r>
    <n v="145"/>
    <s v="James"/>
    <x v="9"/>
    <s v="HR"/>
    <n v="67942"/>
    <d v="2023-11-11T00:00:00"/>
  </r>
  <r>
    <n v="146"/>
    <s v="Michael"/>
    <x v="1"/>
    <s v="Finance"/>
    <n v="70073"/>
    <d v="2020-11-26T00:00:00"/>
  </r>
  <r>
    <n v="147"/>
    <s v="Jessica"/>
    <x v="28"/>
    <s v="Marketing"/>
    <n v="70558"/>
    <d v="2016-12-16T00:00:00"/>
  </r>
  <r>
    <n v="148"/>
    <s v="Mary"/>
    <x v="29"/>
    <s v="Marketing"/>
    <n v="70860"/>
    <d v="2017-08-17T00:00:00"/>
  </r>
  <r>
    <n v="149"/>
    <s v="Samantha"/>
    <x v="30"/>
    <s v="IT"/>
    <n v="71544"/>
    <d v="2019-09-26T00:00:00"/>
  </r>
  <r>
    <n v="150"/>
    <s v="Gary"/>
    <x v="0"/>
    <s v="Sales"/>
    <n v="71602"/>
    <d v="2015-04-26T00:00:00"/>
  </r>
  <r>
    <n v="151"/>
    <s v="Emily"/>
    <x v="16"/>
    <s v="Finance"/>
    <n v="72232"/>
    <d v="2015-09-20T00:00:00"/>
  </r>
  <r>
    <n v="152"/>
    <s v="Tammy"/>
    <x v="18"/>
    <s v="HR"/>
    <n v="72342"/>
    <d v="2015-09-10T00:00:00"/>
  </r>
  <r>
    <n v="153"/>
    <s v="Brian"/>
    <x v="8"/>
    <s v="Sales"/>
    <n v="72927"/>
    <d v="2018-07-02T00:00:00"/>
  </r>
  <r>
    <n v="154"/>
    <s v="Erica"/>
    <x v="31"/>
    <s v="Marketing"/>
    <n v="73217"/>
    <d v="2019-06-02T00:00:00"/>
  </r>
  <r>
    <n v="155"/>
    <s v="Megan"/>
    <x v="31"/>
    <s v="Finance"/>
    <n v="73947"/>
    <d v="2020-05-09T00:00:00"/>
  </r>
  <r>
    <n v="156"/>
    <s v="Matthew"/>
    <x v="22"/>
    <s v="Sales"/>
    <n v="75089"/>
    <d v="2021-03-29T00:00:00"/>
  </r>
  <r>
    <n v="157"/>
    <s v="John"/>
    <x v="12"/>
    <s v="Marketing"/>
    <n v="75988"/>
    <d v="2015-09-19T00:00:00"/>
  </r>
  <r>
    <n v="158"/>
    <s v="Candice"/>
    <x v="31"/>
    <s v="Marketing"/>
    <n v="77372"/>
    <d v="2023-05-31T00:00:00"/>
  </r>
  <r>
    <n v="159"/>
    <s v="Scott"/>
    <x v="19"/>
    <s v="Sales"/>
    <n v="77609"/>
    <d v="2022-10-21T00:00:00"/>
  </r>
  <r>
    <n v="160"/>
    <s v="Gregory"/>
    <x v="19"/>
    <s v="Marketing"/>
    <n v="78429"/>
    <d v="2022-05-29T00:00:00"/>
  </r>
  <r>
    <n v="161"/>
    <s v="Thomas"/>
    <x v="8"/>
    <s v="IT"/>
    <n v="79210"/>
    <d v="2021-05-03T00:00:00"/>
  </r>
  <r>
    <n v="162"/>
    <s v="Robert"/>
    <x v="32"/>
    <s v="Marketing"/>
    <n v="79230"/>
    <d v="2018-01-12T00:00:00"/>
  </r>
  <r>
    <n v="163"/>
    <s v="Ashley"/>
    <x v="18"/>
    <s v="Marketing"/>
    <n v="79330"/>
    <d v="2018-07-15T00:00:00"/>
  </r>
  <r>
    <n v="164"/>
    <s v="William"/>
    <x v="29"/>
    <s v="Finance"/>
    <n v="79450"/>
    <d v="2021-05-22T00:00:00"/>
  </r>
  <r>
    <n v="165"/>
    <s v="Larry"/>
    <x v="30"/>
    <s v="Sales"/>
    <n v="79808"/>
    <d v="2019-12-14T00:00:00"/>
  </r>
  <r>
    <n v="166"/>
    <s v="Michael"/>
    <x v="22"/>
    <s v="Sales"/>
    <n v="80093"/>
    <d v="2015-02-25T00:00:00"/>
  </r>
  <r>
    <n v="167"/>
    <s v="Mary"/>
    <x v="11"/>
    <s v="Finance"/>
    <n v="80461"/>
    <d v="2017-05-10T00:00:00"/>
  </r>
  <r>
    <n v="168"/>
    <s v="John"/>
    <x v="20"/>
    <s v="HR"/>
    <n v="81285"/>
    <d v="2017-07-27T00:00:00"/>
  </r>
  <r>
    <n v="169"/>
    <s v="Ann"/>
    <x v="16"/>
    <s v="IT"/>
    <n v="82007"/>
    <d v="2019-08-14T00:00:00"/>
  </r>
  <r>
    <n v="170"/>
    <s v="Alexander"/>
    <x v="30"/>
    <s v="IT"/>
    <n v="83056"/>
    <d v="2020-09-02T00:00:00"/>
  </r>
  <r>
    <n v="171"/>
    <s v="Judith"/>
    <x v="5"/>
    <s v="IT"/>
    <n v="84141"/>
    <d v="2020-09-28T00:00:00"/>
  </r>
  <r>
    <n v="172"/>
    <s v="Matthew"/>
    <x v="10"/>
    <s v="HR"/>
    <n v="84470"/>
    <d v="2021-03-31T00:00:00"/>
  </r>
  <r>
    <n v="173"/>
    <s v="Brandon"/>
    <x v="33"/>
    <s v="Sales"/>
    <n v="85789"/>
    <d v="2016-08-05T00:00:00"/>
  </r>
  <r>
    <n v="174"/>
    <s v="Juan"/>
    <x v="34"/>
    <s v="Finance"/>
    <n v="85880"/>
    <d v="2020-10-02T00:00:00"/>
  </r>
  <r>
    <n v="175"/>
    <s v="John"/>
    <x v="7"/>
    <s v="IT"/>
    <n v="87001"/>
    <d v="2015-08-10T00:00:00"/>
  </r>
  <r>
    <n v="176"/>
    <s v="Stephanie"/>
    <x v="9"/>
    <s v="Sales"/>
    <n v="87805"/>
    <d v="2015-09-14T00:00:00"/>
  </r>
  <r>
    <n v="177"/>
    <s v="Michael"/>
    <x v="2"/>
    <s v="Finance"/>
    <n v="88545"/>
    <d v="2019-08-03T00:00:00"/>
  </r>
  <r>
    <n v="178"/>
    <s v="Keith"/>
    <x v="35"/>
    <s v="Marketing"/>
    <n v="88953"/>
    <d v="2017-10-15T00:00:00"/>
  </r>
  <r>
    <n v="179"/>
    <s v="Michael"/>
    <x v="7"/>
    <s v="Sales"/>
    <n v="89454"/>
    <d v="2017-07-17T00:00:00"/>
  </r>
  <r>
    <n v="180"/>
    <s v="Stacey"/>
    <x v="11"/>
    <s v="IT"/>
    <n v="89666"/>
    <d v="2019-12-05T00:00:00"/>
  </r>
  <r>
    <n v="181"/>
    <s v="Cynthia"/>
    <x v="31"/>
    <s v="Marketing"/>
    <n v="90625"/>
    <d v="2021-02-20T00:00:00"/>
  </r>
  <r>
    <n v="182"/>
    <s v="Christine"/>
    <x v="7"/>
    <s v="HR"/>
    <n v="90996"/>
    <d v="2021-09-19T00:00:00"/>
  </r>
  <r>
    <n v="183"/>
    <s v="Jennifer"/>
    <x v="36"/>
    <s v="HR"/>
    <n v="91841"/>
    <d v="2017-03-16T00:00:00"/>
  </r>
  <r>
    <n v="184"/>
    <s v="Paul"/>
    <x v="3"/>
    <s v="Sales"/>
    <n v="92045"/>
    <d v="2019-12-29T00:00:00"/>
  </r>
  <r>
    <n v="185"/>
    <s v="Robert"/>
    <x v="3"/>
    <s v="HR"/>
    <n v="92301"/>
    <d v="2016-12-14T00:00:00"/>
  </r>
  <r>
    <n v="186"/>
    <s v="Debra"/>
    <x v="20"/>
    <s v="HR"/>
    <n v="92763"/>
    <d v="2023-02-18T00:00:00"/>
  </r>
  <r>
    <n v="187"/>
    <s v="Aaron"/>
    <x v="10"/>
    <s v="Finance"/>
    <n v="93086"/>
    <d v="2019-01-29T00:00:00"/>
  </r>
  <r>
    <n v="188"/>
    <s v="James"/>
    <x v="10"/>
    <s v="Finance"/>
    <n v="93103"/>
    <d v="2015-10-27T00:00:00"/>
  </r>
  <r>
    <n v="189"/>
    <s v="Matthew"/>
    <x v="31"/>
    <s v="HR"/>
    <n v="94068"/>
    <d v="2020-03-28T00:00:00"/>
  </r>
  <r>
    <n v="190"/>
    <s v="John"/>
    <x v="31"/>
    <s v="IT"/>
    <n v="94112"/>
    <d v="2018-01-20T00:00:00"/>
  </r>
  <r>
    <n v="191"/>
    <s v="Dana"/>
    <x v="5"/>
    <s v="HR"/>
    <n v="94390"/>
    <d v="2023-11-25T00:00:00"/>
  </r>
  <r>
    <n v="192"/>
    <s v="Nicholas"/>
    <x v="10"/>
    <s v="Marketing"/>
    <n v="95410"/>
    <d v="2016-03-16T00:00:00"/>
  </r>
  <r>
    <n v="193"/>
    <s v="Nancy"/>
    <x v="5"/>
    <s v="IT"/>
    <n v="95791"/>
    <d v="2020-02-24T00:00:00"/>
  </r>
  <r>
    <n v="194"/>
    <s v="Ashley"/>
    <x v="24"/>
    <s v="Finance"/>
    <n v="96353"/>
    <d v="2021-11-10T00:00:00"/>
  </r>
  <r>
    <n v="195"/>
    <s v="Robert"/>
    <x v="26"/>
    <s v="Finance"/>
    <n v="96578"/>
    <d v="2020-08-03T00:00:00"/>
  </r>
  <r>
    <n v="196"/>
    <s v="Richard"/>
    <x v="19"/>
    <s v="Marketing"/>
    <n v="96674"/>
    <d v="2020-02-03T00:00:00"/>
  </r>
  <r>
    <n v="197"/>
    <s v="Jacqueline"/>
    <x v="7"/>
    <s v="IT"/>
    <n v="98016"/>
    <d v="2022-01-20T00:00:00"/>
  </r>
  <r>
    <n v="198"/>
    <s v="Robert"/>
    <x v="31"/>
    <s v="Sales"/>
    <n v="98324"/>
    <d v="2016-11-06T00:00:00"/>
  </r>
  <r>
    <n v="199"/>
    <s v="Eileen"/>
    <x v="18"/>
    <s v="Marketing"/>
    <n v="99057"/>
    <d v="2016-09-09T00:00:00"/>
  </r>
  <r>
    <n v="200"/>
    <s v="Brandon"/>
    <x v="32"/>
    <s v="Sales"/>
    <n v="99361"/>
    <d v="2023-03-0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92452-20FE-4FE1-BA8E-4A687F99AF5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9" firstHeaderRow="1" firstDataRow="1" firstDataCol="1"/>
  <pivotFields count="6">
    <pivotField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dataField="1" showAll="0">
      <items count="75">
        <item x="66"/>
        <item x="56"/>
        <item x="15"/>
        <item x="25"/>
        <item x="55"/>
        <item x="17"/>
        <item x="53"/>
        <item x="13"/>
        <item x="20"/>
        <item x="24"/>
        <item x="12"/>
        <item x="45"/>
        <item x="48"/>
        <item x="19"/>
        <item x="62"/>
        <item x="9"/>
        <item x="0"/>
        <item x="18"/>
        <item x="67"/>
        <item x="4"/>
        <item x="28"/>
        <item x="34"/>
        <item x="65"/>
        <item x="10"/>
        <item x="72"/>
        <item x="43"/>
        <item x="46"/>
        <item x="16"/>
        <item x="42"/>
        <item x="50"/>
        <item x="11"/>
        <item x="36"/>
        <item x="27"/>
        <item x="71"/>
        <item x="39"/>
        <item x="29"/>
        <item x="5"/>
        <item x="63"/>
        <item x="3"/>
        <item x="2"/>
        <item x="33"/>
        <item x="58"/>
        <item x="57"/>
        <item x="60"/>
        <item x="54"/>
        <item x="6"/>
        <item x="30"/>
        <item x="8"/>
        <item x="7"/>
        <item x="40"/>
        <item x="47"/>
        <item x="1"/>
        <item x="35"/>
        <item x="22"/>
        <item x="69"/>
        <item x="68"/>
        <item x="64"/>
        <item x="21"/>
        <item x="14"/>
        <item x="70"/>
        <item x="52"/>
        <item x="32"/>
        <item x="41"/>
        <item x="49"/>
        <item x="31"/>
        <item x="61"/>
        <item x="59"/>
        <item x="26"/>
        <item x="44"/>
        <item x="51"/>
        <item x="23"/>
        <item x="38"/>
        <item x="37"/>
        <item x="73"/>
        <item t="default"/>
      </items>
    </pivotField>
    <pivotField showAll="0"/>
    <pivotField axis="axisRow" showAll="0">
      <items count="7">
        <item x="3"/>
        <item x="2"/>
        <item x="4"/>
        <item x="1"/>
        <item x="0"/>
        <item h="1" x="5"/>
        <item t="default"/>
      </items>
    </pivotField>
    <pivotField showAll="0">
      <items count="101">
        <item x="35"/>
        <item x="89"/>
        <item x="32"/>
        <item x="90"/>
        <item x="1"/>
        <item x="80"/>
        <item x="64"/>
        <item x="85"/>
        <item x="63"/>
        <item x="54"/>
        <item x="43"/>
        <item x="10"/>
        <item x="73"/>
        <item x="3"/>
        <item x="86"/>
        <item x="96"/>
        <item x="57"/>
        <item x="93"/>
        <item x="67"/>
        <item x="76"/>
        <item x="55"/>
        <item x="37"/>
        <item x="15"/>
        <item x="28"/>
        <item x="58"/>
        <item x="41"/>
        <item x="46"/>
        <item x="59"/>
        <item x="16"/>
        <item x="38"/>
        <item x="48"/>
        <item x="95"/>
        <item x="42"/>
        <item x="62"/>
        <item x="78"/>
        <item x="53"/>
        <item x="51"/>
        <item x="83"/>
        <item x="25"/>
        <item x="50"/>
        <item x="79"/>
        <item x="20"/>
        <item x="66"/>
        <item x="12"/>
        <item x="84"/>
        <item x="82"/>
        <item x="87"/>
        <item x="65"/>
        <item x="22"/>
        <item x="68"/>
        <item x="44"/>
        <item x="0"/>
        <item x="39"/>
        <item x="7"/>
        <item x="17"/>
        <item x="98"/>
        <item x="40"/>
        <item x="2"/>
        <item x="27"/>
        <item x="91"/>
        <item x="19"/>
        <item x="9"/>
        <item x="71"/>
        <item x="26"/>
        <item x="81"/>
        <item x="92"/>
        <item x="94"/>
        <item x="56"/>
        <item x="33"/>
        <item x="74"/>
        <item x="4"/>
        <item x="75"/>
        <item x="97"/>
        <item x="72"/>
        <item x="60"/>
        <item x="36"/>
        <item x="11"/>
        <item x="14"/>
        <item x="8"/>
        <item x="49"/>
        <item x="88"/>
        <item x="24"/>
        <item x="5"/>
        <item x="31"/>
        <item x="6"/>
        <item x="52"/>
        <item x="77"/>
        <item x="47"/>
        <item x="21"/>
        <item x="61"/>
        <item x="23"/>
        <item x="29"/>
        <item x="45"/>
        <item x="70"/>
        <item x="30"/>
        <item x="34"/>
        <item x="69"/>
        <item x="18"/>
        <item x="13"/>
        <item x="99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Name" fld="1" subtotal="count" baseField="0" baseItem="0"/>
  </dataFields>
  <chartFormats count="12">
    <chartFormat chart="0" format="113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114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115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116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117" series="1">
      <pivotArea type="data" outline="0" fieldPosition="0">
        <references count="1">
          <reference field="3" count="1" selected="0">
            <x v="4"/>
          </reference>
        </references>
      </pivotArea>
    </chartFormat>
    <chartFormat chart="0" format="118" series="1">
      <pivotArea type="data" outline="0" fieldPosition="0">
        <references count="1">
          <reference field="3" count="1" selected="0">
            <x v="5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E08D84-F878-47C3-8036-BD22B4CD6C4A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/>
  <pivotFields count="6">
    <pivotField showAll="0"/>
    <pivotField showAll="0"/>
    <pivotField showAll="0"/>
    <pivotField axis="axisRow" showAll="0">
      <items count="7">
        <item x="3"/>
        <item x="2"/>
        <item x="4"/>
        <item x="1"/>
        <item x="0"/>
        <item h="1" x="5"/>
        <item t="default"/>
      </items>
    </pivotField>
    <pivotField dataField="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3653E-F2C9-47CA-AAFF-D3AE0586199F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8" firstHeaderRow="1" firstDataRow="1" firstDataCol="1"/>
  <pivotFields count="6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numFmtId="164" showAll="0"/>
  </pivotFields>
  <rowFields count="1">
    <field x="2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9B100-72EE-44C7-A497-DBE0F564F843}">
  <dimension ref="A3:B9"/>
  <sheetViews>
    <sheetView workbookViewId="0">
      <selection activeCell="C16" sqref="C15:C16"/>
    </sheetView>
  </sheetViews>
  <sheetFormatPr defaultRowHeight="14.4"/>
  <cols>
    <col min="1" max="1" width="12.5546875" bestFit="1" customWidth="1"/>
    <col min="2" max="2" width="13.88671875" bestFit="1" customWidth="1"/>
    <col min="3" max="3" width="3.33203125" bestFit="1" customWidth="1"/>
    <col min="4" max="4" width="3" bestFit="1" customWidth="1"/>
    <col min="5" max="5" width="9.6640625" bestFit="1" customWidth="1"/>
    <col min="6" max="6" width="5.21875" bestFit="1" customWidth="1"/>
    <col min="7" max="7" width="7" bestFit="1" customWidth="1"/>
    <col min="8" max="8" width="10.77734375" bestFit="1" customWidth="1"/>
    <col min="9" max="12" width="15.5546875" bestFit="1" customWidth="1"/>
    <col min="13" max="13" width="18.6640625" bestFit="1" customWidth="1"/>
    <col min="14" max="14" width="17.33203125" bestFit="1" customWidth="1"/>
    <col min="15" max="101" width="4" bestFit="1" customWidth="1"/>
    <col min="102" max="102" width="7" bestFit="1" customWidth="1"/>
    <col min="103" max="103" width="10.77734375" bestFit="1" customWidth="1"/>
  </cols>
  <sheetData>
    <row r="3" spans="1:2">
      <c r="A3" s="4" t="s">
        <v>93</v>
      </c>
      <c r="B3" t="s">
        <v>91</v>
      </c>
    </row>
    <row r="4" spans="1:2">
      <c r="A4" s="6" t="s">
        <v>82</v>
      </c>
      <c r="B4" s="5">
        <v>21</v>
      </c>
    </row>
    <row r="5" spans="1:2">
      <c r="A5" s="6" t="s">
        <v>81</v>
      </c>
      <c r="B5" s="5">
        <v>22</v>
      </c>
    </row>
    <row r="6" spans="1:2">
      <c r="A6" s="6" t="s">
        <v>83</v>
      </c>
      <c r="B6" s="5">
        <v>15</v>
      </c>
    </row>
    <row r="7" spans="1:2">
      <c r="A7" s="6" t="s">
        <v>80</v>
      </c>
      <c r="B7" s="5">
        <v>23</v>
      </c>
    </row>
    <row r="8" spans="1:2">
      <c r="A8" s="6" t="s">
        <v>79</v>
      </c>
      <c r="B8" s="5">
        <v>19</v>
      </c>
    </row>
    <row r="9" spans="1:2">
      <c r="A9" s="6" t="s">
        <v>90</v>
      </c>
      <c r="B9" s="5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97FC-B64C-4B1A-AF0B-6F6422ECEA3B}">
  <dimension ref="A3:B9"/>
  <sheetViews>
    <sheetView workbookViewId="0">
      <selection activeCell="B16" sqref="B16"/>
    </sheetView>
  </sheetViews>
  <sheetFormatPr defaultRowHeight="14.4"/>
  <cols>
    <col min="1" max="2" width="12.5546875" bestFit="1" customWidth="1"/>
  </cols>
  <sheetData>
    <row r="3" spans="1:2">
      <c r="A3" s="4" t="s">
        <v>93</v>
      </c>
      <c r="B3" t="s">
        <v>92</v>
      </c>
    </row>
    <row r="4" spans="1:2">
      <c r="A4" s="6" t="s">
        <v>82</v>
      </c>
      <c r="B4" s="5">
        <v>1431706</v>
      </c>
    </row>
    <row r="5" spans="1:2">
      <c r="A5" s="6" t="s">
        <v>81</v>
      </c>
      <c r="B5" s="5">
        <v>1538165</v>
      </c>
    </row>
    <row r="6" spans="1:2">
      <c r="A6" s="6" t="s">
        <v>83</v>
      </c>
      <c r="B6" s="5">
        <v>1150328</v>
      </c>
    </row>
    <row r="7" spans="1:2">
      <c r="A7" s="6" t="s">
        <v>80</v>
      </c>
      <c r="B7" s="5">
        <v>1622403</v>
      </c>
    </row>
    <row r="8" spans="1:2">
      <c r="A8" s="6" t="s">
        <v>79</v>
      </c>
      <c r="B8" s="5">
        <v>1338444</v>
      </c>
    </row>
    <row r="9" spans="1:2">
      <c r="A9" s="6" t="s">
        <v>90</v>
      </c>
      <c r="B9" s="5">
        <v>7081046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8547-D37A-47CA-81B3-2A959D14DC11}">
  <dimension ref="A3:B8"/>
  <sheetViews>
    <sheetView workbookViewId="0">
      <selection activeCell="G22" sqref="G22"/>
    </sheetView>
  </sheetViews>
  <sheetFormatPr defaultRowHeight="14.4"/>
  <cols>
    <col min="1" max="2" width="12.5546875" bestFit="1" customWidth="1"/>
  </cols>
  <sheetData>
    <row r="3" spans="1:2">
      <c r="A3" s="4" t="s">
        <v>93</v>
      </c>
      <c r="B3" t="s">
        <v>92</v>
      </c>
    </row>
    <row r="4" spans="1:2">
      <c r="A4" s="6" t="s">
        <v>109</v>
      </c>
      <c r="B4" s="5">
        <v>2247595</v>
      </c>
    </row>
    <row r="5" spans="1:2">
      <c r="A5" s="6" t="s">
        <v>110</v>
      </c>
      <c r="B5" s="5">
        <v>1782833</v>
      </c>
    </row>
    <row r="6" spans="1:2">
      <c r="A6" s="6" t="s">
        <v>111</v>
      </c>
      <c r="B6" s="5">
        <v>1664157</v>
      </c>
    </row>
    <row r="7" spans="1:2">
      <c r="A7" s="6" t="s">
        <v>112</v>
      </c>
      <c r="B7" s="5">
        <v>1386461</v>
      </c>
    </row>
    <row r="8" spans="1:2">
      <c r="A8" s="6" t="s">
        <v>90</v>
      </c>
      <c r="B8" s="5">
        <v>7081046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zoomScale="115" zoomScaleNormal="115" workbookViewId="0">
      <selection activeCell="C10" sqref="C10"/>
    </sheetView>
  </sheetViews>
  <sheetFormatPr defaultColWidth="10.5546875" defaultRowHeight="14.4"/>
  <cols>
    <col min="1" max="1" width="10.44140625" customWidth="1"/>
    <col min="2" max="2" width="7.88671875" customWidth="1"/>
    <col min="3" max="3" width="7.21875" customWidth="1"/>
    <col min="5" max="5" width="7.33203125" customWidth="1"/>
    <col min="7" max="7" width="3.88671875" style="7" customWidth="1"/>
    <col min="8" max="8" width="4.88671875" style="7" customWidth="1"/>
    <col min="9" max="9" width="11.33203125" style="7" customWidth="1"/>
    <col min="10" max="10" width="10.5546875" style="7"/>
    <col min="11" max="11" width="69.77734375" style="7" customWidth="1"/>
    <col min="12" max="14" width="10.5546875" style="7"/>
  </cols>
  <sheetData>
    <row r="1" spans="1:13">
      <c r="A1" s="1" t="s">
        <v>0</v>
      </c>
      <c r="B1" s="1" t="s">
        <v>1</v>
      </c>
      <c r="C1" s="1" t="s">
        <v>2</v>
      </c>
      <c r="D1" s="18" t="s">
        <v>3</v>
      </c>
      <c r="E1" s="17" t="s">
        <v>4</v>
      </c>
      <c r="F1" s="1" t="s">
        <v>5</v>
      </c>
      <c r="H1" s="8"/>
      <c r="L1" s="9"/>
    </row>
    <row r="2" spans="1:13">
      <c r="A2">
        <v>101</v>
      </c>
      <c r="B2" t="s">
        <v>6</v>
      </c>
      <c r="C2">
        <v>22</v>
      </c>
      <c r="D2" t="s">
        <v>79</v>
      </c>
      <c r="E2">
        <v>40015</v>
      </c>
      <c r="F2" s="2">
        <v>44772</v>
      </c>
      <c r="H2" s="10">
        <v>1</v>
      </c>
      <c r="I2" s="10" t="s">
        <v>94</v>
      </c>
    </row>
    <row r="3" spans="1:13" ht="14.4" customHeight="1">
      <c r="A3">
        <v>102</v>
      </c>
      <c r="B3" t="s">
        <v>7</v>
      </c>
      <c r="C3">
        <v>35</v>
      </c>
      <c r="D3" t="s">
        <v>80</v>
      </c>
      <c r="E3">
        <v>41325</v>
      </c>
      <c r="F3" s="2">
        <v>42401</v>
      </c>
      <c r="H3" s="11"/>
      <c r="I3" s="1" t="s">
        <v>1</v>
      </c>
      <c r="J3" s="13" t="s">
        <v>34</v>
      </c>
      <c r="K3" s="20" t="s">
        <v>114</v>
      </c>
      <c r="L3" s="11"/>
    </row>
    <row r="4" spans="1:13">
      <c r="A4">
        <v>103</v>
      </c>
      <c r="B4" t="s">
        <v>8</v>
      </c>
      <c r="C4">
        <v>60</v>
      </c>
      <c r="D4" t="s">
        <v>81</v>
      </c>
      <c r="E4">
        <v>41342</v>
      </c>
      <c r="F4" s="2">
        <v>43615</v>
      </c>
      <c r="H4" s="11"/>
      <c r="I4" s="13" t="s">
        <v>4</v>
      </c>
      <c r="J4" s="13">
        <f>VLOOKUP(J3,B:E,4,0)</f>
        <v>58814</v>
      </c>
    </row>
    <row r="5" spans="1:13">
      <c r="A5">
        <v>104</v>
      </c>
      <c r="B5" t="s">
        <v>9</v>
      </c>
      <c r="C5">
        <v>22</v>
      </c>
      <c r="D5" t="s">
        <v>81</v>
      </c>
      <c r="E5">
        <v>42127</v>
      </c>
      <c r="F5" s="2">
        <v>42984</v>
      </c>
      <c r="H5" s="11"/>
    </row>
    <row r="6" spans="1:13">
      <c r="A6">
        <v>105</v>
      </c>
      <c r="B6" t="s">
        <v>10</v>
      </c>
      <c r="C6">
        <v>55</v>
      </c>
      <c r="D6" t="s">
        <v>81</v>
      </c>
      <c r="E6">
        <v>42203</v>
      </c>
      <c r="F6" s="2">
        <v>44778</v>
      </c>
      <c r="H6" s="11">
        <v>2</v>
      </c>
      <c r="I6" s="10" t="s">
        <v>95</v>
      </c>
    </row>
    <row r="7" spans="1:13">
      <c r="A7">
        <v>106</v>
      </c>
      <c r="B7" t="s">
        <v>11</v>
      </c>
      <c r="C7">
        <v>28</v>
      </c>
      <c r="D7" t="s">
        <v>82</v>
      </c>
      <c r="E7">
        <v>42305</v>
      </c>
      <c r="F7" s="2">
        <v>45283</v>
      </c>
      <c r="H7" s="11"/>
      <c r="I7" s="14" t="s">
        <v>0</v>
      </c>
      <c r="J7" s="15">
        <v>102</v>
      </c>
    </row>
    <row r="8" spans="1:13">
      <c r="A8">
        <v>107</v>
      </c>
      <c r="B8" t="s">
        <v>12</v>
      </c>
      <c r="C8">
        <v>34</v>
      </c>
      <c r="D8" t="s">
        <v>82</v>
      </c>
      <c r="E8">
        <v>42354</v>
      </c>
      <c r="F8" s="2">
        <v>45032</v>
      </c>
      <c r="I8" s="15" t="s">
        <v>3</v>
      </c>
      <c r="J8" s="15" t="str">
        <f>VLOOKUP(J7,A:D,4,0)</f>
        <v>Marketing</v>
      </c>
    </row>
    <row r="9" spans="1:13">
      <c r="A9">
        <v>108</v>
      </c>
      <c r="B9" t="s">
        <v>13</v>
      </c>
      <c r="C9">
        <v>30</v>
      </c>
      <c r="D9" t="s">
        <v>81</v>
      </c>
      <c r="E9">
        <v>43082</v>
      </c>
      <c r="F9" s="2">
        <v>42005</v>
      </c>
      <c r="H9" s="8"/>
      <c r="M9" s="11"/>
    </row>
    <row r="10" spans="1:13">
      <c r="A10">
        <v>109</v>
      </c>
      <c r="B10" t="s">
        <v>14</v>
      </c>
      <c r="C10">
        <v>60</v>
      </c>
      <c r="D10" t="s">
        <v>80</v>
      </c>
      <c r="E10">
        <v>43639</v>
      </c>
      <c r="F10" s="2">
        <v>42246</v>
      </c>
      <c r="H10" s="11">
        <v>3</v>
      </c>
      <c r="I10" s="12" t="s">
        <v>113</v>
      </c>
      <c r="M10" s="11"/>
    </row>
    <row r="11" spans="1:13" ht="13.2" customHeight="1">
      <c r="A11">
        <v>110</v>
      </c>
      <c r="B11" t="s">
        <v>15</v>
      </c>
      <c r="C11">
        <v>34</v>
      </c>
      <c r="D11" t="s">
        <v>81</v>
      </c>
      <c r="E11">
        <v>44080</v>
      </c>
      <c r="F11" s="2">
        <v>45078</v>
      </c>
      <c r="H11" s="11"/>
      <c r="I11" s="13" t="s">
        <v>1</v>
      </c>
      <c r="J11" s="13" t="s">
        <v>16</v>
      </c>
      <c r="K11" s="20" t="s">
        <v>115</v>
      </c>
    </row>
    <row r="12" spans="1:13">
      <c r="A12">
        <v>111</v>
      </c>
      <c r="B12" t="s">
        <v>16</v>
      </c>
      <c r="C12">
        <v>41</v>
      </c>
      <c r="D12" t="s">
        <v>81</v>
      </c>
      <c r="E12">
        <v>44300</v>
      </c>
      <c r="F12" s="2">
        <v>44030</v>
      </c>
      <c r="I12" s="13" t="s">
        <v>4</v>
      </c>
      <c r="J12" s="13">
        <f>VLOOKUP(J11,B:E,MATCH(I12,B1:E1,0))</f>
        <v>79330</v>
      </c>
    </row>
    <row r="13" spans="1:13">
      <c r="A13">
        <v>112</v>
      </c>
      <c r="B13" t="s">
        <v>17</v>
      </c>
      <c r="C13">
        <v>39</v>
      </c>
      <c r="D13" t="s">
        <v>80</v>
      </c>
      <c r="E13">
        <v>45004</v>
      </c>
      <c r="F13" s="2">
        <v>43944</v>
      </c>
      <c r="H13" s="9"/>
    </row>
    <row r="14" spans="1:13">
      <c r="A14">
        <v>113</v>
      </c>
      <c r="B14" t="s">
        <v>18</v>
      </c>
      <c r="C14">
        <v>33</v>
      </c>
      <c r="D14" t="s">
        <v>79</v>
      </c>
      <c r="E14">
        <v>45349</v>
      </c>
      <c r="F14" s="2">
        <v>44906</v>
      </c>
      <c r="H14" s="11">
        <v>4</v>
      </c>
      <c r="I14" s="10" t="s">
        <v>96</v>
      </c>
    </row>
    <row r="15" spans="1:13">
      <c r="A15">
        <v>114</v>
      </c>
      <c r="B15" t="s">
        <v>19</v>
      </c>
      <c r="C15">
        <v>28</v>
      </c>
      <c r="D15" t="s">
        <v>79</v>
      </c>
      <c r="E15">
        <v>45940</v>
      </c>
      <c r="F15" s="2">
        <v>42314</v>
      </c>
      <c r="H15" s="11"/>
      <c r="I15" s="16" t="s">
        <v>1</v>
      </c>
      <c r="J15" s="13" t="s">
        <v>6</v>
      </c>
    </row>
    <row r="16" spans="1:13">
      <c r="A16">
        <v>115</v>
      </c>
      <c r="B16" t="s">
        <v>20</v>
      </c>
      <c r="C16">
        <v>52</v>
      </c>
      <c r="D16" t="s">
        <v>83</v>
      </c>
      <c r="E16">
        <v>46650</v>
      </c>
      <c r="F16" s="2">
        <v>44584</v>
      </c>
      <c r="H16" s="11"/>
      <c r="I16" s="13" t="s">
        <v>97</v>
      </c>
      <c r="J16" s="13">
        <f>VLOOKUP(J15,B:C,MATCH(I16,B1:C1,0), FALSE)</f>
        <v>22</v>
      </c>
    </row>
    <row r="17" spans="1:11">
      <c r="A17">
        <v>116</v>
      </c>
      <c r="B17" t="s">
        <v>21</v>
      </c>
      <c r="C17">
        <v>47</v>
      </c>
      <c r="D17" t="s">
        <v>80</v>
      </c>
      <c r="E17">
        <v>46900</v>
      </c>
      <c r="F17" s="2">
        <v>43173</v>
      </c>
    </row>
    <row r="18" spans="1:11">
      <c r="A18">
        <v>117</v>
      </c>
      <c r="B18" t="s">
        <v>22</v>
      </c>
      <c r="C18">
        <v>27</v>
      </c>
      <c r="D18" t="s">
        <v>80</v>
      </c>
      <c r="E18">
        <v>48344</v>
      </c>
      <c r="F18" s="2">
        <v>42523</v>
      </c>
    </row>
    <row r="19" spans="1:11">
      <c r="A19">
        <v>118</v>
      </c>
      <c r="B19" t="s">
        <v>23</v>
      </c>
      <c r="C19">
        <v>23</v>
      </c>
      <c r="D19" t="s">
        <v>79</v>
      </c>
      <c r="E19">
        <v>48696</v>
      </c>
      <c r="F19" s="2">
        <v>42816</v>
      </c>
      <c r="H19" s="11">
        <v>5</v>
      </c>
      <c r="I19" s="7" t="s">
        <v>98</v>
      </c>
    </row>
    <row r="20" spans="1:11" ht="13.2" customHeight="1">
      <c r="A20">
        <v>119</v>
      </c>
      <c r="B20" t="s">
        <v>24</v>
      </c>
      <c r="C20">
        <v>39</v>
      </c>
      <c r="D20" t="s">
        <v>82</v>
      </c>
      <c r="E20">
        <v>49234</v>
      </c>
      <c r="F20" s="2">
        <v>42096</v>
      </c>
      <c r="H20" s="11"/>
      <c r="I20" s="13" t="s">
        <v>4</v>
      </c>
      <c r="J20" s="13">
        <f>MAX(E2:E101)</f>
        <v>99361</v>
      </c>
      <c r="K20" s="20" t="s">
        <v>116</v>
      </c>
    </row>
    <row r="21" spans="1:11">
      <c r="A21">
        <v>120</v>
      </c>
      <c r="B21" t="s">
        <v>25</v>
      </c>
      <c r="C21">
        <v>50</v>
      </c>
      <c r="D21" t="s">
        <v>80</v>
      </c>
      <c r="E21">
        <v>49920</v>
      </c>
      <c r="F21" s="2">
        <v>44501</v>
      </c>
      <c r="I21" s="13" t="s">
        <v>3</v>
      </c>
      <c r="J21" s="13" t="str">
        <f>INDEX(A:F,MATCH(J20,E:E,0),MATCH(I21,A1:F1,0))</f>
        <v>Sales</v>
      </c>
    </row>
    <row r="22" spans="1:11">
      <c r="A22">
        <v>121</v>
      </c>
      <c r="B22" t="s">
        <v>26</v>
      </c>
      <c r="C22">
        <v>29</v>
      </c>
      <c r="D22" t="s">
        <v>81</v>
      </c>
      <c r="E22">
        <v>49920</v>
      </c>
      <c r="F22" s="2">
        <v>44599</v>
      </c>
    </row>
    <row r="23" spans="1:11">
      <c r="A23">
        <v>122</v>
      </c>
      <c r="B23" t="s">
        <v>27</v>
      </c>
      <c r="C23">
        <v>38</v>
      </c>
      <c r="D23" t="s">
        <v>83</v>
      </c>
      <c r="E23">
        <v>50734</v>
      </c>
      <c r="F23" s="2">
        <v>43969</v>
      </c>
      <c r="H23" s="11">
        <v>6</v>
      </c>
      <c r="I23" s="12" t="s">
        <v>99</v>
      </c>
    </row>
    <row r="24" spans="1:11">
      <c r="A24">
        <v>123</v>
      </c>
      <c r="B24" t="s">
        <v>28</v>
      </c>
      <c r="C24">
        <v>30</v>
      </c>
      <c r="D24" t="s">
        <v>82</v>
      </c>
      <c r="E24">
        <v>51925</v>
      </c>
      <c r="F24" s="2">
        <v>42026</v>
      </c>
      <c r="H24" s="11"/>
      <c r="I24" s="14" t="s">
        <v>0</v>
      </c>
      <c r="J24" s="13">
        <v>126</v>
      </c>
      <c r="K24" s="20"/>
    </row>
    <row r="25" spans="1:11">
      <c r="A25">
        <v>124</v>
      </c>
      <c r="B25" t="s">
        <v>29</v>
      </c>
      <c r="C25">
        <v>55</v>
      </c>
      <c r="D25" t="s">
        <v>83</v>
      </c>
      <c r="E25">
        <v>53507</v>
      </c>
      <c r="F25" s="2">
        <v>43331</v>
      </c>
      <c r="I25" s="1" t="s">
        <v>5</v>
      </c>
      <c r="J25" s="14">
        <f>INDEX(A:F,MATCH(J24,A:A,0),MATCH(I25,A1:F1,0))</f>
        <v>42019</v>
      </c>
    </row>
    <row r="26" spans="1:11">
      <c r="A26">
        <v>125</v>
      </c>
      <c r="B26" t="s">
        <v>30</v>
      </c>
      <c r="C26">
        <v>44</v>
      </c>
      <c r="D26" t="s">
        <v>79</v>
      </c>
      <c r="E26">
        <v>55307</v>
      </c>
      <c r="F26" s="2">
        <v>42093</v>
      </c>
    </row>
    <row r="27" spans="1:11">
      <c r="A27">
        <v>126</v>
      </c>
      <c r="B27" t="s">
        <v>31</v>
      </c>
      <c r="C27">
        <v>29</v>
      </c>
      <c r="D27" t="s">
        <v>82</v>
      </c>
      <c r="E27">
        <v>55659</v>
      </c>
      <c r="F27" s="2">
        <v>42019</v>
      </c>
      <c r="H27" s="7">
        <v>7</v>
      </c>
      <c r="I27" s="7" t="s">
        <v>100</v>
      </c>
    </row>
    <row r="28" spans="1:11">
      <c r="A28">
        <v>127</v>
      </c>
      <c r="B28" t="s">
        <v>32</v>
      </c>
      <c r="C28">
        <v>31</v>
      </c>
      <c r="D28" t="s">
        <v>80</v>
      </c>
      <c r="E28">
        <v>56676</v>
      </c>
      <c r="F28" s="2">
        <v>45288</v>
      </c>
      <c r="I28" s="13" t="s">
        <v>4</v>
      </c>
      <c r="J28" s="13">
        <v>75089</v>
      </c>
    </row>
    <row r="29" spans="1:11">
      <c r="A29">
        <v>128</v>
      </c>
      <c r="B29" t="s">
        <v>33</v>
      </c>
      <c r="C29">
        <v>39</v>
      </c>
      <c r="D29" t="s">
        <v>82</v>
      </c>
      <c r="E29">
        <v>57170</v>
      </c>
      <c r="F29" s="2">
        <v>42612</v>
      </c>
      <c r="I29" s="13" t="s">
        <v>1</v>
      </c>
      <c r="J29" s="13" t="str">
        <f>INDEX(A:F,MATCH(J28,E:E,0),MATCH(I29,A1:F1,0))</f>
        <v>Matthew</v>
      </c>
    </row>
    <row r="30" spans="1:11">
      <c r="A30">
        <v>129</v>
      </c>
      <c r="B30" t="s">
        <v>34</v>
      </c>
      <c r="C30">
        <v>23</v>
      </c>
      <c r="D30" t="s">
        <v>83</v>
      </c>
      <c r="E30">
        <v>58814</v>
      </c>
      <c r="F30" s="2">
        <v>43188</v>
      </c>
    </row>
    <row r="31" spans="1:11">
      <c r="A31">
        <v>130</v>
      </c>
      <c r="B31" t="s">
        <v>35</v>
      </c>
      <c r="C31">
        <v>24</v>
      </c>
      <c r="D31" t="s">
        <v>81</v>
      </c>
      <c r="E31">
        <v>58983</v>
      </c>
      <c r="F31" s="2">
        <v>42743</v>
      </c>
      <c r="H31" s="19">
        <v>8</v>
      </c>
      <c r="I31" s="12" t="s">
        <v>101</v>
      </c>
    </row>
    <row r="32" spans="1:11">
      <c r="A32">
        <v>131</v>
      </c>
      <c r="B32" t="s">
        <v>36</v>
      </c>
      <c r="C32">
        <v>24</v>
      </c>
      <c r="D32" t="s">
        <v>81</v>
      </c>
      <c r="E32">
        <v>59820</v>
      </c>
      <c r="F32" s="2">
        <v>43238</v>
      </c>
      <c r="I32" s="21" t="s">
        <v>89</v>
      </c>
      <c r="J32" s="13" t="s">
        <v>6</v>
      </c>
    </row>
    <row r="33" spans="1:10">
      <c r="A33">
        <v>132</v>
      </c>
      <c r="B33" t="s">
        <v>37</v>
      </c>
      <c r="C33">
        <v>35</v>
      </c>
      <c r="D33" t="s">
        <v>81</v>
      </c>
      <c r="E33">
        <v>59844</v>
      </c>
      <c r="F33" s="2">
        <v>43884</v>
      </c>
      <c r="I33" s="13" t="s">
        <v>0</v>
      </c>
      <c r="J33" s="13">
        <f>INDEX(A:F,MATCH(J32,B:B,0),MATCH(I33,A1:F1,0))</f>
        <v>101</v>
      </c>
    </row>
    <row r="34" spans="1:10">
      <c r="A34">
        <v>133</v>
      </c>
      <c r="B34" t="s">
        <v>31</v>
      </c>
      <c r="C34">
        <v>38</v>
      </c>
      <c r="D34" t="s">
        <v>79</v>
      </c>
      <c r="E34">
        <v>61227</v>
      </c>
      <c r="F34" s="2">
        <v>43744</v>
      </c>
    </row>
    <row r="35" spans="1:10">
      <c r="A35">
        <v>134</v>
      </c>
      <c r="B35" t="s">
        <v>38</v>
      </c>
      <c r="C35">
        <v>57</v>
      </c>
      <c r="D35" t="s">
        <v>80</v>
      </c>
      <c r="E35">
        <v>61802</v>
      </c>
      <c r="F35" s="2">
        <v>43137</v>
      </c>
      <c r="H35" s="7">
        <v>9</v>
      </c>
      <c r="I35" s="12" t="s">
        <v>102</v>
      </c>
    </row>
    <row r="36" spans="1:10">
      <c r="A36">
        <v>135</v>
      </c>
      <c r="B36" t="s">
        <v>15</v>
      </c>
      <c r="C36">
        <v>42</v>
      </c>
      <c r="D36" t="s">
        <v>82</v>
      </c>
      <c r="E36">
        <v>61890</v>
      </c>
      <c r="F36" s="2">
        <v>42627</v>
      </c>
      <c r="I36" s="12" t="s">
        <v>103</v>
      </c>
    </row>
    <row r="37" spans="1:10">
      <c r="A37">
        <v>136</v>
      </c>
      <c r="B37" t="s">
        <v>39</v>
      </c>
      <c r="C37">
        <v>45</v>
      </c>
      <c r="D37" t="s">
        <v>81</v>
      </c>
      <c r="E37">
        <v>63119</v>
      </c>
      <c r="F37" s="2">
        <v>44960</v>
      </c>
    </row>
    <row r="38" spans="1:10">
      <c r="A38">
        <v>137</v>
      </c>
      <c r="B38" t="s">
        <v>11</v>
      </c>
      <c r="C38">
        <v>58</v>
      </c>
      <c r="D38" t="s">
        <v>80</v>
      </c>
      <c r="E38">
        <v>65144</v>
      </c>
      <c r="F38" s="2">
        <v>44469</v>
      </c>
      <c r="H38" s="19">
        <v>10</v>
      </c>
      <c r="I38" s="12" t="s">
        <v>104</v>
      </c>
    </row>
    <row r="39" spans="1:10">
      <c r="A39">
        <v>138</v>
      </c>
      <c r="B39" t="s">
        <v>40</v>
      </c>
      <c r="C39">
        <v>24</v>
      </c>
      <c r="D39" t="s">
        <v>80</v>
      </c>
      <c r="E39">
        <v>65176</v>
      </c>
      <c r="F39" s="2">
        <v>42510</v>
      </c>
      <c r="I39" s="12" t="s">
        <v>103</v>
      </c>
    </row>
    <row r="40" spans="1:10">
      <c r="A40">
        <v>139</v>
      </c>
      <c r="B40" t="s">
        <v>41</v>
      </c>
      <c r="C40">
        <v>60</v>
      </c>
      <c r="D40" t="s">
        <v>83</v>
      </c>
      <c r="E40">
        <v>65341</v>
      </c>
      <c r="F40" s="2">
        <v>42140</v>
      </c>
    </row>
    <row r="41" spans="1:10">
      <c r="A41">
        <v>140</v>
      </c>
      <c r="B41" t="s">
        <v>42</v>
      </c>
      <c r="C41">
        <v>53</v>
      </c>
      <c r="D41" t="s">
        <v>82</v>
      </c>
      <c r="E41">
        <v>65465</v>
      </c>
      <c r="F41" s="2">
        <v>43712</v>
      </c>
      <c r="H41" s="19">
        <v>11</v>
      </c>
      <c r="I41" s="7" t="s">
        <v>105</v>
      </c>
    </row>
    <row r="42" spans="1:10">
      <c r="A42">
        <v>141</v>
      </c>
      <c r="B42" t="s">
        <v>43</v>
      </c>
      <c r="C42">
        <v>51</v>
      </c>
      <c r="D42" t="s">
        <v>81</v>
      </c>
      <c r="E42">
        <v>66743</v>
      </c>
      <c r="F42" s="2">
        <v>44819</v>
      </c>
      <c r="I42" s="7" t="s">
        <v>103</v>
      </c>
    </row>
    <row r="43" spans="1:10">
      <c r="A43">
        <v>142</v>
      </c>
      <c r="B43" t="s">
        <v>30</v>
      </c>
      <c r="C43">
        <v>49</v>
      </c>
      <c r="D43" t="s">
        <v>82</v>
      </c>
      <c r="E43">
        <v>66944</v>
      </c>
      <c r="F43" s="2">
        <v>42724</v>
      </c>
    </row>
    <row r="44" spans="1:10">
      <c r="A44">
        <v>143</v>
      </c>
      <c r="B44" t="s">
        <v>15</v>
      </c>
      <c r="C44">
        <v>45</v>
      </c>
      <c r="D44" t="s">
        <v>79</v>
      </c>
      <c r="E44">
        <v>67383</v>
      </c>
      <c r="F44" s="2">
        <v>43598</v>
      </c>
      <c r="H44" s="19">
        <v>12</v>
      </c>
      <c r="I44" s="7" t="s">
        <v>106</v>
      </c>
    </row>
    <row r="45" spans="1:10">
      <c r="A45">
        <v>144</v>
      </c>
      <c r="B45" t="s">
        <v>44</v>
      </c>
      <c r="C45">
        <v>56</v>
      </c>
      <c r="D45" t="s">
        <v>82</v>
      </c>
      <c r="E45">
        <v>67385</v>
      </c>
      <c r="F45" s="2">
        <v>42834</v>
      </c>
      <c r="I45" s="12" t="s">
        <v>103</v>
      </c>
      <c r="J45" s="1" t="s">
        <v>2</v>
      </c>
    </row>
    <row r="46" spans="1:10">
      <c r="A46">
        <v>145</v>
      </c>
      <c r="B46" t="s">
        <v>45</v>
      </c>
      <c r="C46">
        <v>33</v>
      </c>
      <c r="D46" t="s">
        <v>81</v>
      </c>
      <c r="E46">
        <v>67942</v>
      </c>
      <c r="F46" s="2">
        <v>45241</v>
      </c>
    </row>
    <row r="47" spans="1:10">
      <c r="A47">
        <v>146</v>
      </c>
      <c r="B47" t="s">
        <v>41</v>
      </c>
      <c r="C47">
        <v>35</v>
      </c>
      <c r="D47" t="s">
        <v>82</v>
      </c>
      <c r="E47">
        <v>70073</v>
      </c>
      <c r="F47" s="2">
        <v>44161</v>
      </c>
      <c r="H47" s="7">
        <v>13</v>
      </c>
      <c r="I47" s="12" t="s">
        <v>107</v>
      </c>
    </row>
    <row r="48" spans="1:10">
      <c r="A48">
        <v>147</v>
      </c>
      <c r="B48" t="s">
        <v>9</v>
      </c>
      <c r="C48">
        <v>46</v>
      </c>
      <c r="D48" t="s">
        <v>80</v>
      </c>
      <c r="E48">
        <v>70558</v>
      </c>
      <c r="F48" s="2">
        <v>42720</v>
      </c>
      <c r="I48" s="18" t="s">
        <v>81</v>
      </c>
    </row>
    <row r="49" spans="1:14">
      <c r="A49">
        <v>148</v>
      </c>
      <c r="B49" t="s">
        <v>46</v>
      </c>
      <c r="C49">
        <v>59</v>
      </c>
      <c r="D49" t="s">
        <v>80</v>
      </c>
      <c r="E49">
        <v>70860</v>
      </c>
      <c r="F49" s="2">
        <v>42964</v>
      </c>
    </row>
    <row r="50" spans="1:14">
      <c r="A50">
        <v>149</v>
      </c>
      <c r="B50" t="s">
        <v>47</v>
      </c>
      <c r="C50">
        <v>40</v>
      </c>
      <c r="D50" t="s">
        <v>83</v>
      </c>
      <c r="E50">
        <v>71544</v>
      </c>
      <c r="F50" s="2">
        <v>43734</v>
      </c>
      <c r="H50" s="19">
        <v>14</v>
      </c>
      <c r="I50" s="12" t="s">
        <v>108</v>
      </c>
    </row>
    <row r="51" spans="1:14">
      <c r="A51">
        <v>150</v>
      </c>
      <c r="B51" t="s">
        <v>48</v>
      </c>
      <c r="C51">
        <v>22</v>
      </c>
      <c r="D51" t="s">
        <v>79</v>
      </c>
      <c r="E51">
        <v>71602</v>
      </c>
      <c r="F51" s="2">
        <v>42120</v>
      </c>
      <c r="I51" s="2">
        <v>42720</v>
      </c>
      <c r="J51" s="7" t="s">
        <v>103</v>
      </c>
    </row>
    <row r="52" spans="1:14">
      <c r="A52">
        <v>151</v>
      </c>
      <c r="B52" t="s">
        <v>49</v>
      </c>
      <c r="C52">
        <v>30</v>
      </c>
      <c r="D52" t="s">
        <v>82</v>
      </c>
      <c r="E52">
        <v>72232</v>
      </c>
      <c r="F52" s="2">
        <v>42267</v>
      </c>
    </row>
    <row r="53" spans="1:14" ht="18">
      <c r="A53">
        <v>152</v>
      </c>
      <c r="B53" t="s">
        <v>50</v>
      </c>
      <c r="C53">
        <v>31</v>
      </c>
      <c r="D53" t="s">
        <v>81</v>
      </c>
      <c r="E53">
        <v>72342</v>
      </c>
      <c r="F53" s="2">
        <v>42257</v>
      </c>
      <c r="H53" s="22" t="s">
        <v>84</v>
      </c>
      <c r="I53" s="22"/>
      <c r="J53" s="22"/>
      <c r="K53" s="22"/>
      <c r="L53" s="22"/>
      <c r="M53" s="22"/>
      <c r="N53" s="22"/>
    </row>
    <row r="54" spans="1:14">
      <c r="A54">
        <v>153</v>
      </c>
      <c r="B54" t="s">
        <v>51</v>
      </c>
      <c r="C54">
        <v>39</v>
      </c>
      <c r="D54" t="s">
        <v>79</v>
      </c>
      <c r="E54">
        <v>72927</v>
      </c>
      <c r="F54" s="2">
        <v>43283</v>
      </c>
      <c r="H54" s="3"/>
    </row>
    <row r="55" spans="1:14">
      <c r="A55">
        <v>154</v>
      </c>
      <c r="B55" t="s">
        <v>52</v>
      </c>
      <c r="C55">
        <v>43</v>
      </c>
      <c r="D55" t="s">
        <v>80</v>
      </c>
      <c r="E55">
        <v>73217</v>
      </c>
      <c r="F55" s="2">
        <v>43618</v>
      </c>
      <c r="H55" s="3" t="s">
        <v>85</v>
      </c>
    </row>
    <row r="56" spans="1:14">
      <c r="A56">
        <v>155</v>
      </c>
      <c r="B56" t="s">
        <v>7</v>
      </c>
      <c r="C56">
        <v>43</v>
      </c>
      <c r="D56" t="s">
        <v>82</v>
      </c>
      <c r="E56">
        <v>73947</v>
      </c>
      <c r="F56" s="2">
        <v>43960</v>
      </c>
      <c r="I56" s="23" t="s">
        <v>86</v>
      </c>
      <c r="J56" s="23"/>
      <c r="K56" s="23"/>
      <c r="L56" s="23"/>
      <c r="M56" s="23"/>
      <c r="N56" s="23"/>
    </row>
    <row r="57" spans="1:14">
      <c r="A57">
        <v>156</v>
      </c>
      <c r="B57" t="s">
        <v>53</v>
      </c>
      <c r="C57">
        <v>45</v>
      </c>
      <c r="D57" t="s">
        <v>79</v>
      </c>
      <c r="E57">
        <v>75089</v>
      </c>
      <c r="F57" s="2">
        <v>44284</v>
      </c>
      <c r="I57" s="23" t="s">
        <v>87</v>
      </c>
      <c r="J57" s="23"/>
      <c r="K57" s="23"/>
      <c r="L57" s="23"/>
      <c r="M57" s="23"/>
      <c r="N57" s="23"/>
    </row>
    <row r="58" spans="1:14">
      <c r="A58">
        <v>157</v>
      </c>
      <c r="B58" t="s">
        <v>8</v>
      </c>
      <c r="C58">
        <v>27</v>
      </c>
      <c r="D58" t="s">
        <v>80</v>
      </c>
      <c r="E58">
        <v>75988</v>
      </c>
      <c r="F58" s="2">
        <v>42266</v>
      </c>
      <c r="I58" s="23" t="s">
        <v>88</v>
      </c>
      <c r="J58" s="23"/>
      <c r="K58" s="23"/>
      <c r="L58" s="23"/>
      <c r="M58" s="23"/>
      <c r="N58" s="23"/>
    </row>
    <row r="59" spans="1:14">
      <c r="A59">
        <v>158</v>
      </c>
      <c r="B59" t="s">
        <v>54</v>
      </c>
      <c r="C59">
        <v>43</v>
      </c>
      <c r="D59" t="s">
        <v>80</v>
      </c>
      <c r="E59">
        <v>77372</v>
      </c>
      <c r="F59" s="2">
        <v>45077</v>
      </c>
    </row>
    <row r="60" spans="1:14">
      <c r="A60">
        <v>159</v>
      </c>
      <c r="B60" t="s">
        <v>55</v>
      </c>
      <c r="C60">
        <v>24</v>
      </c>
      <c r="D60" t="s">
        <v>79</v>
      </c>
      <c r="E60">
        <v>77609</v>
      </c>
      <c r="F60" s="2">
        <v>44855</v>
      </c>
      <c r="J60" s="6"/>
    </row>
    <row r="61" spans="1:14">
      <c r="A61">
        <v>160</v>
      </c>
      <c r="B61" t="s">
        <v>56</v>
      </c>
      <c r="C61">
        <v>24</v>
      </c>
      <c r="D61" t="s">
        <v>80</v>
      </c>
      <c r="E61">
        <v>78429</v>
      </c>
      <c r="F61" s="2">
        <v>44710</v>
      </c>
      <c r="J61" s="6"/>
    </row>
    <row r="62" spans="1:14">
      <c r="A62">
        <v>161</v>
      </c>
      <c r="B62" t="s">
        <v>57</v>
      </c>
      <c r="C62">
        <v>39</v>
      </c>
      <c r="D62" t="s">
        <v>83</v>
      </c>
      <c r="E62">
        <v>79210</v>
      </c>
      <c r="F62" s="2">
        <v>44319</v>
      </c>
      <c r="J62" s="6"/>
    </row>
    <row r="63" spans="1:14">
      <c r="A63">
        <v>162</v>
      </c>
      <c r="B63" t="s">
        <v>58</v>
      </c>
      <c r="C63">
        <v>32</v>
      </c>
      <c r="D63" t="s">
        <v>80</v>
      </c>
      <c r="E63">
        <v>79230</v>
      </c>
      <c r="F63" s="2">
        <v>43112</v>
      </c>
      <c r="J63" s="6"/>
    </row>
    <row r="64" spans="1:14">
      <c r="A64">
        <v>163</v>
      </c>
      <c r="B64" t="s">
        <v>59</v>
      </c>
      <c r="C64">
        <v>31</v>
      </c>
      <c r="D64" t="s">
        <v>80</v>
      </c>
      <c r="E64">
        <v>79330</v>
      </c>
      <c r="F64" s="2">
        <v>43296</v>
      </c>
      <c r="J64" s="6"/>
    </row>
    <row r="65" spans="1:10">
      <c r="A65">
        <v>164</v>
      </c>
      <c r="B65" t="s">
        <v>43</v>
      </c>
      <c r="C65">
        <v>59</v>
      </c>
      <c r="D65" t="s">
        <v>82</v>
      </c>
      <c r="E65">
        <v>79450</v>
      </c>
      <c r="F65" s="2">
        <v>44338</v>
      </c>
      <c r="J65" s="6"/>
    </row>
    <row r="66" spans="1:10">
      <c r="A66">
        <v>165</v>
      </c>
      <c r="B66" t="s">
        <v>60</v>
      </c>
      <c r="C66">
        <v>40</v>
      </c>
      <c r="D66" t="s">
        <v>79</v>
      </c>
      <c r="E66">
        <v>79808</v>
      </c>
      <c r="F66" s="2">
        <v>43813</v>
      </c>
      <c r="J66" s="6"/>
    </row>
    <row r="67" spans="1:10">
      <c r="A67">
        <v>166</v>
      </c>
      <c r="B67" t="s">
        <v>41</v>
      </c>
      <c r="C67">
        <v>45</v>
      </c>
      <c r="D67" t="s">
        <v>79</v>
      </c>
      <c r="E67">
        <v>80093</v>
      </c>
      <c r="F67" s="2">
        <v>42060</v>
      </c>
      <c r="J67" s="6"/>
    </row>
    <row r="68" spans="1:10">
      <c r="A68">
        <v>167</v>
      </c>
      <c r="B68" t="s">
        <v>46</v>
      </c>
      <c r="C68">
        <v>47</v>
      </c>
      <c r="D68" t="s">
        <v>82</v>
      </c>
      <c r="E68">
        <v>80461</v>
      </c>
      <c r="F68" s="2">
        <v>42865</v>
      </c>
      <c r="J68" s="6"/>
    </row>
    <row r="69" spans="1:10">
      <c r="A69">
        <v>168</v>
      </c>
      <c r="B69" t="s">
        <v>8</v>
      </c>
      <c r="C69">
        <v>57</v>
      </c>
      <c r="D69" t="s">
        <v>81</v>
      </c>
      <c r="E69">
        <v>81285</v>
      </c>
      <c r="F69" s="2">
        <v>42943</v>
      </c>
    </row>
    <row r="70" spans="1:10">
      <c r="A70">
        <v>169</v>
      </c>
      <c r="B70" t="s">
        <v>61</v>
      </c>
      <c r="C70">
        <v>30</v>
      </c>
      <c r="D70" t="s">
        <v>83</v>
      </c>
      <c r="E70">
        <v>82007</v>
      </c>
      <c r="F70" s="2">
        <v>43691</v>
      </c>
    </row>
    <row r="71" spans="1:10">
      <c r="A71">
        <v>170</v>
      </c>
      <c r="B71" t="s">
        <v>62</v>
      </c>
      <c r="C71">
        <v>40</v>
      </c>
      <c r="D71" t="s">
        <v>83</v>
      </c>
      <c r="E71">
        <v>83056</v>
      </c>
      <c r="F71" s="2">
        <v>44076</v>
      </c>
    </row>
    <row r="72" spans="1:10">
      <c r="A72">
        <v>171</v>
      </c>
      <c r="B72" t="s">
        <v>63</v>
      </c>
      <c r="C72">
        <v>29</v>
      </c>
      <c r="D72" t="s">
        <v>83</v>
      </c>
      <c r="E72">
        <v>84141</v>
      </c>
      <c r="F72" s="2">
        <v>44102</v>
      </c>
    </row>
    <row r="73" spans="1:10">
      <c r="A73">
        <v>172</v>
      </c>
      <c r="B73" t="s">
        <v>53</v>
      </c>
      <c r="C73">
        <v>52</v>
      </c>
      <c r="D73" t="s">
        <v>81</v>
      </c>
      <c r="E73">
        <v>84470</v>
      </c>
      <c r="F73" s="2">
        <v>44286</v>
      </c>
    </row>
    <row r="74" spans="1:10">
      <c r="A74">
        <v>173</v>
      </c>
      <c r="B74" t="s">
        <v>18</v>
      </c>
      <c r="C74">
        <v>37</v>
      </c>
      <c r="D74" t="s">
        <v>79</v>
      </c>
      <c r="E74">
        <v>85789</v>
      </c>
      <c r="F74" s="2">
        <v>42587</v>
      </c>
    </row>
    <row r="75" spans="1:10">
      <c r="A75">
        <v>174</v>
      </c>
      <c r="B75" t="s">
        <v>64</v>
      </c>
      <c r="C75">
        <v>25</v>
      </c>
      <c r="D75" t="s">
        <v>82</v>
      </c>
      <c r="E75">
        <v>85880</v>
      </c>
      <c r="F75" s="2">
        <v>44106</v>
      </c>
    </row>
    <row r="76" spans="1:10">
      <c r="A76">
        <v>175</v>
      </c>
      <c r="B76" t="s">
        <v>8</v>
      </c>
      <c r="C76">
        <v>41</v>
      </c>
      <c r="D76" t="s">
        <v>83</v>
      </c>
      <c r="E76">
        <v>87001</v>
      </c>
      <c r="F76" s="2">
        <v>42226</v>
      </c>
    </row>
    <row r="77" spans="1:10">
      <c r="A77">
        <v>176</v>
      </c>
      <c r="B77" t="s">
        <v>65</v>
      </c>
      <c r="C77">
        <v>33</v>
      </c>
      <c r="D77" t="s">
        <v>79</v>
      </c>
      <c r="E77">
        <v>87805</v>
      </c>
      <c r="F77" s="2">
        <v>42261</v>
      </c>
    </row>
    <row r="78" spans="1:10">
      <c r="A78">
        <v>177</v>
      </c>
      <c r="B78" t="s">
        <v>41</v>
      </c>
      <c r="C78">
        <v>55</v>
      </c>
      <c r="D78" t="s">
        <v>82</v>
      </c>
      <c r="E78">
        <v>88545</v>
      </c>
      <c r="F78" s="2">
        <v>43680</v>
      </c>
    </row>
    <row r="79" spans="1:10">
      <c r="A79">
        <v>178</v>
      </c>
      <c r="B79" t="s">
        <v>66</v>
      </c>
      <c r="C79">
        <v>26</v>
      </c>
      <c r="D79" t="s">
        <v>80</v>
      </c>
      <c r="E79">
        <v>88953</v>
      </c>
      <c r="F79" s="2">
        <v>43023</v>
      </c>
    </row>
    <row r="80" spans="1:10">
      <c r="A80">
        <v>179</v>
      </c>
      <c r="B80" t="s">
        <v>41</v>
      </c>
      <c r="C80">
        <v>41</v>
      </c>
      <c r="D80" t="s">
        <v>79</v>
      </c>
      <c r="E80">
        <v>89454</v>
      </c>
      <c r="F80" s="2">
        <v>42933</v>
      </c>
    </row>
    <row r="81" spans="1:6">
      <c r="A81">
        <v>180</v>
      </c>
      <c r="B81" t="s">
        <v>67</v>
      </c>
      <c r="C81">
        <v>47</v>
      </c>
      <c r="D81" t="s">
        <v>83</v>
      </c>
      <c r="E81">
        <v>89666</v>
      </c>
      <c r="F81" s="2">
        <v>43804</v>
      </c>
    </row>
    <row r="82" spans="1:6">
      <c r="A82">
        <v>181</v>
      </c>
      <c r="B82" t="s">
        <v>24</v>
      </c>
      <c r="C82">
        <v>43</v>
      </c>
      <c r="D82" t="s">
        <v>80</v>
      </c>
      <c r="E82">
        <v>90625</v>
      </c>
      <c r="F82" s="2">
        <v>44247</v>
      </c>
    </row>
    <row r="83" spans="1:6">
      <c r="A83">
        <v>182</v>
      </c>
      <c r="B83" t="s">
        <v>68</v>
      </c>
      <c r="C83">
        <v>41</v>
      </c>
      <c r="D83" t="s">
        <v>81</v>
      </c>
      <c r="E83">
        <v>90996</v>
      </c>
      <c r="F83" s="2">
        <v>44458</v>
      </c>
    </row>
    <row r="84" spans="1:6">
      <c r="A84">
        <v>183</v>
      </c>
      <c r="B84" t="s">
        <v>69</v>
      </c>
      <c r="C84">
        <v>48</v>
      </c>
      <c r="D84" t="s">
        <v>81</v>
      </c>
      <c r="E84">
        <v>91841</v>
      </c>
      <c r="F84" s="2">
        <v>42810</v>
      </c>
    </row>
    <row r="85" spans="1:6">
      <c r="A85">
        <v>184</v>
      </c>
      <c r="B85" t="s">
        <v>70</v>
      </c>
      <c r="C85">
        <v>28</v>
      </c>
      <c r="D85" t="s">
        <v>79</v>
      </c>
      <c r="E85">
        <v>92045</v>
      </c>
      <c r="F85" s="2">
        <v>43828</v>
      </c>
    </row>
    <row r="86" spans="1:6">
      <c r="A86">
        <v>185</v>
      </c>
      <c r="B86" t="s">
        <v>58</v>
      </c>
      <c r="C86">
        <v>28</v>
      </c>
      <c r="D86" t="s">
        <v>81</v>
      </c>
      <c r="E86">
        <v>92301</v>
      </c>
      <c r="F86" s="2">
        <v>42718</v>
      </c>
    </row>
    <row r="87" spans="1:6">
      <c r="A87">
        <v>186</v>
      </c>
      <c r="B87" t="s">
        <v>71</v>
      </c>
      <c r="C87">
        <v>57</v>
      </c>
      <c r="D87" t="s">
        <v>81</v>
      </c>
      <c r="E87">
        <v>92763</v>
      </c>
      <c r="F87" s="2">
        <v>44975</v>
      </c>
    </row>
    <row r="88" spans="1:6">
      <c r="A88">
        <v>187</v>
      </c>
      <c r="B88" t="s">
        <v>72</v>
      </c>
      <c r="C88">
        <v>52</v>
      </c>
      <c r="D88" t="s">
        <v>82</v>
      </c>
      <c r="E88">
        <v>93086</v>
      </c>
      <c r="F88" s="2">
        <v>43494</v>
      </c>
    </row>
    <row r="89" spans="1:6">
      <c r="A89">
        <v>188</v>
      </c>
      <c r="B89" t="s">
        <v>45</v>
      </c>
      <c r="C89">
        <v>52</v>
      </c>
      <c r="D89" t="s">
        <v>82</v>
      </c>
      <c r="E89">
        <v>93103</v>
      </c>
      <c r="F89" s="2">
        <v>42304</v>
      </c>
    </row>
    <row r="90" spans="1:6">
      <c r="A90">
        <v>189</v>
      </c>
      <c r="B90" t="s">
        <v>53</v>
      </c>
      <c r="C90">
        <v>43</v>
      </c>
      <c r="D90" t="s">
        <v>81</v>
      </c>
      <c r="E90">
        <v>94068</v>
      </c>
      <c r="F90" s="2">
        <v>43918</v>
      </c>
    </row>
    <row r="91" spans="1:6">
      <c r="A91">
        <v>190</v>
      </c>
      <c r="B91" t="s">
        <v>8</v>
      </c>
      <c r="C91">
        <v>43</v>
      </c>
      <c r="D91" t="s">
        <v>83</v>
      </c>
      <c r="E91">
        <v>94112</v>
      </c>
      <c r="F91" s="2">
        <v>43120</v>
      </c>
    </row>
    <row r="92" spans="1:6">
      <c r="A92">
        <v>191</v>
      </c>
      <c r="B92" t="s">
        <v>73</v>
      </c>
      <c r="C92">
        <v>29</v>
      </c>
      <c r="D92" t="s">
        <v>81</v>
      </c>
      <c r="E92">
        <v>94390</v>
      </c>
      <c r="F92" s="2">
        <v>45255</v>
      </c>
    </row>
    <row r="93" spans="1:6">
      <c r="A93">
        <v>192</v>
      </c>
      <c r="B93" t="s">
        <v>74</v>
      </c>
      <c r="C93">
        <v>52</v>
      </c>
      <c r="D93" t="s">
        <v>80</v>
      </c>
      <c r="E93">
        <v>95410</v>
      </c>
      <c r="F93" s="2">
        <v>42445</v>
      </c>
    </row>
    <row r="94" spans="1:6">
      <c r="A94">
        <v>193</v>
      </c>
      <c r="B94" t="s">
        <v>75</v>
      </c>
      <c r="C94">
        <v>29</v>
      </c>
      <c r="D94" t="s">
        <v>83</v>
      </c>
      <c r="E94">
        <v>95791</v>
      </c>
      <c r="F94" s="2">
        <v>43885</v>
      </c>
    </row>
    <row r="95" spans="1:6">
      <c r="A95">
        <v>194</v>
      </c>
      <c r="B95" t="s">
        <v>59</v>
      </c>
      <c r="C95">
        <v>53</v>
      </c>
      <c r="D95" t="s">
        <v>82</v>
      </c>
      <c r="E95">
        <v>96353</v>
      </c>
      <c r="F95" s="2">
        <v>44510</v>
      </c>
    </row>
    <row r="96" spans="1:6">
      <c r="A96">
        <v>195</v>
      </c>
      <c r="B96" t="s">
        <v>58</v>
      </c>
      <c r="C96">
        <v>49</v>
      </c>
      <c r="D96" t="s">
        <v>82</v>
      </c>
      <c r="E96">
        <v>96578</v>
      </c>
      <c r="F96" s="2">
        <v>44046</v>
      </c>
    </row>
    <row r="97" spans="1:6">
      <c r="A97">
        <v>196</v>
      </c>
      <c r="B97" t="s">
        <v>76</v>
      </c>
      <c r="C97">
        <v>24</v>
      </c>
      <c r="D97" t="s">
        <v>80</v>
      </c>
      <c r="E97">
        <v>96674</v>
      </c>
      <c r="F97" s="2">
        <v>43864</v>
      </c>
    </row>
    <row r="98" spans="1:6">
      <c r="A98">
        <v>197</v>
      </c>
      <c r="B98" t="s">
        <v>77</v>
      </c>
      <c r="C98">
        <v>41</v>
      </c>
      <c r="D98" t="s">
        <v>83</v>
      </c>
      <c r="E98">
        <v>98016</v>
      </c>
      <c r="F98" s="2">
        <v>44581</v>
      </c>
    </row>
    <row r="99" spans="1:6">
      <c r="A99">
        <v>198</v>
      </c>
      <c r="B99" t="s">
        <v>58</v>
      </c>
      <c r="C99">
        <v>43</v>
      </c>
      <c r="D99" t="s">
        <v>79</v>
      </c>
      <c r="E99">
        <v>98324</v>
      </c>
      <c r="F99" s="2">
        <v>42680</v>
      </c>
    </row>
    <row r="100" spans="1:6">
      <c r="A100">
        <v>199</v>
      </c>
      <c r="B100" t="s">
        <v>78</v>
      </c>
      <c r="C100">
        <v>31</v>
      </c>
      <c r="D100" t="s">
        <v>80</v>
      </c>
      <c r="E100">
        <v>99057</v>
      </c>
      <c r="F100" s="2">
        <v>42622</v>
      </c>
    </row>
    <row r="101" spans="1:6">
      <c r="A101">
        <v>200</v>
      </c>
      <c r="B101" t="s">
        <v>18</v>
      </c>
      <c r="C101">
        <v>32</v>
      </c>
      <c r="D101" t="s">
        <v>79</v>
      </c>
      <c r="E101">
        <v>99361</v>
      </c>
      <c r="F101" s="2">
        <v>44994</v>
      </c>
    </row>
  </sheetData>
  <mergeCells count="4">
    <mergeCell ref="H53:N53"/>
    <mergeCell ref="I56:N56"/>
    <mergeCell ref="I57:N57"/>
    <mergeCell ref="I58:N58"/>
  </mergeCells>
  <conditionalFormatting sqref="E2:E1048576 H2">
    <cfRule type="cellIs" dxfId="9" priority="20" operator="greaterThan">
      <formula>80000</formula>
    </cfRule>
  </conditionalFormatting>
  <conditionalFormatting sqref="M9">
    <cfRule type="cellIs" dxfId="8" priority="17" operator="greaterThan">
      <formula>80000</formula>
    </cfRule>
  </conditionalFormatting>
  <conditionalFormatting sqref="J28">
    <cfRule type="cellIs" dxfId="7" priority="12" operator="greaterThan">
      <formula>80000</formula>
    </cfRule>
  </conditionalFormatting>
  <conditionalFormatting sqref="I33:I36 I38:I39">
    <cfRule type="duplicateValues" dxfId="6" priority="11"/>
  </conditionalFormatting>
  <conditionalFormatting sqref="E2:E101">
    <cfRule type="cellIs" dxfId="5" priority="10" operator="greaterThan">
      <formula>80000</formula>
    </cfRule>
  </conditionalFormatting>
  <conditionalFormatting sqref="F1 F102:F1048576">
    <cfRule type="expression" priority="8">
      <formula>F1&lt;DATE(2018,1,1)</formula>
    </cfRule>
  </conditionalFormatting>
  <conditionalFormatting sqref="C1:C101">
    <cfRule type="cellIs" dxfId="4" priority="6" operator="greaterThan">
      <formula>50</formula>
    </cfRule>
  </conditionalFormatting>
  <conditionalFormatting sqref="K82">
    <cfRule type="cellIs" dxfId="3" priority="5" operator="between">
      <formula>42005</formula>
      <formula>45291</formula>
    </cfRule>
  </conditionalFormatting>
  <conditionalFormatting sqref="F2:F101">
    <cfRule type="expression" dxfId="2" priority="3">
      <formula>F1&lt;DATE(2018,1,1)</formula>
    </cfRule>
  </conditionalFormatting>
  <conditionalFormatting sqref="J45">
    <cfRule type="cellIs" dxfId="1" priority="2" operator="greaterThan">
      <formula>50</formula>
    </cfRule>
  </conditionalFormatting>
  <conditionalFormatting sqref="I51">
    <cfRule type="expression" dxfId="0" priority="1">
      <formula>I50&lt;DATE(2018,1,1)</formula>
    </cfRule>
  </conditionalFormatting>
  <dataValidations count="7">
    <dataValidation type="list" allowBlank="1" showInputMessage="1" showErrorMessage="1" sqref="A2" xr:uid="{FC844523-59A4-49F0-A846-1024BE62485E}">
      <formula1>$A$2:$A$101</formula1>
    </dataValidation>
    <dataValidation type="whole" allowBlank="1" showInputMessage="1" showErrorMessage="1" sqref="H1 C1:C3 C5:C1048576" xr:uid="{D6760C27-8901-4CB7-9379-49A431509790}">
      <formula1>25</formula1>
      <formula2>60</formula2>
    </dataValidation>
    <dataValidation type="list" allowBlank="1" showInputMessage="1" showErrorMessage="1" sqref="I48" xr:uid="{02A5E19C-32CA-4FEC-AB99-DD8915D32D67}">
      <formula1>$D$2:$D$101</formula1>
    </dataValidation>
    <dataValidation type="list" allowBlank="1" showInputMessage="1" showErrorMessage="1" sqref="D1" xr:uid="{95A7593B-1A0F-4A5C-94B1-45D07FBED5A7}">
      <formula1>$D:$D</formula1>
    </dataValidation>
    <dataValidation type="date" allowBlank="1" showInputMessage="1" showErrorMessage="1" sqref="F2:F101 I51" xr:uid="{411674DA-5D85-42DB-9FB0-FA448B0EAD0D}">
      <formula1>42005</formula1>
      <formula2>45291</formula2>
    </dataValidation>
    <dataValidation type="decimal" allowBlank="1" showInputMessage="1" showErrorMessage="1" sqref="J45" xr:uid="{CBED56A3-1660-4ABC-8A72-9C6DD68E30A5}">
      <formula1>25</formula1>
      <formula2>60</formula2>
    </dataValidation>
    <dataValidation type="whole" allowBlank="1" showInputMessage="1" showErrorMessage="1" errorTitle="Jignesh Sir" error="Don'T Type" promptTitle="Try Again" prompt="Date Between 25-60 Enter" sqref="C4" xr:uid="{8B4D0BEC-646B-4EB6-ABD8-5112D2B9DB5F}">
      <formula1>25</formula1>
      <formula2>60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E</vt:lpstr>
      <vt:lpstr>Dep salary</vt:lpstr>
      <vt:lpstr>age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Ramjeevan Sharma</dc:creator>
  <cp:lastModifiedBy>Jignesh Mhatre</cp:lastModifiedBy>
  <dcterms:created xsi:type="dcterms:W3CDTF">2025-01-11T07:08:23Z</dcterms:created>
  <dcterms:modified xsi:type="dcterms:W3CDTF">2025-01-20T10:21:34Z</dcterms:modified>
</cp:coreProperties>
</file>