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gnesh\Documents\POS_statistics\"/>
    </mc:Choice>
  </mc:AlternateContent>
  <bookViews>
    <workbookView xWindow="0" yWindow="0" windowWidth="20490" windowHeight="7755"/>
  </bookViews>
  <sheets>
    <sheet name="ATM and Card Statistics" sheetId="2" r:id="rId1"/>
  </sheets>
  <calcPr calcId="152511"/>
</workbook>
</file>

<file path=xl/calcChain.xml><?xml version="1.0" encoding="utf-8"?>
<calcChain xmlns="http://schemas.openxmlformats.org/spreadsheetml/2006/main">
  <c r="M63" i="2" l="1"/>
  <c r="Q63" i="2"/>
  <c r="P63" i="2"/>
  <c r="O63" i="2"/>
  <c r="N63" i="2"/>
  <c r="J63" i="2"/>
  <c r="I63" i="2"/>
  <c r="H63" i="2"/>
  <c r="G63" i="2"/>
  <c r="F63" i="2"/>
  <c r="E63" i="2"/>
  <c r="D63" i="2"/>
  <c r="L26" i="2"/>
  <c r="L63" i="2" s="1"/>
  <c r="K26" i="2"/>
  <c r="K63" i="2" s="1"/>
</calcChain>
</file>

<file path=xl/sharedStrings.xml><?xml version="1.0" encoding="utf-8"?>
<sst xmlns="http://schemas.openxmlformats.org/spreadsheetml/2006/main" count="98" uniqueCount="88">
  <si>
    <t>ATM &amp; Card Statistics for January 2017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</si>
  <si>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</si>
  <si>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</si>
  <si>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</si>
  <si>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</si>
  <si>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</si>
  <si>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</si>
  <si>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</si>
  <si>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</si>
  <si>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</si>
  <si>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</si>
  <si>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</si>
  <si>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
(Actuals)</t>
  </si>
  <si>
    <t>Amount of transactions
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</si>
  <si>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</si>
  <si>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</si>
  <si>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</si>
  <si>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</si>
  <si>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</si>
  <si>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</si>
  <si>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</si>
  <si>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</si>
  <si>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</si>
  <si>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</si>
  <si>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</si>
  <si>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</si>
  <si>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</si>
  <si>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</si>
  <si>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</si>
  <si>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</si>
  <si>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</si>
  <si>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</si>
  <si>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</si>
  <si>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</si>
  <si>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</si>
  <si>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</si>
  <si>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</si>
  <si>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</si>
  <si>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</si>
  <si>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</si>
  <si>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</si>
  <si>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</si>
  <si>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</si>
  <si>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</si>
  <si>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</si>
  <si>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</si>
  <si>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</si>
  <si>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</si>
  <si>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</si>
  <si>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</si>
  <si>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</si>
  <si>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</si>
  <si>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</si>
  <si>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</si>
  <si>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</si>
  <si>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</si>
  <si>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</si>
  <si>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</si>
  <si>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</si>
  <si>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</si>
  <si>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</si>
  <si>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</si>
  <si>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</si>
  <si>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</si>
  <si>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</si>
  <si>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</si>
  <si>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</si>
  <si>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FIRSTRAND BANK</t>
  </si>
  <si>
    <t>HONGKONG AND SHANGHAI BKG CORPN</t>
  </si>
  <si>
    <t>ROYAL BANK OF SCOTLAND N V</t>
  </si>
  <si>
    <t>STANDARD CHARTERED BANK LTD</t>
  </si>
  <si>
    <t>Grand 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</si>
  <si>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</si>
  <si>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</si>
  <si>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</si>
  <si>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</si>
  <si>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</si>
  <si>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</si>
  <si>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</si>
  <si>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</si>
  <si>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</si>
  <si>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</si>
  <si>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</si>
  <si>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</si>
  <si>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</si>
  <si>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</si>
  <si>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Note- Debit card outstanding figures have been revised. The revision is due to figures revised by SBI (for SBI and its associates)</t>
  </si>
  <si>
    <t>Note: Out of the total ATMs deployed by State Bank of India, 156 ATMs are deployed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</si>
</sst>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3" formatCode="0;0;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Zurich BT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6" applyNumberFormat="0" applyAlignment="0" applyProtection="0"/>
    <xf numFmtId="0" fontId="8" fillId="28" borderId="7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6" applyNumberFormat="0" applyAlignment="0" applyProtection="0"/>
    <xf numFmtId="0" fontId="15" fillId="0" borderId="11" applyNumberFormat="0" applyFill="0" applyAlignment="0" applyProtection="0"/>
    <xf numFmtId="0" fontId="16" fillId="31" borderId="0" applyNumberFormat="0" applyBorder="0" applyAlignment="0" applyProtection="0"/>
    <xf numFmtId="0" fontId="1" fillId="0" borderId="0"/>
    <xf numFmtId="0" fontId="17" fillId="0" borderId="0"/>
    <xf numFmtId="0" fontId="4" fillId="32" borderId="12" applyNumberFormat="0" applyFont="0" applyAlignment="0" applyProtection="0"/>
    <xf numFmtId="0" fontId="18" fillId="2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</cellStyleXfs>
  <cellXfs count="45">
    <xf numFmtId="0" fontId="0" fillId="0" borderId="0" xfId="0"/>
    <xf numFmtId="0" fontId="0" fillId="33" borderId="0" xfId="0" applyFill="1"/>
    <xf numFmtId="2" fontId="22" fillId="33" borderId="1" xfId="0" applyNumberFormat="1" applyFont="1" applyFill="1" applyBorder="1" applyAlignment="1">
      <alignment horizontal="center" vertical="center"/>
    </xf>
    <xf numFmtId="1" fontId="22" fillId="33" borderId="1" xfId="0" applyNumberFormat="1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/>
    </xf>
    <xf numFmtId="0" fontId="23" fillId="33" borderId="1" xfId="0" applyFont="1" applyFill="1" applyBorder="1" applyAlignment="1">
      <alignment horizontal="left"/>
    </xf>
    <xf numFmtId="0" fontId="1" fillId="33" borderId="1" xfId="0" applyFont="1" applyFill="1" applyBorder="1" applyAlignment="1">
      <alignment horizontal="left"/>
    </xf>
    <xf numFmtId="172" fontId="1" fillId="33" borderId="1" xfId="0" applyNumberFormat="1" applyFont="1" applyFill="1" applyBorder="1" applyAlignment="1">
      <alignment horizontal="right"/>
    </xf>
    <xf numFmtId="0" fontId="22" fillId="33" borderId="1" xfId="0" applyFont="1" applyFill="1" applyBorder="1" applyAlignment="1">
      <alignment horizontal="left"/>
    </xf>
    <xf numFmtId="1" fontId="3" fillId="33" borderId="1" xfId="37" applyNumberFormat="1" applyFont="1" applyFill="1" applyBorder="1" applyAlignment="1">
      <alignment horizontal="right"/>
    </xf>
    <xf numFmtId="172" fontId="3" fillId="33" borderId="1" xfId="37" applyNumberFormat="1" applyFont="1" applyFill="1" applyBorder="1" applyAlignment="1">
      <alignment horizontal="right"/>
    </xf>
    <xf numFmtId="0" fontId="23" fillId="33" borderId="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left"/>
    </xf>
    <xf numFmtId="0" fontId="22" fillId="33" borderId="0" xfId="0" applyFont="1" applyFill="1" applyBorder="1"/>
    <xf numFmtId="2" fontId="22" fillId="33" borderId="0" xfId="0" applyNumberFormat="1" applyFont="1" applyFill="1" applyBorder="1"/>
    <xf numFmtId="0" fontId="22" fillId="33" borderId="0" xfId="0" applyFont="1" applyFill="1"/>
    <xf numFmtId="0" fontId="23" fillId="33" borderId="0" xfId="0" applyFont="1" applyFill="1"/>
    <xf numFmtId="0" fontId="0" fillId="33" borderId="0" xfId="0" applyFill="1" applyBorder="1"/>
    <xf numFmtId="0" fontId="1" fillId="33" borderId="1" xfId="0" applyFont="1" applyFill="1" applyBorder="1" applyAlignment="1">
      <alignment horizontal="right"/>
    </xf>
    <xf numFmtId="0" fontId="1" fillId="33" borderId="1" xfId="0" applyNumberFormat="1" applyFont="1" applyFill="1" applyBorder="1" applyAlignment="1">
      <alignment horizontal="right" wrapText="1"/>
    </xf>
    <xf numFmtId="0" fontId="1" fillId="33" borderId="1" xfId="0" applyFont="1" applyFill="1" applyBorder="1" applyAlignment="1">
      <alignment horizontal="right" wrapText="1"/>
    </xf>
    <xf numFmtId="0" fontId="1" fillId="33" borderId="1" xfId="0" applyNumberFormat="1" applyFont="1" applyFill="1" applyBorder="1" applyAlignment="1">
      <alignment horizontal="right"/>
    </xf>
    <xf numFmtId="0" fontId="1" fillId="33" borderId="1" xfId="0" applyFont="1" applyFill="1" applyBorder="1"/>
    <xf numFmtId="0" fontId="23" fillId="33" borderId="1" xfId="0" applyFont="1" applyFill="1" applyBorder="1" applyAlignment="1">
      <alignment horizontal="right"/>
    </xf>
    <xf numFmtId="1" fontId="1" fillId="33" borderId="1" xfId="0" applyNumberFormat="1" applyFont="1" applyFill="1" applyBorder="1" applyAlignment="1">
      <alignment horizontal="right"/>
    </xf>
    <xf numFmtId="172" fontId="1" fillId="33" borderId="0" xfId="0" applyNumberFormat="1" applyFont="1" applyFill="1" applyBorder="1" applyAlignment="1">
      <alignment horizontal="right"/>
    </xf>
    <xf numFmtId="0" fontId="1" fillId="33" borderId="0" xfId="0" applyFont="1" applyFill="1" applyBorder="1" applyAlignment="1">
      <alignment horizontal="right"/>
    </xf>
    <xf numFmtId="0" fontId="23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/>
    </xf>
    <xf numFmtId="173" fontId="17" fillId="34" borderId="1" xfId="38" applyNumberFormat="1" applyFont="1" applyFill="1" applyBorder="1" applyAlignment="1">
      <alignment horizontal="right" vertical="center"/>
    </xf>
    <xf numFmtId="1" fontId="0" fillId="33" borderId="1" xfId="0" applyNumberFormat="1" applyFill="1" applyBorder="1"/>
    <xf numFmtId="0" fontId="2" fillId="33" borderId="1" xfId="0" applyNumberFormat="1" applyFont="1" applyFill="1" applyBorder="1" applyAlignment="1" applyProtection="1">
      <alignment horizontal="right" wrapText="1"/>
    </xf>
    <xf numFmtId="0" fontId="0" fillId="33" borderId="1" xfId="0" applyFill="1" applyBorder="1"/>
    <xf numFmtId="0" fontId="22" fillId="33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left" vertical="center"/>
    </xf>
    <xf numFmtId="0" fontId="23" fillId="33" borderId="2" xfId="0" applyFont="1" applyFill="1" applyBorder="1" applyAlignment="1">
      <alignment horizontal="left" vertical="center"/>
    </xf>
    <xf numFmtId="0" fontId="0" fillId="33" borderId="3" xfId="0" applyFill="1" applyBorder="1" applyAlignment="1">
      <alignment horizontal="left" vertical="center"/>
    </xf>
    <xf numFmtId="0" fontId="0" fillId="33" borderId="4" xfId="0" applyFill="1" applyBorder="1" applyAlignment="1">
      <alignment horizontal="left" vertical="center"/>
    </xf>
    <xf numFmtId="2" fontId="22" fillId="33" borderId="1" xfId="0" applyNumberFormat="1" applyFont="1" applyFill="1" applyBorder="1" applyAlignment="1">
      <alignment horizontal="center" vertical="center" wrapText="1"/>
    </xf>
    <xf numFmtId="2" fontId="23" fillId="33" borderId="1" xfId="0" applyNumberFormat="1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/>
    </xf>
    <xf numFmtId="0" fontId="20" fillId="33" borderId="5" xfId="0" applyFont="1" applyFill="1" applyBorder="1" applyAlignment="1">
      <alignment horizontal="left"/>
    </xf>
    <xf numFmtId="0" fontId="0" fillId="33" borderId="5" xfId="0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5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0"/>
  <sheetViews>
    <sheetView tabSelected="1" zoomScale="85" zoomScaleNormal="85" workbookViewId="0"/>
  </sheetViews>
  <sheetFormatPr defaultRowHeight="15"/>
  <cols>
    <col min="1" max="1" width="1.28515625" style="1" customWidth="1"/>
    <col min="2" max="2" width="8.5703125" style="1" customWidth="1"/>
    <col min="3" max="3" width="36.7109375" style="1" customWidth="1"/>
    <col min="4" max="6" width="9.42578125" style="1" customWidth="1"/>
    <col min="7" max="7" width="8.7109375" style="1" customWidth="1"/>
    <col min="8" max="8" width="12.28515625" style="1" customWidth="1"/>
    <col min="9" max="9" width="8.7109375" style="1" customWidth="1"/>
    <col min="10" max="10" width="11.140625" style="1" customWidth="1"/>
    <col min="11" max="11" width="7.5703125" style="1" customWidth="1"/>
    <col min="12" max="12" width="9.5703125" style="1" customWidth="1"/>
    <col min="13" max="13" width="12.7109375" style="1" customWidth="1"/>
    <col min="14" max="15" width="10.85546875" style="1" customWidth="1"/>
    <col min="16" max="16" width="10.28515625" style="1" customWidth="1"/>
    <col min="17" max="17" width="9.5703125" style="1" customWidth="1"/>
    <col min="18" max="16384" width="9.140625" style="1"/>
  </cols>
  <sheetData>
    <row r="2" spans="2:17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2:17">
      <c r="B3" s="33" t="s">
        <v>1</v>
      </c>
      <c r="C3" s="33" t="s">
        <v>2</v>
      </c>
      <c r="D3" s="34" t="s">
        <v>3</v>
      </c>
      <c r="E3" s="35"/>
      <c r="F3" s="34" t="s">
        <v>4</v>
      </c>
      <c r="G3" s="35"/>
      <c r="H3" s="33" t="s">
        <v>5</v>
      </c>
      <c r="I3" s="42"/>
      <c r="J3" s="42"/>
      <c r="K3" s="42"/>
      <c r="L3" s="42"/>
      <c r="M3" s="33" t="s">
        <v>6</v>
      </c>
      <c r="N3" s="42"/>
      <c r="O3" s="42"/>
      <c r="P3" s="42"/>
      <c r="Q3" s="42"/>
    </row>
    <row r="4" spans="2:17" ht="36.75" customHeight="1">
      <c r="B4" s="33"/>
      <c r="C4" s="33"/>
      <c r="D4" s="34" t="s">
        <v>7</v>
      </c>
      <c r="E4" s="34" t="s">
        <v>8</v>
      </c>
      <c r="F4" s="34" t="s">
        <v>9</v>
      </c>
      <c r="G4" s="34" t="s">
        <v>10</v>
      </c>
      <c r="H4" s="34" t="s">
        <v>11</v>
      </c>
      <c r="I4" s="34" t="s">
        <v>12</v>
      </c>
      <c r="J4" s="35"/>
      <c r="K4" s="40" t="s">
        <v>13</v>
      </c>
      <c r="L4" s="41"/>
      <c r="M4" s="34" t="s">
        <v>11</v>
      </c>
      <c r="N4" s="34" t="s">
        <v>12</v>
      </c>
      <c r="O4" s="35"/>
      <c r="P4" s="40" t="s">
        <v>13</v>
      </c>
      <c r="Q4" s="41"/>
    </row>
    <row r="5" spans="2:17" ht="30" customHeight="1">
      <c r="B5" s="33"/>
      <c r="C5" s="33"/>
      <c r="D5" s="34"/>
      <c r="E5" s="34"/>
      <c r="F5" s="34"/>
      <c r="G5" s="34"/>
      <c r="H5" s="34"/>
      <c r="I5" s="28" t="s">
        <v>14</v>
      </c>
      <c r="J5" s="28" t="s">
        <v>4</v>
      </c>
      <c r="K5" s="2" t="s">
        <v>14</v>
      </c>
      <c r="L5" s="2" t="s">
        <v>4</v>
      </c>
      <c r="M5" s="34"/>
      <c r="N5" s="28" t="s">
        <v>14</v>
      </c>
      <c r="O5" s="28" t="s">
        <v>4</v>
      </c>
      <c r="P5" s="3" t="s">
        <v>14</v>
      </c>
      <c r="Q5" s="3" t="s">
        <v>4</v>
      </c>
    </row>
    <row r="6" spans="2:17">
      <c r="B6" s="33"/>
      <c r="C6" s="33"/>
      <c r="D6" s="28">
        <v>1</v>
      </c>
      <c r="E6" s="28">
        <v>2</v>
      </c>
      <c r="F6" s="28">
        <v>3</v>
      </c>
      <c r="G6" s="28">
        <v>4</v>
      </c>
      <c r="H6" s="28">
        <v>5</v>
      </c>
      <c r="I6" s="28">
        <v>6</v>
      </c>
      <c r="J6" s="28">
        <v>7</v>
      </c>
      <c r="K6" s="3">
        <v>8</v>
      </c>
      <c r="L6" s="3">
        <v>9</v>
      </c>
      <c r="M6" s="28">
        <v>10</v>
      </c>
      <c r="N6" s="28">
        <v>11</v>
      </c>
      <c r="O6" s="28">
        <v>12</v>
      </c>
      <c r="P6" s="3">
        <v>13</v>
      </c>
      <c r="Q6" s="3">
        <v>14</v>
      </c>
    </row>
    <row r="7" spans="2:17">
      <c r="B7" s="4">
        <v>1</v>
      </c>
      <c r="C7" s="5" t="s">
        <v>15</v>
      </c>
      <c r="D7" s="18">
        <v>820</v>
      </c>
      <c r="E7" s="18">
        <v>401</v>
      </c>
      <c r="F7" s="18">
        <v>11</v>
      </c>
      <c r="G7" s="18">
        <v>0</v>
      </c>
      <c r="H7" s="18">
        <v>0</v>
      </c>
      <c r="I7" s="18">
        <v>0</v>
      </c>
      <c r="J7" s="18">
        <v>0</v>
      </c>
      <c r="K7" s="7">
        <v>0</v>
      </c>
      <c r="L7" s="7">
        <v>0</v>
      </c>
      <c r="M7" s="18">
        <v>10792274</v>
      </c>
      <c r="N7" s="18">
        <v>5796877</v>
      </c>
      <c r="O7" s="18">
        <v>2036328</v>
      </c>
      <c r="P7" s="7">
        <v>13523.865317</v>
      </c>
      <c r="Q7" s="7">
        <v>2987.3662324400002</v>
      </c>
    </row>
    <row r="8" spans="2:17">
      <c r="B8" s="4">
        <v>2</v>
      </c>
      <c r="C8" s="5" t="s">
        <v>16</v>
      </c>
      <c r="D8" s="18">
        <v>2971</v>
      </c>
      <c r="E8" s="18">
        <v>771</v>
      </c>
      <c r="F8" s="18">
        <v>2747</v>
      </c>
      <c r="G8" s="18">
        <v>0</v>
      </c>
      <c r="H8" s="18">
        <v>164034</v>
      </c>
      <c r="I8" s="18">
        <v>10744</v>
      </c>
      <c r="J8" s="18">
        <v>373645</v>
      </c>
      <c r="K8" s="7">
        <v>36.5</v>
      </c>
      <c r="L8" s="7">
        <v>820.7</v>
      </c>
      <c r="M8" s="18">
        <v>21011455</v>
      </c>
      <c r="N8" s="18">
        <v>12400021</v>
      </c>
      <c r="O8" s="18">
        <v>3488937</v>
      </c>
      <c r="P8" s="7">
        <v>26564</v>
      </c>
      <c r="Q8" s="7">
        <v>4318.8</v>
      </c>
    </row>
    <row r="9" spans="2:17">
      <c r="B9" s="4">
        <v>3</v>
      </c>
      <c r="C9" s="6" t="s">
        <v>17</v>
      </c>
      <c r="D9" s="18">
        <v>6287</v>
      </c>
      <c r="E9" s="18">
        <v>4146</v>
      </c>
      <c r="F9" s="18">
        <v>58127</v>
      </c>
      <c r="G9" s="18">
        <v>0</v>
      </c>
      <c r="H9" s="18">
        <v>128841</v>
      </c>
      <c r="I9" s="18">
        <v>6149</v>
      </c>
      <c r="J9" s="18">
        <v>371215</v>
      </c>
      <c r="K9" s="7">
        <v>16.666837439999998</v>
      </c>
      <c r="L9" s="7">
        <v>1196.8065191100002</v>
      </c>
      <c r="M9" s="18">
        <v>40387836</v>
      </c>
      <c r="N9" s="18">
        <v>14945470</v>
      </c>
      <c r="O9" s="18">
        <v>11156036</v>
      </c>
      <c r="P9" s="7">
        <v>50090.518543309998</v>
      </c>
      <c r="Q9" s="7">
        <v>15078.84976435</v>
      </c>
    </row>
    <row r="10" spans="2:17">
      <c r="B10" s="4">
        <v>4</v>
      </c>
      <c r="C10" s="5" t="s">
        <v>18</v>
      </c>
      <c r="D10" s="18">
        <v>3483</v>
      </c>
      <c r="E10" s="18">
        <v>4234</v>
      </c>
      <c r="F10" s="18">
        <v>14673</v>
      </c>
      <c r="G10" s="18">
        <v>1421</v>
      </c>
      <c r="H10" s="18">
        <v>144308</v>
      </c>
      <c r="I10" s="18">
        <v>13124</v>
      </c>
      <c r="J10" s="18">
        <v>224747</v>
      </c>
      <c r="K10" s="7">
        <v>50.069329000000003</v>
      </c>
      <c r="L10" s="7">
        <v>535.86132699999996</v>
      </c>
      <c r="M10" s="18">
        <v>44901590</v>
      </c>
      <c r="N10" s="18">
        <v>29169956</v>
      </c>
      <c r="O10" s="18">
        <v>9699926</v>
      </c>
      <c r="P10" s="7">
        <v>46869.472693000003</v>
      </c>
      <c r="Q10" s="7">
        <v>11791.307233</v>
      </c>
    </row>
    <row r="11" spans="2:17">
      <c r="B11" s="4">
        <v>5</v>
      </c>
      <c r="C11" s="5" t="s">
        <v>19</v>
      </c>
      <c r="D11" s="18">
        <v>1291</v>
      </c>
      <c r="E11" s="18">
        <v>585</v>
      </c>
      <c r="F11" s="18">
        <v>391</v>
      </c>
      <c r="G11" s="18">
        <v>0</v>
      </c>
      <c r="H11" s="18">
        <v>0</v>
      </c>
      <c r="I11" s="18">
        <v>0</v>
      </c>
      <c r="J11" s="18">
        <v>0</v>
      </c>
      <c r="K11" s="7">
        <v>0</v>
      </c>
      <c r="L11" s="7">
        <v>0</v>
      </c>
      <c r="M11" s="18">
        <v>6237289</v>
      </c>
      <c r="N11" s="18">
        <v>5570289</v>
      </c>
      <c r="O11" s="18">
        <v>3104156</v>
      </c>
      <c r="P11" s="7">
        <v>16790.55753758</v>
      </c>
      <c r="Q11" s="7">
        <v>5222.6708881800005</v>
      </c>
    </row>
    <row r="12" spans="2:17">
      <c r="B12" s="4">
        <v>6</v>
      </c>
      <c r="C12" s="5" t="s">
        <v>20</v>
      </c>
      <c r="D12" s="18">
        <v>5383</v>
      </c>
      <c r="E12" s="18">
        <v>5039</v>
      </c>
      <c r="F12" s="18">
        <v>5995</v>
      </c>
      <c r="G12" s="18">
        <v>0</v>
      </c>
      <c r="H12" s="18">
        <v>205676</v>
      </c>
      <c r="I12" s="18">
        <v>28493</v>
      </c>
      <c r="J12" s="18">
        <v>516612</v>
      </c>
      <c r="K12" s="7">
        <v>99.129796549999995</v>
      </c>
      <c r="L12" s="7">
        <v>1018.1710301100001</v>
      </c>
      <c r="M12" s="18">
        <v>31942734</v>
      </c>
      <c r="N12" s="18">
        <v>15945343</v>
      </c>
      <c r="O12" s="18">
        <v>10450680</v>
      </c>
      <c r="P12" s="7">
        <v>50103.224622410002</v>
      </c>
      <c r="Q12" s="7">
        <v>15852.038816100003</v>
      </c>
    </row>
    <row r="13" spans="2:17">
      <c r="B13" s="4">
        <v>7</v>
      </c>
      <c r="C13" s="5" t="s">
        <v>21</v>
      </c>
      <c r="D13" s="18">
        <v>3508</v>
      </c>
      <c r="E13" s="18">
        <v>1807</v>
      </c>
      <c r="F13" s="18">
        <v>1505</v>
      </c>
      <c r="G13" s="18">
        <v>0</v>
      </c>
      <c r="H13" s="18">
        <v>106634</v>
      </c>
      <c r="I13" s="18">
        <v>3178</v>
      </c>
      <c r="J13" s="18">
        <v>180393</v>
      </c>
      <c r="K13" s="7">
        <v>12.59753648</v>
      </c>
      <c r="L13" s="7">
        <v>383.03320871</v>
      </c>
      <c r="M13" s="18">
        <v>23432002</v>
      </c>
      <c r="N13" s="18">
        <v>10015590</v>
      </c>
      <c r="O13" s="18">
        <v>4683080</v>
      </c>
      <c r="P13" s="7">
        <v>32566.678005999998</v>
      </c>
      <c r="Q13" s="7">
        <v>7210.0660189399996</v>
      </c>
    </row>
    <row r="14" spans="2:17">
      <c r="B14" s="4">
        <v>8</v>
      </c>
      <c r="C14" s="5" t="s">
        <v>22</v>
      </c>
      <c r="D14" s="18">
        <v>2301</v>
      </c>
      <c r="E14" s="18">
        <v>856</v>
      </c>
      <c r="F14" s="18">
        <v>179599</v>
      </c>
      <c r="G14" s="18">
        <v>0</v>
      </c>
      <c r="H14" s="18">
        <v>92515</v>
      </c>
      <c r="I14" s="18">
        <v>2072</v>
      </c>
      <c r="J14" s="18">
        <v>160954</v>
      </c>
      <c r="K14" s="7">
        <v>7.5223849500000002</v>
      </c>
      <c r="L14" s="7">
        <v>370.74255699999998</v>
      </c>
      <c r="M14" s="18">
        <v>11107568</v>
      </c>
      <c r="N14" s="18">
        <v>5825820</v>
      </c>
      <c r="O14" s="18">
        <v>4959344</v>
      </c>
      <c r="P14" s="7">
        <v>18180.185300000001</v>
      </c>
      <c r="Q14" s="7">
        <v>6497.4985657399993</v>
      </c>
    </row>
    <row r="15" spans="2:17">
      <c r="B15" s="4">
        <v>9</v>
      </c>
      <c r="C15" s="5" t="s">
        <v>23</v>
      </c>
      <c r="D15" s="18">
        <v>1282</v>
      </c>
      <c r="E15" s="18">
        <v>248</v>
      </c>
      <c r="F15" s="18">
        <v>2094</v>
      </c>
      <c r="G15" s="18">
        <v>0</v>
      </c>
      <c r="H15" s="18">
        <v>0</v>
      </c>
      <c r="I15" s="18">
        <v>0</v>
      </c>
      <c r="J15" s="18">
        <v>0</v>
      </c>
      <c r="K15" s="7">
        <v>0</v>
      </c>
      <c r="L15" s="7">
        <v>0</v>
      </c>
      <c r="M15" s="18">
        <v>6906700</v>
      </c>
      <c r="N15" s="18">
        <v>2233987</v>
      </c>
      <c r="O15" s="18">
        <v>1031335</v>
      </c>
      <c r="P15" s="7">
        <v>7472.905041</v>
      </c>
      <c r="Q15" s="7">
        <v>1336.41140774</v>
      </c>
    </row>
    <row r="16" spans="2:17">
      <c r="B16" s="4">
        <v>10</v>
      </c>
      <c r="C16" s="5" t="s">
        <v>24</v>
      </c>
      <c r="D16" s="19">
        <v>2597</v>
      </c>
      <c r="E16" s="19">
        <v>736</v>
      </c>
      <c r="F16" s="19">
        <v>4336</v>
      </c>
      <c r="G16" s="19">
        <v>0</v>
      </c>
      <c r="H16" s="19">
        <v>80118</v>
      </c>
      <c r="I16" s="18">
        <v>6591</v>
      </c>
      <c r="J16" s="18">
        <v>183331</v>
      </c>
      <c r="K16" s="7">
        <v>7.2</v>
      </c>
      <c r="L16" s="7">
        <v>349.7</v>
      </c>
      <c r="M16" s="19">
        <v>17077467</v>
      </c>
      <c r="N16" s="18">
        <v>21490460</v>
      </c>
      <c r="O16" s="18">
        <v>7522427</v>
      </c>
      <c r="P16" s="7">
        <v>29021.7</v>
      </c>
      <c r="Q16" s="7">
        <v>8896.2000000000007</v>
      </c>
    </row>
    <row r="17" spans="2:17">
      <c r="B17" s="4">
        <v>11</v>
      </c>
      <c r="C17" s="5" t="s">
        <v>25</v>
      </c>
      <c r="D17" s="18">
        <v>2715</v>
      </c>
      <c r="E17" s="18">
        <v>985</v>
      </c>
      <c r="F17" s="18">
        <v>10120</v>
      </c>
      <c r="G17" s="18">
        <v>0</v>
      </c>
      <c r="H17" s="18">
        <v>43018</v>
      </c>
      <c r="I17" s="18">
        <v>320</v>
      </c>
      <c r="J17" s="18">
        <v>78484</v>
      </c>
      <c r="K17" s="7">
        <v>0.95527300000000004</v>
      </c>
      <c r="L17" s="7">
        <v>184.106696</v>
      </c>
      <c r="M17" s="18">
        <v>15560851</v>
      </c>
      <c r="N17" s="18">
        <v>9691972</v>
      </c>
      <c r="O17" s="18">
        <v>3833677</v>
      </c>
      <c r="P17" s="7">
        <v>23040.732148999999</v>
      </c>
      <c r="Q17" s="7">
        <v>11168.186535000001</v>
      </c>
    </row>
    <row r="18" spans="2:17">
      <c r="B18" s="4">
        <v>12</v>
      </c>
      <c r="C18" s="5" t="s">
        <v>26</v>
      </c>
      <c r="D18" s="18">
        <v>2288</v>
      </c>
      <c r="E18" s="18">
        <v>315</v>
      </c>
      <c r="F18" s="18">
        <v>3853</v>
      </c>
      <c r="G18" s="18">
        <v>0</v>
      </c>
      <c r="H18" s="18">
        <v>0</v>
      </c>
      <c r="I18" s="18">
        <v>0</v>
      </c>
      <c r="J18" s="18">
        <v>0</v>
      </c>
      <c r="K18" s="7">
        <v>0</v>
      </c>
      <c r="L18" s="7">
        <v>0</v>
      </c>
      <c r="M18" s="18">
        <v>10221728</v>
      </c>
      <c r="N18" s="18">
        <v>4309934</v>
      </c>
      <c r="O18" s="18">
        <v>2728601</v>
      </c>
      <c r="P18" s="7">
        <v>15046.913</v>
      </c>
      <c r="Q18" s="7">
        <v>4068.6460000000002</v>
      </c>
    </row>
    <row r="19" spans="2:17">
      <c r="B19" s="4">
        <v>13</v>
      </c>
      <c r="C19" s="5" t="s">
        <v>27</v>
      </c>
      <c r="D19" s="18">
        <v>1042</v>
      </c>
      <c r="E19" s="18">
        <v>210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7">
        <v>0</v>
      </c>
      <c r="L19" s="7">
        <v>0</v>
      </c>
      <c r="M19" s="18">
        <v>2560514</v>
      </c>
      <c r="N19" s="18">
        <v>755699</v>
      </c>
      <c r="O19" s="18">
        <v>491225</v>
      </c>
      <c r="P19" s="7">
        <v>2524.6999999999998</v>
      </c>
      <c r="Q19" s="7">
        <v>878</v>
      </c>
    </row>
    <row r="20" spans="2:17">
      <c r="B20" s="4">
        <v>14</v>
      </c>
      <c r="C20" s="5" t="s">
        <v>28</v>
      </c>
      <c r="D20" s="29">
        <v>5315</v>
      </c>
      <c r="E20" s="29">
        <v>4698</v>
      </c>
      <c r="F20" s="29">
        <v>30512</v>
      </c>
      <c r="G20" s="29">
        <v>0</v>
      </c>
      <c r="H20" s="29">
        <v>218649</v>
      </c>
      <c r="I20" s="18">
        <v>2978</v>
      </c>
      <c r="J20" s="18">
        <v>327424</v>
      </c>
      <c r="K20" s="7">
        <v>7.0464354</v>
      </c>
      <c r="L20" s="7">
        <v>671.52729167999996</v>
      </c>
      <c r="M20" s="29">
        <v>53823936</v>
      </c>
      <c r="N20" s="18">
        <v>19743693</v>
      </c>
      <c r="O20" s="18">
        <v>14379189</v>
      </c>
      <c r="P20" s="7">
        <v>68787.651892269991</v>
      </c>
      <c r="Q20" s="7">
        <v>21396.739857760003</v>
      </c>
    </row>
    <row r="21" spans="2:17">
      <c r="B21" s="4">
        <v>15</v>
      </c>
      <c r="C21" s="5" t="s">
        <v>29</v>
      </c>
      <c r="D21" s="18">
        <v>3470</v>
      </c>
      <c r="E21" s="18">
        <v>397</v>
      </c>
      <c r="F21" s="18">
        <v>2699</v>
      </c>
      <c r="G21" s="18">
        <v>0</v>
      </c>
      <c r="H21" s="18">
        <v>71955</v>
      </c>
      <c r="I21" s="18">
        <v>2217</v>
      </c>
      <c r="J21" s="18">
        <v>129474</v>
      </c>
      <c r="K21" s="7">
        <v>6.9268020000000003</v>
      </c>
      <c r="L21" s="7">
        <v>248.570167</v>
      </c>
      <c r="M21" s="18">
        <v>13270764</v>
      </c>
      <c r="N21" s="18">
        <v>11325678</v>
      </c>
      <c r="O21" s="18">
        <v>1863900</v>
      </c>
      <c r="P21" s="7">
        <v>22446.849536000002</v>
      </c>
      <c r="Q21" s="7">
        <v>2646.3585750000002</v>
      </c>
    </row>
    <row r="22" spans="2:17">
      <c r="B22" s="4">
        <v>16</v>
      </c>
      <c r="C22" s="5" t="s">
        <v>30</v>
      </c>
      <c r="D22" s="18">
        <v>2149</v>
      </c>
      <c r="E22" s="18">
        <v>576</v>
      </c>
      <c r="F22" s="18">
        <v>1207</v>
      </c>
      <c r="G22" s="18">
        <v>0</v>
      </c>
      <c r="H22" s="18">
        <v>0</v>
      </c>
      <c r="I22" s="18">
        <v>0</v>
      </c>
      <c r="J22" s="18">
        <v>0</v>
      </c>
      <c r="K22" s="7">
        <v>0</v>
      </c>
      <c r="L22" s="7">
        <v>0</v>
      </c>
      <c r="M22" s="18">
        <v>10008220</v>
      </c>
      <c r="N22" s="18">
        <v>4635497</v>
      </c>
      <c r="O22" s="18">
        <v>2618309</v>
      </c>
      <c r="P22" s="7">
        <v>14106.999999999998</v>
      </c>
      <c r="Q22" s="7">
        <v>3794.6</v>
      </c>
    </row>
    <row r="23" spans="2:17">
      <c r="B23" s="4">
        <v>17</v>
      </c>
      <c r="C23" s="5" t="s">
        <v>31</v>
      </c>
      <c r="D23" s="18">
        <v>4479</v>
      </c>
      <c r="E23" s="18">
        <v>3030</v>
      </c>
      <c r="F23" s="18">
        <v>31617</v>
      </c>
      <c r="G23" s="18">
        <v>0</v>
      </c>
      <c r="H23" s="18">
        <v>173899</v>
      </c>
      <c r="I23" s="18">
        <v>2176</v>
      </c>
      <c r="J23" s="18">
        <v>164975</v>
      </c>
      <c r="K23" s="7">
        <v>5.8171499999999998</v>
      </c>
      <c r="L23" s="7">
        <v>718.18955525000001</v>
      </c>
      <c r="M23" s="18">
        <v>18698257</v>
      </c>
      <c r="N23" s="18">
        <v>18111183</v>
      </c>
      <c r="O23" s="18">
        <v>4188596</v>
      </c>
      <c r="P23" s="7">
        <v>40697.058971839993</v>
      </c>
      <c r="Q23" s="7">
        <v>4838.6404984700002</v>
      </c>
    </row>
    <row r="24" spans="2:17">
      <c r="B24" s="4">
        <v>18</v>
      </c>
      <c r="C24" s="5" t="s">
        <v>32</v>
      </c>
      <c r="D24" s="19">
        <v>1029</v>
      </c>
      <c r="E24" s="19">
        <v>1171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7">
        <v>0</v>
      </c>
      <c r="L24" s="7">
        <v>0</v>
      </c>
      <c r="M24" s="19">
        <v>9421190</v>
      </c>
      <c r="N24" s="18">
        <v>6143976</v>
      </c>
      <c r="O24" s="18">
        <v>1429830</v>
      </c>
      <c r="P24" s="7">
        <v>17317.751993999998</v>
      </c>
      <c r="Q24" s="7">
        <v>2138.5238610000001</v>
      </c>
    </row>
    <row r="25" spans="2:17">
      <c r="B25" s="4">
        <v>19</v>
      </c>
      <c r="C25" s="5" t="s">
        <v>33</v>
      </c>
      <c r="D25" s="20">
        <v>1536</v>
      </c>
      <c r="E25" s="20">
        <v>358</v>
      </c>
      <c r="F25" s="20">
        <v>2605</v>
      </c>
      <c r="G25" s="20">
        <v>0</v>
      </c>
      <c r="H25" s="20">
        <v>48582</v>
      </c>
      <c r="I25" s="18">
        <v>8735</v>
      </c>
      <c r="J25" s="18">
        <v>123706</v>
      </c>
      <c r="K25" s="7">
        <v>28.209799839999999</v>
      </c>
      <c r="L25" s="7">
        <v>344.92342013999996</v>
      </c>
      <c r="M25" s="20">
        <v>5527039</v>
      </c>
      <c r="N25" s="18">
        <v>5444079</v>
      </c>
      <c r="O25" s="18">
        <v>2145421</v>
      </c>
      <c r="P25" s="7">
        <v>11864.339723999999</v>
      </c>
      <c r="Q25" s="7">
        <v>3379.1107929999998</v>
      </c>
    </row>
    <row r="26" spans="2:17">
      <c r="B26" s="4">
        <v>20</v>
      </c>
      <c r="C26" s="5" t="s">
        <v>34</v>
      </c>
      <c r="D26" s="18">
        <v>1782</v>
      </c>
      <c r="E26" s="18">
        <v>1687</v>
      </c>
      <c r="F26" s="18">
        <v>27369</v>
      </c>
      <c r="G26" s="18">
        <v>0</v>
      </c>
      <c r="H26" s="18">
        <v>17923</v>
      </c>
      <c r="I26" s="18">
        <v>502</v>
      </c>
      <c r="J26" s="18">
        <v>76717</v>
      </c>
      <c r="K26" s="7">
        <f>0.00000061*10^7</f>
        <v>6.1</v>
      </c>
      <c r="L26" s="7">
        <f>0.00001692*10^7</f>
        <v>169.20000000000002</v>
      </c>
      <c r="M26" s="18">
        <v>10224357</v>
      </c>
      <c r="N26" s="18">
        <v>7526173</v>
      </c>
      <c r="O26" s="18">
        <v>5379032</v>
      </c>
      <c r="P26" s="7">
        <v>24158.400000000001</v>
      </c>
      <c r="Q26" s="7">
        <v>8984.9</v>
      </c>
    </row>
    <row r="27" spans="2:17">
      <c r="B27" s="4">
        <v>21</v>
      </c>
      <c r="C27" s="5" t="s">
        <v>35</v>
      </c>
      <c r="D27" s="18">
        <v>1215</v>
      </c>
      <c r="E27" s="18">
        <v>808</v>
      </c>
      <c r="F27" s="18">
        <v>6629</v>
      </c>
      <c r="G27" s="18">
        <v>0</v>
      </c>
      <c r="H27" s="18">
        <v>0</v>
      </c>
      <c r="I27" s="18">
        <v>0</v>
      </c>
      <c r="J27" s="18">
        <v>0</v>
      </c>
      <c r="K27" s="7">
        <v>0</v>
      </c>
      <c r="L27" s="7">
        <v>0</v>
      </c>
      <c r="M27" s="18">
        <v>11511912</v>
      </c>
      <c r="N27" s="18">
        <v>11683810</v>
      </c>
      <c r="O27" s="18">
        <v>2958616</v>
      </c>
      <c r="P27" s="7">
        <v>21568.108293989997</v>
      </c>
      <c r="Q27" s="7">
        <v>4450.78136361</v>
      </c>
    </row>
    <row r="28" spans="2:17">
      <c r="B28" s="4">
        <v>22</v>
      </c>
      <c r="C28" s="5" t="s">
        <v>36</v>
      </c>
      <c r="D28" s="18">
        <v>1814</v>
      </c>
      <c r="E28" s="18">
        <v>566</v>
      </c>
      <c r="F28" s="18">
        <v>7985</v>
      </c>
      <c r="G28" s="18">
        <v>0</v>
      </c>
      <c r="H28" s="18">
        <v>0</v>
      </c>
      <c r="I28" s="18">
        <v>0</v>
      </c>
      <c r="J28" s="18">
        <v>0</v>
      </c>
      <c r="K28" s="7">
        <v>0</v>
      </c>
      <c r="L28" s="7">
        <v>0</v>
      </c>
      <c r="M28" s="18">
        <v>14745060</v>
      </c>
      <c r="N28" s="18">
        <v>20248535</v>
      </c>
      <c r="O28" s="18">
        <v>6307388</v>
      </c>
      <c r="P28" s="7">
        <v>33769.994199410001</v>
      </c>
      <c r="Q28" s="7">
        <v>9696.6419950899999</v>
      </c>
    </row>
    <row r="29" spans="2:17">
      <c r="B29" s="4">
        <v>23</v>
      </c>
      <c r="C29" s="5" t="s">
        <v>37</v>
      </c>
      <c r="D29" s="18">
        <v>23334</v>
      </c>
      <c r="E29" s="18">
        <v>26776</v>
      </c>
      <c r="F29" s="18">
        <v>431430</v>
      </c>
      <c r="G29" s="18">
        <v>0</v>
      </c>
      <c r="H29" s="30">
        <v>4355603</v>
      </c>
      <c r="I29" s="18">
        <v>82462</v>
      </c>
      <c r="J29" s="18">
        <v>14885382</v>
      </c>
      <c r="K29" s="7">
        <v>285.38661898999993</v>
      </c>
      <c r="L29" s="7">
        <v>45960.69678785</v>
      </c>
      <c r="M29" s="18">
        <v>239467117</v>
      </c>
      <c r="N29" s="18">
        <v>331354227</v>
      </c>
      <c r="O29" s="18">
        <v>80992775</v>
      </c>
      <c r="P29" s="7">
        <v>545192.49266600003</v>
      </c>
      <c r="Q29" s="7">
        <v>124376.16348010999</v>
      </c>
    </row>
    <row r="30" spans="2:17">
      <c r="B30" s="4">
        <v>24</v>
      </c>
      <c r="C30" s="5" t="s">
        <v>38</v>
      </c>
      <c r="D30" s="18">
        <v>1096</v>
      </c>
      <c r="E30" s="18">
        <v>330</v>
      </c>
      <c r="F30" s="18">
        <v>5718</v>
      </c>
      <c r="G30" s="18">
        <v>0</v>
      </c>
      <c r="H30" s="18">
        <v>0</v>
      </c>
      <c r="I30" s="18">
        <v>0</v>
      </c>
      <c r="J30" s="18">
        <v>0</v>
      </c>
      <c r="K30" s="7">
        <v>0</v>
      </c>
      <c r="L30" s="7">
        <v>0</v>
      </c>
      <c r="M30" s="18">
        <v>5806619</v>
      </c>
      <c r="N30" s="18">
        <v>7876719</v>
      </c>
      <c r="O30" s="18">
        <v>2034583</v>
      </c>
      <c r="P30" s="7">
        <v>12563.339231100001</v>
      </c>
      <c r="Q30" s="7">
        <v>3229.2218069099999</v>
      </c>
    </row>
    <row r="31" spans="2:17">
      <c r="B31" s="4">
        <v>25</v>
      </c>
      <c r="C31" s="5" t="s">
        <v>39</v>
      </c>
      <c r="D31" s="18">
        <v>1182</v>
      </c>
      <c r="E31" s="18">
        <v>344</v>
      </c>
      <c r="F31" s="18">
        <v>7302</v>
      </c>
      <c r="G31" s="18">
        <v>0</v>
      </c>
      <c r="H31" s="18">
        <v>0</v>
      </c>
      <c r="I31" s="18">
        <v>0</v>
      </c>
      <c r="J31" s="18">
        <v>0</v>
      </c>
      <c r="K31" s="7">
        <v>0</v>
      </c>
      <c r="L31" s="7">
        <v>0</v>
      </c>
      <c r="M31" s="18">
        <v>6479365</v>
      </c>
      <c r="N31" s="18">
        <v>4776732</v>
      </c>
      <c r="O31" s="18">
        <v>2226940</v>
      </c>
      <c r="P31" s="7">
        <v>9238.4305569999997</v>
      </c>
      <c r="Q31" s="7">
        <v>3571.6054049999998</v>
      </c>
    </row>
    <row r="32" spans="2:17">
      <c r="B32" s="4">
        <v>26</v>
      </c>
      <c r="C32" s="5" t="s">
        <v>40</v>
      </c>
      <c r="D32" s="18">
        <v>1129</v>
      </c>
      <c r="E32" s="18">
        <v>608</v>
      </c>
      <c r="F32" s="18">
        <v>4688</v>
      </c>
      <c r="G32" s="18">
        <v>0</v>
      </c>
      <c r="H32" s="18">
        <v>0</v>
      </c>
      <c r="I32" s="18">
        <v>0</v>
      </c>
      <c r="J32" s="18">
        <v>0</v>
      </c>
      <c r="K32" s="7">
        <v>0</v>
      </c>
      <c r="L32" s="7">
        <v>0</v>
      </c>
      <c r="M32" s="18">
        <v>10243782</v>
      </c>
      <c r="N32" s="18">
        <v>16256098</v>
      </c>
      <c r="O32" s="18">
        <v>3091284</v>
      </c>
      <c r="P32" s="7">
        <v>28184.338439760002</v>
      </c>
      <c r="Q32" s="7">
        <v>5586.0128913299995</v>
      </c>
    </row>
    <row r="33" spans="2:17">
      <c r="B33" s="4">
        <v>27</v>
      </c>
      <c r="C33" s="5" t="s">
        <v>41</v>
      </c>
      <c r="D33" s="18">
        <v>3233</v>
      </c>
      <c r="E33" s="18">
        <v>10652</v>
      </c>
      <c r="F33" s="18">
        <v>350367</v>
      </c>
      <c r="G33" s="18">
        <v>0</v>
      </c>
      <c r="H33" s="18">
        <v>3126846</v>
      </c>
      <c r="I33" s="18">
        <v>41129</v>
      </c>
      <c r="J33" s="18">
        <v>9963047</v>
      </c>
      <c r="K33" s="7">
        <v>72.632142000000002</v>
      </c>
      <c r="L33" s="7">
        <v>28767.169689999999</v>
      </c>
      <c r="M33" s="18">
        <v>18856310</v>
      </c>
      <c r="N33" s="18">
        <v>22086025</v>
      </c>
      <c r="O33" s="18">
        <v>22972498</v>
      </c>
      <c r="P33" s="7">
        <v>62321.961188000001</v>
      </c>
      <c r="Q33" s="7">
        <v>35134.727841</v>
      </c>
    </row>
    <row r="34" spans="2:17">
      <c r="B34" s="4">
        <v>28</v>
      </c>
      <c r="C34" s="5" t="s">
        <v>42</v>
      </c>
      <c r="D34" s="18">
        <v>277</v>
      </c>
      <c r="E34" s="18">
        <v>0</v>
      </c>
      <c r="F34" s="18">
        <v>462</v>
      </c>
      <c r="G34" s="18">
        <v>0</v>
      </c>
      <c r="H34" s="18">
        <v>0</v>
      </c>
      <c r="I34" s="18">
        <v>0</v>
      </c>
      <c r="J34" s="18">
        <v>0</v>
      </c>
      <c r="K34" s="7">
        <v>0</v>
      </c>
      <c r="L34" s="7">
        <v>0</v>
      </c>
      <c r="M34" s="18">
        <v>9037113</v>
      </c>
      <c r="N34" s="18">
        <v>4417592</v>
      </c>
      <c r="O34" s="18">
        <v>374809</v>
      </c>
      <c r="P34" s="7">
        <v>9271.2999999999993</v>
      </c>
      <c r="Q34" s="7">
        <v>649.5</v>
      </c>
    </row>
    <row r="35" spans="2:17">
      <c r="B35" s="4">
        <v>29</v>
      </c>
      <c r="C35" s="5" t="s">
        <v>43</v>
      </c>
      <c r="D35" s="21">
        <v>198</v>
      </c>
      <c r="E35" s="21">
        <v>57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7">
        <v>0</v>
      </c>
      <c r="L35" s="7">
        <v>0</v>
      </c>
      <c r="M35" s="21">
        <v>906551</v>
      </c>
      <c r="N35" s="18">
        <v>391488</v>
      </c>
      <c r="O35" s="18">
        <v>151617</v>
      </c>
      <c r="P35" s="7">
        <v>856.47052366999992</v>
      </c>
      <c r="Q35" s="7">
        <v>319.71233138000002</v>
      </c>
    </row>
    <row r="36" spans="2:17">
      <c r="B36" s="4">
        <v>30</v>
      </c>
      <c r="C36" s="5" t="s">
        <v>44</v>
      </c>
      <c r="D36" s="18">
        <v>737</v>
      </c>
      <c r="E36" s="18">
        <v>675</v>
      </c>
      <c r="F36" s="18">
        <v>6233</v>
      </c>
      <c r="G36" s="18">
        <v>0</v>
      </c>
      <c r="H36" s="18">
        <v>596</v>
      </c>
      <c r="I36" s="18">
        <v>94</v>
      </c>
      <c r="J36" s="18">
        <v>2437</v>
      </c>
      <c r="K36" s="7">
        <v>0.16520000000000001</v>
      </c>
      <c r="L36" s="7">
        <v>3.04819453</v>
      </c>
      <c r="M36" s="18">
        <v>1603111</v>
      </c>
      <c r="N36" s="18">
        <v>1036328</v>
      </c>
      <c r="O36" s="18">
        <v>1037187</v>
      </c>
      <c r="P36" s="7">
        <v>3331.8182863900001</v>
      </c>
      <c r="Q36" s="7">
        <v>1418.5554390999998</v>
      </c>
    </row>
    <row r="37" spans="2:17">
      <c r="B37" s="4">
        <v>31</v>
      </c>
      <c r="C37" s="5" t="s">
        <v>45</v>
      </c>
      <c r="D37" s="18">
        <v>210</v>
      </c>
      <c r="E37" s="18">
        <v>292</v>
      </c>
      <c r="F37" s="18">
        <v>1009</v>
      </c>
      <c r="G37" s="18">
        <v>0</v>
      </c>
      <c r="H37" s="18">
        <v>5627</v>
      </c>
      <c r="I37" s="18">
        <v>555</v>
      </c>
      <c r="J37" s="18">
        <v>15656</v>
      </c>
      <c r="K37" s="7">
        <v>2.0570659999999998</v>
      </c>
      <c r="L37" s="7">
        <v>26.017717000000001</v>
      </c>
      <c r="M37" s="18">
        <v>432099</v>
      </c>
      <c r="N37" s="18">
        <v>693346</v>
      </c>
      <c r="O37" s="18">
        <v>324849</v>
      </c>
      <c r="P37" s="7">
        <v>853.17149500000005</v>
      </c>
      <c r="Q37" s="7">
        <v>601.01325899999995</v>
      </c>
    </row>
    <row r="38" spans="2:17">
      <c r="B38" s="4">
        <v>32</v>
      </c>
      <c r="C38" s="5" t="s">
        <v>46</v>
      </c>
      <c r="D38" s="19">
        <v>198</v>
      </c>
      <c r="E38" s="19">
        <v>175</v>
      </c>
      <c r="F38" s="19">
        <v>1042</v>
      </c>
      <c r="G38" s="19">
        <v>0</v>
      </c>
      <c r="H38" s="19">
        <v>7400</v>
      </c>
      <c r="I38" s="18">
        <v>57</v>
      </c>
      <c r="J38" s="18">
        <v>17974</v>
      </c>
      <c r="K38" s="7">
        <v>9.0499999999999997E-2</v>
      </c>
      <c r="L38" s="7">
        <v>36.568095999999997</v>
      </c>
      <c r="M38" s="19">
        <v>622451</v>
      </c>
      <c r="N38" s="18">
        <v>486007</v>
      </c>
      <c r="O38" s="18">
        <v>201156</v>
      </c>
      <c r="P38" s="7">
        <v>1365.9203</v>
      </c>
      <c r="Q38" s="7">
        <v>362.36755970000002</v>
      </c>
    </row>
    <row r="39" spans="2:17">
      <c r="B39" s="4">
        <v>33</v>
      </c>
      <c r="C39" s="6" t="s">
        <v>47</v>
      </c>
      <c r="D39" s="18">
        <v>1138</v>
      </c>
      <c r="E39" s="18">
        <v>527</v>
      </c>
      <c r="F39" s="18">
        <v>10135</v>
      </c>
      <c r="G39" s="18">
        <v>0</v>
      </c>
      <c r="H39" s="18">
        <v>0</v>
      </c>
      <c r="I39" s="18">
        <v>0</v>
      </c>
      <c r="J39" s="18">
        <v>0</v>
      </c>
      <c r="K39" s="7">
        <v>0</v>
      </c>
      <c r="L39" s="7">
        <v>0</v>
      </c>
      <c r="M39" s="21">
        <v>5397142</v>
      </c>
      <c r="N39" s="18">
        <v>3965268</v>
      </c>
      <c r="O39" s="18">
        <v>2856495</v>
      </c>
      <c r="P39" s="7">
        <v>12169.725767849999</v>
      </c>
      <c r="Q39" s="7">
        <v>4860.9919699900011</v>
      </c>
    </row>
    <row r="40" spans="2:17">
      <c r="B40" s="4">
        <v>34</v>
      </c>
      <c r="C40" s="5" t="s">
        <v>48</v>
      </c>
      <c r="D40" s="18">
        <v>5675</v>
      </c>
      <c r="E40" s="18">
        <v>6467</v>
      </c>
      <c r="F40" s="18">
        <v>388732</v>
      </c>
      <c r="G40" s="18">
        <v>0</v>
      </c>
      <c r="H40" s="18">
        <v>8814073</v>
      </c>
      <c r="I40" s="18">
        <v>123057</v>
      </c>
      <c r="J40" s="18">
        <v>32458459</v>
      </c>
      <c r="K40" s="7">
        <v>472.14200219999998</v>
      </c>
      <c r="L40" s="7">
        <v>95904.941795000006</v>
      </c>
      <c r="M40" s="18">
        <v>23257494</v>
      </c>
      <c r="N40" s="18">
        <v>23787514</v>
      </c>
      <c r="O40" s="18">
        <v>40236781</v>
      </c>
      <c r="P40" s="7">
        <v>79925.070673520007</v>
      </c>
      <c r="Q40" s="7">
        <v>57298.016864999998</v>
      </c>
    </row>
    <row r="41" spans="2:17">
      <c r="B41" s="4">
        <v>35</v>
      </c>
      <c r="C41" s="5" t="s">
        <v>49</v>
      </c>
      <c r="D41" s="31">
        <v>4940</v>
      </c>
      <c r="E41" s="31">
        <v>9331</v>
      </c>
      <c r="F41" s="31">
        <v>254375</v>
      </c>
      <c r="G41" s="31">
        <v>0</v>
      </c>
      <c r="H41" s="31">
        <v>4157291</v>
      </c>
      <c r="I41" s="18">
        <v>22167</v>
      </c>
      <c r="J41" s="18">
        <v>16546324</v>
      </c>
      <c r="K41" s="7">
        <v>70.337970999999996</v>
      </c>
      <c r="L41" s="7">
        <v>37172.500086</v>
      </c>
      <c r="M41" s="31">
        <v>36132712</v>
      </c>
      <c r="N41" s="18">
        <v>24062778</v>
      </c>
      <c r="O41" s="18">
        <v>38363612</v>
      </c>
      <c r="P41" s="7">
        <v>78997.139257000003</v>
      </c>
      <c r="Q41" s="7">
        <v>55236.154137999998</v>
      </c>
    </row>
    <row r="42" spans="2:17">
      <c r="B42" s="4">
        <v>36</v>
      </c>
      <c r="C42" s="5" t="s">
        <v>50</v>
      </c>
      <c r="D42" s="18">
        <v>20</v>
      </c>
      <c r="E42" s="18">
        <v>1</v>
      </c>
      <c r="F42" s="18">
        <v>9</v>
      </c>
      <c r="G42" s="18">
        <v>825</v>
      </c>
      <c r="H42" s="18">
        <v>0</v>
      </c>
      <c r="I42" s="18">
        <v>0</v>
      </c>
      <c r="J42" s="18">
        <v>0</v>
      </c>
      <c r="K42" s="7">
        <v>0</v>
      </c>
      <c r="L42" s="7">
        <v>0</v>
      </c>
      <c r="M42" s="18">
        <v>198211</v>
      </c>
      <c r="N42" s="18">
        <v>256450</v>
      </c>
      <c r="O42" s="18">
        <v>168688</v>
      </c>
      <c r="P42" s="7">
        <v>351.9</v>
      </c>
      <c r="Q42" s="7">
        <v>184.6</v>
      </c>
    </row>
    <row r="43" spans="2:17">
      <c r="B43" s="4">
        <v>37</v>
      </c>
      <c r="C43" s="5" t="s">
        <v>51</v>
      </c>
      <c r="D43" s="22">
        <v>832</v>
      </c>
      <c r="E43" s="22">
        <v>1149</v>
      </c>
      <c r="F43" s="22">
        <v>22512</v>
      </c>
      <c r="G43" s="20">
        <v>0</v>
      </c>
      <c r="H43" s="18">
        <v>545247</v>
      </c>
      <c r="I43" s="18">
        <v>8010</v>
      </c>
      <c r="J43" s="18">
        <v>1810622</v>
      </c>
      <c r="K43" s="7">
        <v>32.792398853449995</v>
      </c>
      <c r="L43" s="7">
        <v>9397.7521515350963</v>
      </c>
      <c r="M43" s="23">
        <v>3227279</v>
      </c>
      <c r="N43" s="18">
        <v>1689157</v>
      </c>
      <c r="O43" s="18">
        <v>2316640</v>
      </c>
      <c r="P43" s="7">
        <v>5220.0148091400006</v>
      </c>
      <c r="Q43" s="7">
        <v>3441.2398322899999</v>
      </c>
    </row>
    <row r="44" spans="2:17">
      <c r="B44" s="4">
        <v>38</v>
      </c>
      <c r="C44" s="5" t="s">
        <v>52</v>
      </c>
      <c r="D44" s="18">
        <v>640</v>
      </c>
      <c r="E44" s="18">
        <v>449</v>
      </c>
      <c r="F44" s="18">
        <v>6957</v>
      </c>
      <c r="G44" s="18">
        <v>0</v>
      </c>
      <c r="H44" s="18">
        <v>52024</v>
      </c>
      <c r="I44" s="18">
        <v>5036</v>
      </c>
      <c r="J44" s="18">
        <v>129283</v>
      </c>
      <c r="K44" s="7">
        <v>13.215222650000001</v>
      </c>
      <c r="L44" s="7">
        <v>351.26105661000003</v>
      </c>
      <c r="M44" s="18">
        <v>3415618</v>
      </c>
      <c r="N44" s="18">
        <v>4066154</v>
      </c>
      <c r="O44" s="18">
        <v>226160</v>
      </c>
      <c r="P44" s="7">
        <v>11141.39988465</v>
      </c>
      <c r="Q44" s="7">
        <v>666.19277233000003</v>
      </c>
    </row>
    <row r="45" spans="2:17">
      <c r="B45" s="4">
        <v>39</v>
      </c>
      <c r="C45" s="5" t="s">
        <v>53</v>
      </c>
      <c r="D45" s="18">
        <v>531</v>
      </c>
      <c r="E45" s="18">
        <v>819</v>
      </c>
      <c r="F45" s="18">
        <v>6506</v>
      </c>
      <c r="G45" s="18">
        <v>0</v>
      </c>
      <c r="H45" s="18">
        <v>0</v>
      </c>
      <c r="I45" s="18">
        <v>0</v>
      </c>
      <c r="J45" s="18">
        <v>0</v>
      </c>
      <c r="K45" s="7">
        <v>0</v>
      </c>
      <c r="L45" s="7">
        <v>0</v>
      </c>
      <c r="M45" s="18">
        <v>3519514</v>
      </c>
      <c r="N45" s="18">
        <v>3184981</v>
      </c>
      <c r="O45" s="18">
        <v>2362440</v>
      </c>
      <c r="P45" s="7">
        <v>9375.2999999999993</v>
      </c>
      <c r="Q45" s="7">
        <v>3193.3</v>
      </c>
    </row>
    <row r="46" spans="2:17">
      <c r="B46" s="4">
        <v>40</v>
      </c>
      <c r="C46" s="6" t="s">
        <v>54</v>
      </c>
      <c r="D46" s="18">
        <v>766</v>
      </c>
      <c r="E46" s="18">
        <v>965</v>
      </c>
      <c r="F46" s="18">
        <v>17710</v>
      </c>
      <c r="G46" s="18">
        <v>0</v>
      </c>
      <c r="H46" s="18">
        <v>0</v>
      </c>
      <c r="I46" s="18">
        <v>0</v>
      </c>
      <c r="J46" s="18">
        <v>0</v>
      </c>
      <c r="K46" s="7">
        <v>0</v>
      </c>
      <c r="L46" s="7">
        <v>0</v>
      </c>
      <c r="M46" s="18">
        <v>4296125</v>
      </c>
      <c r="N46" s="18">
        <v>3197431</v>
      </c>
      <c r="O46" s="18">
        <v>2902929</v>
      </c>
      <c r="P46" s="7">
        <v>11604.6</v>
      </c>
      <c r="Q46" s="7">
        <v>4205.2999999999993</v>
      </c>
    </row>
    <row r="47" spans="2:17">
      <c r="B47" s="4">
        <v>41</v>
      </c>
      <c r="C47" s="5" t="s">
        <v>55</v>
      </c>
      <c r="D47" s="24">
        <v>948</v>
      </c>
      <c r="E47" s="24">
        <v>1103</v>
      </c>
      <c r="F47" s="24">
        <v>0</v>
      </c>
      <c r="G47" s="24">
        <v>0</v>
      </c>
      <c r="H47" s="24">
        <v>980247</v>
      </c>
      <c r="I47" s="18">
        <v>12769</v>
      </c>
      <c r="J47" s="18">
        <v>2421967</v>
      </c>
      <c r="K47" s="7">
        <v>47.180445779999999</v>
      </c>
      <c r="L47" s="7">
        <v>6945.4106895100003</v>
      </c>
      <c r="M47" s="24">
        <v>4663411</v>
      </c>
      <c r="N47" s="18">
        <v>3680945</v>
      </c>
      <c r="O47" s="18">
        <v>5652377</v>
      </c>
      <c r="P47" s="7">
        <v>11631.196600159999</v>
      </c>
      <c r="Q47" s="7">
        <v>7795.7138792800006</v>
      </c>
    </row>
    <row r="48" spans="2:17">
      <c r="B48" s="4">
        <v>42</v>
      </c>
      <c r="C48" s="5" t="s">
        <v>56</v>
      </c>
      <c r="D48" s="18">
        <v>149</v>
      </c>
      <c r="E48" s="18">
        <v>225</v>
      </c>
      <c r="F48" s="18">
        <v>9527</v>
      </c>
      <c r="G48" s="18">
        <v>0</v>
      </c>
      <c r="H48" s="18">
        <v>257216</v>
      </c>
      <c r="I48" s="18">
        <v>3896</v>
      </c>
      <c r="J48" s="18">
        <v>821799</v>
      </c>
      <c r="K48" s="7">
        <v>17.826839399999997</v>
      </c>
      <c r="L48" s="7">
        <v>3125.9595044999996</v>
      </c>
      <c r="M48" s="18">
        <v>558688</v>
      </c>
      <c r="N48" s="18">
        <v>255588</v>
      </c>
      <c r="O48" s="18">
        <v>311197</v>
      </c>
      <c r="P48" s="7">
        <v>744.55269929999997</v>
      </c>
      <c r="Q48" s="7">
        <v>438.46602979999994</v>
      </c>
    </row>
    <row r="49" spans="2:17">
      <c r="B49" s="4">
        <v>43</v>
      </c>
      <c r="C49" s="5" t="s">
        <v>57</v>
      </c>
      <c r="D49" s="19">
        <v>758</v>
      </c>
      <c r="E49" s="19">
        <v>552</v>
      </c>
      <c r="F49" s="19">
        <v>4932</v>
      </c>
      <c r="G49" s="19">
        <v>0</v>
      </c>
      <c r="H49" s="18">
        <v>0</v>
      </c>
      <c r="I49" s="18">
        <v>0</v>
      </c>
      <c r="J49" s="18">
        <v>0</v>
      </c>
      <c r="K49" s="7">
        <v>0</v>
      </c>
      <c r="L49" s="7">
        <v>0</v>
      </c>
      <c r="M49" s="19">
        <v>3473798</v>
      </c>
      <c r="N49" s="18">
        <v>2138797</v>
      </c>
      <c r="O49" s="18">
        <v>1472873</v>
      </c>
      <c r="P49" s="7">
        <v>6057.8</v>
      </c>
      <c r="Q49" s="7">
        <v>2379.6</v>
      </c>
    </row>
    <row r="50" spans="2:17">
      <c r="B50" s="4">
        <v>44</v>
      </c>
      <c r="C50" s="5" t="s">
        <v>58</v>
      </c>
      <c r="D50" s="18">
        <v>439</v>
      </c>
      <c r="E50" s="18">
        <v>620</v>
      </c>
      <c r="F50" s="18">
        <v>3070</v>
      </c>
      <c r="G50" s="18">
        <v>0</v>
      </c>
      <c r="H50" s="18">
        <v>8009</v>
      </c>
      <c r="I50" s="18">
        <v>0</v>
      </c>
      <c r="J50" s="18">
        <v>14725</v>
      </c>
      <c r="K50" s="7">
        <v>0</v>
      </c>
      <c r="L50" s="7">
        <v>35.016258329999999</v>
      </c>
      <c r="M50" s="18">
        <v>1039956</v>
      </c>
      <c r="N50" s="18">
        <v>3867378</v>
      </c>
      <c r="O50" s="18">
        <v>452511</v>
      </c>
      <c r="P50" s="7">
        <v>12537.949699999999</v>
      </c>
      <c r="Q50" s="7">
        <v>840.21251577999999</v>
      </c>
    </row>
    <row r="51" spans="2:17">
      <c r="B51" s="4">
        <v>45</v>
      </c>
      <c r="C51" s="5" t="s">
        <v>59</v>
      </c>
      <c r="D51" s="18">
        <v>342</v>
      </c>
      <c r="E51" s="18">
        <v>593</v>
      </c>
      <c r="F51" s="18">
        <v>3714</v>
      </c>
      <c r="G51" s="18">
        <v>0</v>
      </c>
      <c r="H51" s="18">
        <v>0</v>
      </c>
      <c r="I51" s="18">
        <v>0</v>
      </c>
      <c r="J51" s="18">
        <v>0</v>
      </c>
      <c r="K51" s="7">
        <v>0</v>
      </c>
      <c r="L51" s="7">
        <v>0</v>
      </c>
      <c r="M51" s="18">
        <v>1189269</v>
      </c>
      <c r="N51" s="18">
        <v>519109</v>
      </c>
      <c r="O51" s="18">
        <v>406757</v>
      </c>
      <c r="P51" s="7">
        <v>1618.9</v>
      </c>
      <c r="Q51" s="7">
        <v>656.61720000000003</v>
      </c>
    </row>
    <row r="52" spans="2:17">
      <c r="B52" s="4">
        <v>46</v>
      </c>
      <c r="C52" s="5" t="s">
        <v>60</v>
      </c>
      <c r="D52" s="24">
        <v>655</v>
      </c>
      <c r="E52" s="24">
        <v>1123</v>
      </c>
      <c r="F52" s="24">
        <v>36929</v>
      </c>
      <c r="G52" s="24">
        <v>0</v>
      </c>
      <c r="H52" s="24">
        <v>66839</v>
      </c>
      <c r="I52" s="18">
        <v>1686</v>
      </c>
      <c r="J52" s="32">
        <v>218334</v>
      </c>
      <c r="K52" s="7">
        <v>6.1992099999999999</v>
      </c>
      <c r="L52" s="7">
        <v>640.62399544999994</v>
      </c>
      <c r="M52" s="24">
        <v>1524560</v>
      </c>
      <c r="N52" s="18">
        <v>2181754</v>
      </c>
      <c r="O52" s="18">
        <v>2110558</v>
      </c>
      <c r="P52" s="7">
        <v>5439.6420390000003</v>
      </c>
      <c r="Q52" s="7">
        <v>3023.7582282400003</v>
      </c>
    </row>
    <row r="53" spans="2:17">
      <c r="B53" s="4">
        <v>47</v>
      </c>
      <c r="C53" s="5" t="s">
        <v>61</v>
      </c>
      <c r="D53" s="18">
        <v>0</v>
      </c>
      <c r="E53" s="18">
        <v>0</v>
      </c>
      <c r="F53" s="18">
        <v>20029</v>
      </c>
      <c r="G53" s="18">
        <v>0</v>
      </c>
      <c r="H53" s="18">
        <v>969777</v>
      </c>
      <c r="I53" s="18">
        <v>2621</v>
      </c>
      <c r="J53" s="18">
        <v>5583518</v>
      </c>
      <c r="K53" s="7">
        <v>9.5020000000000007</v>
      </c>
      <c r="L53" s="7">
        <v>36811.838092999998</v>
      </c>
      <c r="M53" s="18">
        <v>0</v>
      </c>
      <c r="N53" s="18">
        <v>0</v>
      </c>
      <c r="O53" s="18">
        <v>0</v>
      </c>
      <c r="P53" s="7">
        <v>0</v>
      </c>
      <c r="Q53" s="7">
        <v>0</v>
      </c>
    </row>
    <row r="54" spans="2:17">
      <c r="B54" s="4">
        <v>48</v>
      </c>
      <c r="C54" s="5" t="s">
        <v>62</v>
      </c>
      <c r="D54" s="18">
        <v>0</v>
      </c>
      <c r="E54" s="18">
        <v>0</v>
      </c>
      <c r="F54" s="18">
        <v>0</v>
      </c>
      <c r="G54" s="18">
        <v>0</v>
      </c>
      <c r="H54" s="18">
        <v>11043</v>
      </c>
      <c r="I54" s="18">
        <v>85</v>
      </c>
      <c r="J54" s="18">
        <v>25123</v>
      </c>
      <c r="K54" s="7">
        <v>0.62173666999999999</v>
      </c>
      <c r="L54" s="7">
        <v>130.64862296999999</v>
      </c>
      <c r="M54" s="18">
        <v>0</v>
      </c>
      <c r="N54" s="18">
        <v>0</v>
      </c>
      <c r="O54" s="18">
        <v>0</v>
      </c>
      <c r="P54" s="7">
        <v>0</v>
      </c>
      <c r="Q54" s="7">
        <v>0</v>
      </c>
    </row>
    <row r="55" spans="2:17">
      <c r="B55" s="4">
        <v>49</v>
      </c>
      <c r="C55" s="5" t="s">
        <v>63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7">
        <v>0</v>
      </c>
      <c r="L55" s="7">
        <v>0</v>
      </c>
      <c r="M55" s="21">
        <v>3390</v>
      </c>
      <c r="N55" s="18">
        <v>121</v>
      </c>
      <c r="O55" s="18">
        <v>271</v>
      </c>
      <c r="P55" s="7">
        <v>0.4</v>
      </c>
      <c r="Q55" s="7">
        <v>1.6</v>
      </c>
    </row>
    <row r="56" spans="2:17">
      <c r="B56" s="4">
        <v>50</v>
      </c>
      <c r="C56" s="5" t="s">
        <v>64</v>
      </c>
      <c r="D56" s="18">
        <v>54</v>
      </c>
      <c r="E56" s="18">
        <v>504</v>
      </c>
      <c r="F56" s="18">
        <v>26139</v>
      </c>
      <c r="G56" s="18">
        <v>0</v>
      </c>
      <c r="H56" s="18">
        <v>2481627</v>
      </c>
      <c r="I56" s="18">
        <v>41747</v>
      </c>
      <c r="J56" s="18">
        <v>19020046</v>
      </c>
      <c r="K56" s="7">
        <v>188.311094</v>
      </c>
      <c r="L56" s="7">
        <v>40760.767503000003</v>
      </c>
      <c r="M56" s="18">
        <v>1564211</v>
      </c>
      <c r="N56" s="18">
        <v>1608912</v>
      </c>
      <c r="O56" s="18">
        <v>5275091</v>
      </c>
      <c r="P56" s="7">
        <v>5209.8027350000002</v>
      </c>
      <c r="Q56" s="7">
        <v>8933.2863450000004</v>
      </c>
    </row>
    <row r="57" spans="2:17">
      <c r="B57" s="4">
        <v>51</v>
      </c>
      <c r="C57" s="5" t="s">
        <v>65</v>
      </c>
      <c r="D57" s="19">
        <v>5</v>
      </c>
      <c r="E57" s="19">
        <v>25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7">
        <v>0</v>
      </c>
      <c r="L57" s="7">
        <v>0</v>
      </c>
      <c r="M57" s="19">
        <v>823391</v>
      </c>
      <c r="N57" s="18">
        <v>81489</v>
      </c>
      <c r="O57" s="18">
        <v>317193</v>
      </c>
      <c r="P57" s="7">
        <v>218.48376641999999</v>
      </c>
      <c r="Q57" s="7">
        <v>362.61767472000002</v>
      </c>
    </row>
    <row r="58" spans="2:17">
      <c r="B58" s="4">
        <v>52</v>
      </c>
      <c r="C58" s="5" t="s">
        <v>66</v>
      </c>
      <c r="D58" s="18">
        <v>13</v>
      </c>
      <c r="E58" s="18">
        <v>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7">
        <v>0</v>
      </c>
      <c r="L58" s="7">
        <v>0</v>
      </c>
      <c r="M58" s="18">
        <v>105604</v>
      </c>
      <c r="N58" s="18">
        <v>98263</v>
      </c>
      <c r="O58" s="18">
        <v>231083</v>
      </c>
      <c r="P58" s="7">
        <v>364.520126</v>
      </c>
      <c r="Q58" s="7">
        <v>380.38413800000001</v>
      </c>
    </row>
    <row r="59" spans="2:17">
      <c r="B59" s="4">
        <v>53</v>
      </c>
      <c r="C59" s="5" t="s">
        <v>67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7">
        <v>0</v>
      </c>
      <c r="L59" s="7">
        <v>0</v>
      </c>
      <c r="M59" s="18">
        <v>49195</v>
      </c>
      <c r="N59" s="18">
        <v>1479</v>
      </c>
      <c r="O59" s="18">
        <v>2658</v>
      </c>
      <c r="P59" s="7">
        <v>2.2000000000000002</v>
      </c>
      <c r="Q59" s="7">
        <v>7.5</v>
      </c>
    </row>
    <row r="60" spans="2:17">
      <c r="B60" s="4">
        <v>54</v>
      </c>
      <c r="C60" s="5" t="s">
        <v>68</v>
      </c>
      <c r="D60" s="18">
        <v>44</v>
      </c>
      <c r="E60" s="18">
        <v>54</v>
      </c>
      <c r="F60" s="18">
        <v>0</v>
      </c>
      <c r="G60" s="18">
        <v>0</v>
      </c>
      <c r="H60" s="18">
        <v>439820</v>
      </c>
      <c r="I60" s="18">
        <v>3390</v>
      </c>
      <c r="J60" s="18">
        <v>1371990</v>
      </c>
      <c r="K60" s="7">
        <v>17.446974999999998</v>
      </c>
      <c r="L60" s="7">
        <v>4018.927025</v>
      </c>
      <c r="M60" s="18">
        <v>438572</v>
      </c>
      <c r="N60" s="18">
        <v>280619</v>
      </c>
      <c r="O60" s="18">
        <v>684025</v>
      </c>
      <c r="P60" s="7">
        <v>982.46641699999998</v>
      </c>
      <c r="Q60" s="7">
        <v>1293.128956</v>
      </c>
    </row>
    <row r="61" spans="2:17">
      <c r="B61" s="4">
        <v>55</v>
      </c>
      <c r="C61" s="5" t="s">
        <v>69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7">
        <v>0</v>
      </c>
      <c r="L61" s="7">
        <v>0</v>
      </c>
      <c r="M61" s="18">
        <v>0</v>
      </c>
      <c r="N61" s="18">
        <v>0</v>
      </c>
      <c r="O61" s="18">
        <v>0</v>
      </c>
      <c r="P61" s="7">
        <v>0</v>
      </c>
      <c r="Q61" s="7">
        <v>0</v>
      </c>
    </row>
    <row r="62" spans="2:17">
      <c r="B62" s="4">
        <v>56</v>
      </c>
      <c r="C62" s="5" t="s">
        <v>70</v>
      </c>
      <c r="D62" s="18">
        <v>103</v>
      </c>
      <c r="E62" s="18">
        <v>147</v>
      </c>
      <c r="F62" s="18">
        <v>0</v>
      </c>
      <c r="G62" s="18">
        <v>0</v>
      </c>
      <c r="H62" s="18">
        <v>1070421</v>
      </c>
      <c r="I62" s="18">
        <v>4578</v>
      </c>
      <c r="J62" s="18">
        <v>4584212</v>
      </c>
      <c r="K62" s="7">
        <v>18.600000000000001</v>
      </c>
      <c r="L62" s="7">
        <v>9981.7999999999993</v>
      </c>
      <c r="M62" s="18">
        <v>862136</v>
      </c>
      <c r="N62" s="18">
        <v>1034458</v>
      </c>
      <c r="O62" s="18">
        <v>2409389</v>
      </c>
      <c r="P62" s="7">
        <v>3151.8</v>
      </c>
      <c r="Q62" s="7">
        <v>2962</v>
      </c>
    </row>
    <row r="63" spans="2:17">
      <c r="B63" s="4"/>
      <c r="C63" s="8" t="s">
        <v>71</v>
      </c>
      <c r="D63" s="9">
        <f>SUM(D7:D62)</f>
        <v>108403</v>
      </c>
      <c r="E63" s="9">
        <f t="shared" ref="E63:Q63" si="0">SUM(E7:E62)</f>
        <v>98206</v>
      </c>
      <c r="F63" s="9">
        <f t="shared" si="0"/>
        <v>2013601</v>
      </c>
      <c r="G63" s="9">
        <f t="shared" si="0"/>
        <v>2246</v>
      </c>
      <c r="H63" s="9">
        <f t="shared" si="0"/>
        <v>28845858</v>
      </c>
      <c r="I63" s="9">
        <f t="shared" si="0"/>
        <v>440618</v>
      </c>
      <c r="J63" s="9">
        <f>SUM(J7:J62)</f>
        <v>112802575</v>
      </c>
      <c r="K63" s="10">
        <f>SUM(K7:K62)</f>
        <v>1539.2487672034497</v>
      </c>
      <c r="L63" s="10">
        <f t="shared" si="0"/>
        <v>327082.47903828503</v>
      </c>
      <c r="M63" s="9">
        <f>SUM(M7:M62)</f>
        <v>778565537</v>
      </c>
      <c r="N63" s="9">
        <f t="shared" si="0"/>
        <v>712347249</v>
      </c>
      <c r="O63" s="9">
        <f t="shared" si="0"/>
        <v>328623459</v>
      </c>
      <c r="P63" s="10">
        <f t="shared" si="0"/>
        <v>1516436.7139827702</v>
      </c>
      <c r="Q63" s="10">
        <f t="shared" si="0"/>
        <v>490041.89896337996</v>
      </c>
    </row>
    <row r="64" spans="2:17">
      <c r="B64" s="11"/>
      <c r="C64" s="12"/>
      <c r="D64" s="13"/>
      <c r="E64" s="13"/>
      <c r="F64" s="13"/>
      <c r="G64" s="13"/>
      <c r="H64" s="13"/>
      <c r="I64" s="13"/>
      <c r="J64" s="14"/>
      <c r="K64" s="13"/>
      <c r="L64" s="14"/>
      <c r="M64" s="13"/>
      <c r="N64" s="13"/>
      <c r="O64" s="14"/>
      <c r="P64" s="14"/>
      <c r="Q64" s="14"/>
    </row>
    <row r="65" spans="2:17">
      <c r="B65" s="15" t="s">
        <v>87</v>
      </c>
      <c r="C65" s="16"/>
      <c r="D65" s="16"/>
      <c r="E65" s="16"/>
      <c r="F65" s="16"/>
      <c r="I65" s="17"/>
      <c r="J65" s="25"/>
      <c r="K65" s="26"/>
      <c r="L65" s="17"/>
    </row>
    <row r="66" spans="2:17" s="16" customFormat="1" ht="12.75">
      <c r="B66" s="27">
        <v>1</v>
      </c>
      <c r="C66" s="36" t="s">
        <v>72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spans="2:17" s="16" customFormat="1">
      <c r="B67" s="27">
        <v>2</v>
      </c>
      <c r="C67" s="37" t="s">
        <v>73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9"/>
    </row>
    <row r="68" spans="2:17" s="16" customFormat="1">
      <c r="B68" s="27">
        <v>3</v>
      </c>
      <c r="C68" s="37" t="s">
        <v>74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9"/>
    </row>
    <row r="69" spans="2:17" s="16" customFormat="1">
      <c r="B69" s="27">
        <v>4</v>
      </c>
      <c r="C69" s="37" t="s">
        <v>75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9"/>
    </row>
    <row r="70" spans="2:17" s="16" customFormat="1">
      <c r="B70" s="27">
        <v>5</v>
      </c>
      <c r="C70" s="37" t="s">
        <v>76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9"/>
    </row>
    <row r="71" spans="2:17" s="16" customFormat="1">
      <c r="B71" s="27">
        <v>6</v>
      </c>
      <c r="C71" s="37" t="s">
        <v>77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9"/>
    </row>
    <row r="72" spans="2:17" s="16" customFormat="1">
      <c r="B72" s="27">
        <v>7</v>
      </c>
      <c r="C72" s="37" t="s">
        <v>78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9"/>
    </row>
    <row r="73" spans="2:17" s="16" customFormat="1">
      <c r="B73" s="27">
        <v>8</v>
      </c>
      <c r="C73" s="37" t="s">
        <v>79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9"/>
    </row>
    <row r="74" spans="2:17" s="16" customFormat="1">
      <c r="B74" s="27">
        <v>9</v>
      </c>
      <c r="C74" s="37" t="s">
        <v>80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9"/>
    </row>
    <row r="75" spans="2:17" s="16" customFormat="1">
      <c r="B75" s="27">
        <v>10</v>
      </c>
      <c r="C75" s="37" t="s">
        <v>81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9"/>
    </row>
    <row r="76" spans="2:17" s="16" customFormat="1">
      <c r="B76" s="27">
        <v>11</v>
      </c>
      <c r="C76" s="37" t="s">
        <v>82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9"/>
    </row>
    <row r="77" spans="2:17" s="16" customFormat="1">
      <c r="B77" s="27">
        <v>12</v>
      </c>
      <c r="C77" s="37" t="s">
        <v>83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9"/>
    </row>
    <row r="78" spans="2:17" s="16" customFormat="1">
      <c r="B78" s="27">
        <v>13</v>
      </c>
      <c r="C78" s="37" t="s">
        <v>84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9"/>
    </row>
    <row r="79" spans="2:17" s="16" customFormat="1">
      <c r="B79" s="27">
        <v>14</v>
      </c>
      <c r="C79" s="37" t="s">
        <v>85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9"/>
    </row>
    <row r="80" spans="2:17" ht="15" customHeight="1">
      <c r="B80" s="43" t="s">
        <v>86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</row>
  </sheetData>
  <mergeCells count="32">
    <mergeCell ref="C75:Q75"/>
    <mergeCell ref="C76:Q76"/>
    <mergeCell ref="C68:Q68"/>
    <mergeCell ref="E4:E5"/>
    <mergeCell ref="B80:Q80"/>
    <mergeCell ref="C77:Q77"/>
    <mergeCell ref="C78:Q78"/>
    <mergeCell ref="C79:Q79"/>
    <mergeCell ref="C71:Q71"/>
    <mergeCell ref="C72:Q72"/>
    <mergeCell ref="C73:Q73"/>
    <mergeCell ref="C74:Q74"/>
    <mergeCell ref="H3:L3"/>
    <mergeCell ref="M3:Q3"/>
    <mergeCell ref="C69:Q69"/>
    <mergeCell ref="C70:Q70"/>
    <mergeCell ref="G4:G5"/>
    <mergeCell ref="H4:H5"/>
    <mergeCell ref="I4:J4"/>
    <mergeCell ref="K4:L4"/>
    <mergeCell ref="C67:Q67"/>
    <mergeCell ref="D4:D5"/>
    <mergeCell ref="P4:Q4"/>
    <mergeCell ref="F4:F5"/>
    <mergeCell ref="M4:M5"/>
    <mergeCell ref="N4:O4"/>
    <mergeCell ref="B2:Q2"/>
    <mergeCell ref="B3:B6"/>
    <mergeCell ref="C3:C6"/>
    <mergeCell ref="D3:E3"/>
    <mergeCell ref="F3:G3"/>
    <mergeCell ref="C66:Q66"/>
  </mergeCells>
  <pageMargins left="0.1" right="0.08" top="0.16" bottom="0.18" header="0.12" footer="0.12"/>
  <pageSetup scale="8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 and Card Statistics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Gaush Ali</dc:creator>
  <cp:lastModifiedBy>Jignesh</cp:lastModifiedBy>
  <cp:lastPrinted>2017-03-07T09:06:31Z</cp:lastPrinted>
  <dcterms:created xsi:type="dcterms:W3CDTF">2017-03-06T14:46:52Z</dcterms:created>
  <dcterms:modified xsi:type="dcterms:W3CDTF">2018-04-22T18:31:35Z</dcterms:modified>
</cp:coreProperties>
</file>