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fileSharing readOnlyRecommended="1" userName="Administrator" algorithmName="SHA-512" hashValue="5kAxoSzajEStCWrFl4wIkZ+/TuSYZMdvYH5vPkSnDyKiMWomXuRx/ED+p4V+jDjSrOTeXW3FNdyEjg3RJo0c6g==" saltValue="jdBtfVIiSrW3Gy4ymp+K5g==" spinCount="100000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C767CF68-771E-4C17-A895-4E4333F84A2B}" xr6:coauthVersionLast="47" xr6:coauthVersionMax="47" xr10:uidLastSave="{00000000-0000-0000-0000-000000000000}"/>
  <bookViews>
    <workbookView xWindow="-120" yWindow="-120" windowWidth="24240" windowHeight="13140" xr2:uid="{084FBF49-6FED-42F1-85EA-3A8BB823E724}"/>
  </bookViews>
  <sheets>
    <sheet name="Sheet1" sheetId="1" r:id="rId1"/>
  </sheets>
  <definedNames>
    <definedName name="solver_adj" localSheetId="0" hidden="1">Sheet1!$B$4:$F$4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Sheet1!$G$12</definedName>
    <definedName name="solver_lhs2" localSheetId="0" hidden="1">Sheet1!$G$13:$G$14</definedName>
    <definedName name="solver_lhs3" localSheetId="0" hidden="1">Sheet1!$G$15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Sheet1!$I$12</definedName>
    <definedName name="solver_rhs2" localSheetId="0" hidden="1">Sheet1!$I$13:$I$14</definedName>
    <definedName name="solver_rhs3" localSheetId="0" hidden="1">Sheet1!$I$15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I14" i="1"/>
  <c r="G14" i="1"/>
  <c r="I13" i="1"/>
  <c r="G13" i="1"/>
  <c r="G12" i="1"/>
  <c r="B8" i="1"/>
  <c r="K18" i="1"/>
  <c r="K16" i="1"/>
  <c r="K17" i="1"/>
  <c r="C8" i="1"/>
</calcChain>
</file>

<file path=xl/sharedStrings.xml><?xml version="1.0" encoding="utf-8"?>
<sst xmlns="http://schemas.openxmlformats.org/spreadsheetml/2006/main" count="26" uniqueCount="24">
  <si>
    <t>LP Investment Allocation Example:</t>
  </si>
  <si>
    <t>Variables:</t>
  </si>
  <si>
    <t>Objective(max):</t>
  </si>
  <si>
    <t>Constraints Table:</t>
  </si>
  <si>
    <t>Budget</t>
  </si>
  <si>
    <t>LHS</t>
  </si>
  <si>
    <t>Sign</t>
  </si>
  <si>
    <t>RHS</t>
  </si>
  <si>
    <t>x1</t>
  </si>
  <si>
    <t>x2</t>
  </si>
  <si>
    <t>x3</t>
  </si>
  <si>
    <t>x4</t>
  </si>
  <si>
    <t>x5</t>
  </si>
  <si>
    <t>&lt;--dummy numbers</t>
  </si>
  <si>
    <t>Actual return:</t>
  </si>
  <si>
    <t>LHS formula</t>
  </si>
  <si>
    <t>&lt;=</t>
  </si>
  <si>
    <t>no more 50% in high risk</t>
  </si>
  <si>
    <t>at least municipal 20%</t>
  </si>
  <si>
    <t>&gt;=</t>
  </si>
  <si>
    <t>at least 40% in tech</t>
  </si>
  <si>
    <t>logic:</t>
  </si>
  <si>
    <t>x 5&lt;=  50*x1</t>
  </si>
  <si>
    <t>x5 - 50*x1&lt;=0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</si>
</sst>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133139</xdr:colOff>
      <xdr:row>0</xdr:row>
      <xdr:rowOff>75299</xdr:rowOff>
    </xdr:from>
    <xdr:to>
      <xdr:col>17</xdr:col>
      <xdr:colOff>161925</xdr:colOff>
      <xdr:row>13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2F48FE-B395-E613-D63C-9635161DE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239" y="75299"/>
          <a:ext cx="5019886" cy="2534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A0A3-89F2-4DEE-9C45-576AF921B8CD}">
  <dimension ref="A1:K19"/>
  <sheetViews>
    <sheetView tabSelected="1" workbookViewId="0">
      <selection activeCell="G24" sqref="G24"/>
    </sheetView>
  </sheetViews>
  <sheetFormatPr defaultRowHeight="15" x14ac:dyDescent="0.25"/>
  <cols>
    <col min="1" max="1" width="22.140625" customWidth="1"/>
    <col min="2" max="2" width="12.28515625" customWidth="1"/>
    <col min="5" max="5" width="12.7109375" customWidth="1"/>
    <col min="6" max="6" width="11.5703125" customWidth="1"/>
    <col min="7" max="7" width="9.28515625" customWidth="1"/>
    <col min="9" max="9" width="8" customWidth="1"/>
    <col min="11" max="11" width="10.85546875" customWidth="1"/>
  </cols>
  <sheetData>
    <row r="1" spans="1:11" ht="23.25" x14ac:dyDescent="0.35">
      <c r="A1" s="2" t="s">
        <v>0</v>
      </c>
      <c r="B1" s="2"/>
      <c r="C1" s="2"/>
      <c r="D1" s="2"/>
      <c r="E1" s="2"/>
    </row>
    <row r="2" spans="1:11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  <row r="3" spans="1:11" x14ac:dyDescent="0.25">
      <c r="A3" t="s">
        <v>1</v>
      </c>
      <c r="B3" s="7">
        <v>5.2999999999999999E-2</v>
      </c>
      <c r="C3" s="7">
        <v>6.8000000000000005E-2</v>
      </c>
      <c r="D3" s="7">
        <v>4.9000000000000002E-2</v>
      </c>
      <c r="E3" s="7">
        <v>8.4000000000000005E-2</v>
      </c>
      <c r="F3" s="7">
        <v>0.11799999999999999</v>
      </c>
    </row>
    <row r="4" spans="1:11" x14ac:dyDescent="0.25">
      <c r="B4" s="8">
        <v>50000</v>
      </c>
      <c r="C4" s="8">
        <v>0</v>
      </c>
      <c r="D4" s="8">
        <v>0</v>
      </c>
      <c r="E4" s="8">
        <v>175000</v>
      </c>
      <c r="F4" s="8">
        <v>25000</v>
      </c>
      <c r="G4" t="s">
        <v>13</v>
      </c>
    </row>
    <row r="7" spans="1:11" x14ac:dyDescent="0.25">
      <c r="A7" t="s">
        <v>2</v>
      </c>
    </row>
    <row r="8" spans="1:11" x14ac:dyDescent="0.25">
      <c r="A8" t="s">
        <v>14</v>
      </c>
      <c r="B8" s="4">
        <f>SUMPRODUCT(B3:F3,B4:F4)</f>
        <v>20300</v>
      </c>
      <c r="C8" t="str">
        <f ca="1">_xlfn.FORMULATEXT(B8)</f>
        <v>=SUMPRODUCT(B3:F3,B4:F4)</v>
      </c>
    </row>
    <row r="11" spans="1:11" x14ac:dyDescent="0.25">
      <c r="A11" s="3" t="s">
        <v>3</v>
      </c>
      <c r="B11" s="3"/>
      <c r="C11" s="3"/>
      <c r="D11" s="3"/>
      <c r="E11" s="3"/>
      <c r="F11" s="3"/>
      <c r="G11" s="3" t="s">
        <v>5</v>
      </c>
      <c r="H11" s="3" t="s">
        <v>6</v>
      </c>
      <c r="I11" s="3" t="s">
        <v>7</v>
      </c>
    </row>
    <row r="12" spans="1:11" x14ac:dyDescent="0.25">
      <c r="A12" s="3" t="s">
        <v>4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f>SUMPRODUCT($B$4:$F$4,B12:F12)</f>
        <v>250000</v>
      </c>
      <c r="H12" s="5" t="s">
        <v>16</v>
      </c>
      <c r="I12" s="5">
        <v>250000</v>
      </c>
    </row>
    <row r="13" spans="1:11" x14ac:dyDescent="0.25">
      <c r="A13" s="3" t="s">
        <v>18</v>
      </c>
      <c r="B13" s="5">
        <v>1</v>
      </c>
      <c r="C13" s="5"/>
      <c r="D13" s="5"/>
      <c r="E13" s="5"/>
      <c r="F13" s="5"/>
      <c r="G13" s="5">
        <f>SUMPRODUCT($B$4:$F$4,B13:F13)</f>
        <v>50000</v>
      </c>
      <c r="H13" s="5" t="s">
        <v>19</v>
      </c>
      <c r="I13" s="5">
        <f>20%*I12</f>
        <v>50000</v>
      </c>
    </row>
    <row r="14" spans="1:11" x14ac:dyDescent="0.25">
      <c r="A14" s="3" t="s">
        <v>20</v>
      </c>
      <c r="B14" s="5"/>
      <c r="C14" s="5">
        <v>1</v>
      </c>
      <c r="D14" s="5">
        <v>1</v>
      </c>
      <c r="E14" s="5">
        <v>1</v>
      </c>
      <c r="F14" s="5"/>
      <c r="G14" s="5">
        <f>SUMPRODUCT($B$4:$F$4,B14:F14)</f>
        <v>175000</v>
      </c>
      <c r="H14" s="5" t="s">
        <v>19</v>
      </c>
      <c r="I14" s="5">
        <f>40%*I12</f>
        <v>100000</v>
      </c>
    </row>
    <row r="15" spans="1:11" x14ac:dyDescent="0.25">
      <c r="A15" s="3" t="s">
        <v>17</v>
      </c>
      <c r="B15" s="6">
        <v>-0.5</v>
      </c>
      <c r="C15" s="5"/>
      <c r="D15" s="5"/>
      <c r="E15" s="5"/>
      <c r="F15" s="5">
        <v>1</v>
      </c>
      <c r="G15" s="5">
        <f>SUMPRODUCT($B$4:$F$4,B15:F15)</f>
        <v>0</v>
      </c>
      <c r="H15" s="5" t="s">
        <v>16</v>
      </c>
      <c r="I15" s="5">
        <v>0</v>
      </c>
      <c r="K15" t="s">
        <v>15</v>
      </c>
    </row>
    <row r="16" spans="1:11" x14ac:dyDescent="0.25">
      <c r="K16" t="str">
        <f ca="1">_xlfn.FORMULATEXT(G12)</f>
        <v>=SUMPRODUCT($B$4:$F$4,B12:F12)</v>
      </c>
    </row>
    <row r="17" spans="2:11" x14ac:dyDescent="0.25">
      <c r="B17" t="s">
        <v>21</v>
      </c>
      <c r="K17" t="str">
        <f ca="1">_xlfn.FORMULATEXT(G13)</f>
        <v>=SUMPRODUCT($B$4:$F$4,B13:F13)</v>
      </c>
    </row>
    <row r="18" spans="2:11" x14ac:dyDescent="0.25">
      <c r="B18" t="s">
        <v>22</v>
      </c>
      <c r="K18" t="str">
        <f ca="1">_xlfn.FORMULATEXT(G14)</f>
        <v>=SUMPRODUCT($B$4:$F$4,B14:F14)</v>
      </c>
    </row>
    <row r="19" spans="2:11" x14ac:dyDescent="0.25">
      <c r="B19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</dc:creator>
  <cp:lastModifiedBy>Administrator</cp:lastModifiedBy>
  <dcterms:created xsi:type="dcterms:W3CDTF">2023-07-16T07:45:50Z</dcterms:created>
  <dcterms:modified xsi:type="dcterms:W3CDTF">2024-09-03T13:15:52Z</dcterms:modified>
</cp:coreProperties>
</file>