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Fiverr Projects\"/>
    </mc:Choice>
  </mc:AlternateContent>
  <xr:revisionPtr revIDLastSave="0" documentId="13_ncr:1_{F54C4A43-D0E5-4249-914D-67EDE6F27D5D}" xr6:coauthVersionLast="47" xr6:coauthVersionMax="47" xr10:uidLastSave="{00000000-0000-0000-0000-000000000000}"/>
  <bookViews>
    <workbookView xWindow="-120" yWindow="-120" windowWidth="19440" windowHeight="11640" activeTab="2" xr2:uid="{78CDA029-A823-44AD-BE22-6A8391269D51}"/>
  </bookViews>
  <sheets>
    <sheet name="Data" sheetId="1" r:id="rId1"/>
    <sheet name="Calculation" sheetId="8" r:id="rId2"/>
    <sheet name="Dashboard" sheetId="3" r:id="rId3"/>
    <sheet name="Arome prefere" sheetId="7" r:id="rId4"/>
    <sheet name="Usage" sheetId="2" r:id="rId5"/>
    <sheet name="Marque Pref" sheetId="4" r:id="rId6"/>
    <sheet name="Critere d'achat" sheetId="5" r:id="rId7"/>
    <sheet name="Lieu D'achat" sheetId="6" r:id="rId8"/>
  </sheets>
  <calcPr calcId="18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3" i="8"/>
  <c r="B14" i="8" l="1"/>
  <c r="B13" i="8"/>
  <c r="B12" i="8"/>
  <c r="B11" i="8"/>
  <c r="A17" i="8"/>
  <c r="B10" i="8"/>
  <c r="B9" i="8"/>
  <c r="B8" i="8"/>
  <c r="B7" i="8"/>
  <c r="B4" i="8" l="1"/>
  <c r="B3" i="8"/>
  <c r="B2" i="8"/>
</calcChain>
</file>

<file path=xl/sharedStrings.xml><?xml version="1.0" encoding="utf-8"?>
<sst xmlns="http://schemas.openxmlformats.org/spreadsheetml/2006/main" count="2773" uniqueCount="60">
  <si>
    <t>NB</t>
  </si>
  <si>
    <t xml:space="preserve"> SEXE </t>
  </si>
  <si>
    <t>USAGE</t>
  </si>
  <si>
    <t>MARQUE PREF</t>
  </si>
  <si>
    <t>BUDGET MENSUEL</t>
  </si>
  <si>
    <t xml:space="preserve">PRIX POUR LA BOISSON EN DH </t>
  </si>
  <si>
    <t>QUANTITE DE PROTEINE EN GRAMME</t>
  </si>
  <si>
    <t>AROME PREFERE</t>
  </si>
  <si>
    <t>Femme</t>
  </si>
  <si>
    <t>hedoniste</t>
  </si>
  <si>
    <t>milka</t>
  </si>
  <si>
    <t>image</t>
  </si>
  <si>
    <t>en ligne</t>
  </si>
  <si>
    <t>oui</t>
  </si>
  <si>
    <t>café</t>
  </si>
  <si>
    <t>Homme</t>
  </si>
  <si>
    <t>menager</t>
  </si>
  <si>
    <t>lindt</t>
  </si>
  <si>
    <t>grande surface</t>
  </si>
  <si>
    <t>pro</t>
  </si>
  <si>
    <t>macao</t>
  </si>
  <si>
    <t xml:space="preserve">prix </t>
  </si>
  <si>
    <t>qualite</t>
  </si>
  <si>
    <t>epicerie</t>
  </si>
  <si>
    <t>poulain</t>
  </si>
  <si>
    <t>aiguebelle</t>
  </si>
  <si>
    <t>ferrero</t>
  </si>
  <si>
    <t>packaging</t>
  </si>
  <si>
    <t>maruja</t>
  </si>
  <si>
    <t>nestle</t>
  </si>
  <si>
    <t>chocolat au lait</t>
  </si>
  <si>
    <t>chocolat blanc</t>
  </si>
  <si>
    <t>chocolat noir</t>
  </si>
  <si>
    <t>fraise</t>
  </si>
  <si>
    <t>noisette</t>
  </si>
  <si>
    <t>vanille</t>
  </si>
  <si>
    <t>Qte/SEMAINE</t>
  </si>
  <si>
    <t>CRITERES D'ACHATS</t>
  </si>
  <si>
    <t>LIEU D'ACHATS</t>
  </si>
  <si>
    <t xml:space="preserve">CONSOMMATION D'UNE BOISSON PROTEINES </t>
  </si>
  <si>
    <t>Row Labels</t>
  </si>
  <si>
    <t>Count of NB</t>
  </si>
  <si>
    <t>Grand Total</t>
  </si>
  <si>
    <t>Column Labels</t>
  </si>
  <si>
    <t>Population</t>
  </si>
  <si>
    <t>Produit prefere</t>
  </si>
  <si>
    <t>Milka</t>
  </si>
  <si>
    <t>Nestle</t>
  </si>
  <si>
    <t>NB d'individu</t>
  </si>
  <si>
    <t>Aiguebelle</t>
  </si>
  <si>
    <t>Ferrero</t>
  </si>
  <si>
    <t>Lindt</t>
  </si>
  <si>
    <t>Macao</t>
  </si>
  <si>
    <t>Maruja</t>
  </si>
  <si>
    <t>Poulain</t>
  </si>
  <si>
    <t>NB Produit</t>
  </si>
  <si>
    <t>Column1</t>
  </si>
  <si>
    <t>Column2</t>
  </si>
  <si>
    <t>Pourcentage de la population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</si>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</sst>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2" borderId="0" xfId="0" applyFill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pivotButton="1" applyNumberFormat="1" applyAlignment="1">
      <alignment horizontal="center"/>
    </xf>
    <xf numFmtId="164" fontId="1" fillId="0" borderId="0" xfId="0" applyNumberFormat="1" applyFont="1" applyAlignment="1">
      <alignment horizontal="left"/>
    </xf>
    <xf numFmtId="164" fontId="0" fillId="0" borderId="0" xfId="0" pivotButton="1" applyNumberFormat="1"/>
    <xf numFmtId="164" fontId="0" fillId="0" borderId="0" xfId="0" applyNumberFormat="1"/>
    <xf numFmtId="0" fontId="1" fillId="0" borderId="4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left" vertical="center"/>
    </xf>
    <xf numFmtId="0" fontId="0" fillId="0" borderId="0" xfId="0" applyBorder="1"/>
    <xf numFmtId="164" fontId="0" fillId="0" borderId="3" xfId="1" applyNumberFormat="1" applyFont="1" applyBorder="1"/>
    <xf numFmtId="0" fontId="0" fillId="0" borderId="7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164" fontId="0" fillId="0" borderId="6" xfId="1" applyNumberFormat="1" applyFont="1" applyBorder="1"/>
    <xf numFmtId="0" fontId="0" fillId="4" borderId="0" xfId="0" applyFill="1"/>
  </cellXfs>
  <cellStyles count="2">
    <cellStyle name="Normal" xfId="0" builtinId="0"/>
    <cellStyle name="Percent" xfId="1" builtinId="5"/>
  </cellStyles>
  <dxfs count="125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left"/>
    </dxf>
    <dxf>
      <font>
        <b/>
      </font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b/>
      </font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2B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Calculation!$E$2</c:f>
              <c:strCache>
                <c:ptCount val="1"/>
                <c:pt idx="0">
                  <c:v>Pourcentage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Calculation!$D$3:$D$4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Calculation!$E$3:$E$4</c:f>
              <c:numCache>
                <c:formatCode>0.0%</c:formatCode>
                <c:ptCount val="2"/>
                <c:pt idx="0">
                  <c:v>0.54712041884816753</c:v>
                </c:pt>
                <c:pt idx="1">
                  <c:v>0.45287958115183247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A-4B67-9478-83947741E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project.xlsx]Marque Pref!PivotTable4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7.4074074074074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8565169610477358E-17"/>
              <c:y val="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7.87037037037036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8565169610477358E-17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3499280331894"/>
          <c:y val="0.14249781277340332"/>
          <c:w val="0.74626132418931501"/>
          <c:h val="0.66492636337124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'Marque Pref'!$B$3:$B$4</c:f>
              <c:strCache>
                <c:ptCount val="1"/>
                <c:pt idx="0">
                  <c:v>Femme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95-4786-B1B5-DB9F29B1B23A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95-4786-B1B5-DB9F29B1B23A}"/>
              </c:ext>
            </c:extLst>
          </c:dPt>
          <c:dLbls>
            <c:dLbl>
              <c:idx val="6"/>
              <c:layout>
                <c:manualLayout>
                  <c:x val="0"/>
                  <c:y val="7.8703703703703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95-4786-B1B5-DB9F29B1B23A}"/>
                </c:ext>
              </c:extLst>
            </c:dLbl>
            <c:dLbl>
              <c:idx val="7"/>
              <c:layout>
                <c:manualLayout>
                  <c:x val="-9.8565169610477358E-17"/>
                  <c:y val="9.72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95-4786-B1B5-DB9F29B1B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'Marque Pref'!$A$5:$A$13</c:f>
              <c:strCache>
                <c:ptCount val="8"/>
                <c:pt idx="0">
                  <c:v>aiguebelle</c:v>
                </c:pt>
                <c:pt idx="1">
                  <c:v>ferrero</c:v>
                </c:pt>
                <c:pt idx="2">
                  <c:v>lindt</c:v>
                </c:pt>
                <c:pt idx="3">
                  <c:v>macao</c:v>
                </c:pt>
                <c:pt idx="4">
                  <c:v>maruja</c:v>
                </c:pt>
                <c:pt idx="5">
                  <c:v>milka</c:v>
                </c:pt>
                <c:pt idx="6">
                  <c:v>nestle</c:v>
                </c:pt>
                <c:pt idx="7">
                  <c:v>poulain</c:v>
                </c:pt>
              </c:strCache>
            </c:strRef>
          </c:cat>
          <c:val>
            <c:numRef>
              <c:f>'Marque Pref'!$B$5:$B$13</c:f>
              <c:numCache>
                <c:formatCode>0.00%</c:formatCode>
                <c:ptCount val="8"/>
                <c:pt idx="0">
                  <c:v>0.12918660287081341</c:v>
                </c:pt>
                <c:pt idx="1">
                  <c:v>0.12918660287081341</c:v>
                </c:pt>
                <c:pt idx="2">
                  <c:v>0.12918660287081341</c:v>
                </c:pt>
                <c:pt idx="3">
                  <c:v>0.11483253588516747</c:v>
                </c:pt>
                <c:pt idx="4">
                  <c:v>0.11961722488038277</c:v>
                </c:pt>
                <c:pt idx="5">
                  <c:v>0.12918660287081341</c:v>
                </c:pt>
                <c:pt idx="6">
                  <c:v>0.11961722488038277</c:v>
                </c:pt>
                <c:pt idx="7">
                  <c:v>0.12918660287081341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5-4786-B1B5-DB9F29B1B23A}"/>
            </c:ext>
          </c:extLst>
        </c:ser>
        <c:ser>
          <c:idx val="1"/>
          <c:order val="1"/>
          <c:tx>
            <c:strRef>
              <c:f>'Marque Pref'!$C$3:$C$4</c:f>
              <c:strCache>
                <c:ptCount val="1"/>
                <c:pt idx="0">
                  <c:v>Homme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2"/>
              <c:layout>
                <c:manualLayout>
                  <c:x val="0"/>
                  <c:y val="7.40740740740741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8565169610477358E-17"/>
                  <c:y val="8.33333333333333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'Marque Pref'!$A$5:$A$13</c:f>
              <c:strCache>
                <c:ptCount val="8"/>
                <c:pt idx="0">
                  <c:v>aiguebelle</c:v>
                </c:pt>
                <c:pt idx="1">
                  <c:v>ferrero</c:v>
                </c:pt>
                <c:pt idx="2">
                  <c:v>lindt</c:v>
                </c:pt>
                <c:pt idx="3">
                  <c:v>macao</c:v>
                </c:pt>
                <c:pt idx="4">
                  <c:v>maruja</c:v>
                </c:pt>
                <c:pt idx="5">
                  <c:v>milka</c:v>
                </c:pt>
                <c:pt idx="6">
                  <c:v>nestle</c:v>
                </c:pt>
                <c:pt idx="7">
                  <c:v>poulain</c:v>
                </c:pt>
              </c:strCache>
            </c:strRef>
          </c:cat>
          <c:val>
            <c:numRef>
              <c:f>'Marque Pref'!$C$5:$C$13</c:f>
              <c:numCache>
                <c:formatCode>0.00%</c:formatCode>
                <c:ptCount val="8"/>
                <c:pt idx="0">
                  <c:v>0.1206896551724138</c:v>
                </c:pt>
                <c:pt idx="1">
                  <c:v>0.1206896551724138</c:v>
                </c:pt>
                <c:pt idx="2">
                  <c:v>0.1206896551724138</c:v>
                </c:pt>
                <c:pt idx="3">
                  <c:v>0.13793103448275862</c:v>
                </c:pt>
                <c:pt idx="4">
                  <c:v>0.12643678160919541</c:v>
                </c:pt>
                <c:pt idx="5">
                  <c:v>0.1206896551724138</c:v>
                </c:pt>
                <c:pt idx="6">
                  <c:v>0.13218390804597702</c:v>
                </c:pt>
                <c:pt idx="7">
                  <c:v>0.1206896551724138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1A-440C-936F-23DB62BF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30"/>
        <c:axId val="288523951"/>
        <c:axId val="562235503"/>
      </c:barChart>
      <c:catAx>
        <c:axId val="28852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5503"/>
        <c:crosses val="autoZero"/>
        <c:auto val="1"/>
        <c:lblAlgn val="ctr"/>
        <c:lblOffset val="100"/>
        <c:noMultiLvlLbl val="0"/>
      </c:catAx>
      <c:valAx>
        <c:axId val="5622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project.xlsx]Critere d'achat!PivotTable6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Critere D'achat par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'Critere d''achat'!$B$3:$B$4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'Critere d''achat'!$A$5:$A$9</c:f>
              <c:strCache>
                <c:ptCount val="4"/>
                <c:pt idx="0">
                  <c:v>image</c:v>
                </c:pt>
                <c:pt idx="1">
                  <c:v>packaging</c:v>
                </c:pt>
                <c:pt idx="2">
                  <c:v>prix </c:v>
                </c:pt>
                <c:pt idx="3">
                  <c:v>qualite</c:v>
                </c:pt>
              </c:strCache>
            </c:strRef>
          </c:cat>
          <c:val>
            <c:numRef>
              <c:f>'Critere d''achat'!$B$5:$B$9</c:f>
              <c:numCache>
                <c:formatCode>0.0%</c:formatCode>
                <c:ptCount val="4"/>
                <c:pt idx="0">
                  <c:v>0.25837320574162681</c:v>
                </c:pt>
                <c:pt idx="1">
                  <c:v>0.29665071770334928</c:v>
                </c:pt>
                <c:pt idx="2">
                  <c:v>0.25837320574162681</c:v>
                </c:pt>
                <c:pt idx="3">
                  <c:v>0.18660287081339713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7-4BA2-8437-F64F28AC06CE}"/>
            </c:ext>
          </c:extLst>
        </c:ser>
        <c:ser>
          <c:idx val="1"/>
          <c:order val="1"/>
          <c:tx>
            <c:strRef>
              <c:f>'Critere d''achat'!$C$3:$C$4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'Critere d''achat'!$A$5:$A$9</c:f>
              <c:strCache>
                <c:ptCount val="4"/>
                <c:pt idx="0">
                  <c:v>image</c:v>
                </c:pt>
                <c:pt idx="1">
                  <c:v>packaging</c:v>
                </c:pt>
                <c:pt idx="2">
                  <c:v>prix </c:v>
                </c:pt>
                <c:pt idx="3">
                  <c:v>qualite</c:v>
                </c:pt>
              </c:strCache>
            </c:strRef>
          </c:cat>
          <c:val>
            <c:numRef>
              <c:f>'Critere d''achat'!$C$5:$C$9</c:f>
              <c:numCache>
                <c:formatCode>0.0%</c:formatCode>
                <c:ptCount val="4"/>
                <c:pt idx="0">
                  <c:v>0.31034482758620691</c:v>
                </c:pt>
                <c:pt idx="1">
                  <c:v>0.26436781609195403</c:v>
                </c:pt>
                <c:pt idx="2">
                  <c:v>0.20114942528735633</c:v>
                </c:pt>
                <c:pt idx="3">
                  <c:v>0.22413793103448276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3-4B1E-A946-1706EFE07A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90382703"/>
        <c:axId val="474277183"/>
        <c:axId val="0"/>
      </c:bar3DChart>
      <c:catAx>
        <c:axId val="5903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183"/>
        <c:crosses val="autoZero"/>
        <c:auto val="1"/>
        <c:lblAlgn val="ctr"/>
        <c:lblOffset val="100"/>
        <c:noMultiLvlLbl val="0"/>
      </c:catAx>
      <c:valAx>
        <c:axId val="474277183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5903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project.xlsx]Lieu D'achat!PivotTable8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'Lieu D''achat'!$B$3:$B$4</c:f>
              <c:strCache>
                <c:ptCount val="1"/>
                <c:pt idx="0">
                  <c:v>Femme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'Lieu D''achat'!$A$5:$A$8</c:f>
              <c:strCache>
                <c:ptCount val="3"/>
                <c:pt idx="0">
                  <c:v>en ligne</c:v>
                </c:pt>
                <c:pt idx="1">
                  <c:v>epicerie</c:v>
                </c:pt>
                <c:pt idx="2">
                  <c:v>grande surface</c:v>
                </c:pt>
              </c:strCache>
            </c:strRef>
          </c:cat>
          <c:val>
            <c:numRef>
              <c:f>'Lieu D''achat'!$B$5:$B$8</c:f>
              <c:numCache>
                <c:formatCode>0.0%</c:formatCode>
                <c:ptCount val="3"/>
                <c:pt idx="0">
                  <c:v>0.3349282296650718</c:v>
                </c:pt>
                <c:pt idx="1">
                  <c:v>0.26315789473684209</c:v>
                </c:pt>
                <c:pt idx="2">
                  <c:v>0.40191387559808611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0-4F0C-AEEF-17A241688479}"/>
            </c:ext>
          </c:extLst>
        </c:ser>
        <c:ser>
          <c:idx val="1"/>
          <c:order val="1"/>
          <c:tx>
            <c:strRef>
              <c:f>'Lieu D''achat'!$C$3:$C$4</c:f>
              <c:strCache>
                <c:ptCount val="1"/>
                <c:pt idx="0">
                  <c:v>Homme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'Lieu D''achat'!$A$5:$A$8</c:f>
              <c:strCache>
                <c:ptCount val="3"/>
                <c:pt idx="0">
                  <c:v>en ligne</c:v>
                </c:pt>
                <c:pt idx="1">
                  <c:v>epicerie</c:v>
                </c:pt>
                <c:pt idx="2">
                  <c:v>grande surface</c:v>
                </c:pt>
              </c:strCache>
            </c:strRef>
          </c:cat>
          <c:val>
            <c:numRef>
              <c:f>'Lieu D''achat'!$C$5:$C$8</c:f>
              <c:numCache>
                <c:formatCode>0.0%</c:formatCode>
                <c:ptCount val="3"/>
                <c:pt idx="0">
                  <c:v>0.35057471264367818</c:v>
                </c:pt>
                <c:pt idx="1">
                  <c:v>0.26436781609195403</c:v>
                </c:pt>
                <c:pt idx="2">
                  <c:v>0.38505747126436779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0-4F0C-AEEF-17A2416884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50986655"/>
        <c:axId val="129452847"/>
        <c:axId val="0"/>
      </c:bar3DChart>
      <c:catAx>
        <c:axId val="6509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2847"/>
        <c:crosses val="autoZero"/>
        <c:auto val="1"/>
        <c:lblAlgn val="ctr"/>
        <c:lblOffset val="100"/>
        <c:noMultiLvlLbl val="0"/>
      </c:catAx>
      <c:valAx>
        <c:axId val="1294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[latest project.xlsx]Marque Pref!PivotTable4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B758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Arome prefere par sexe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4.0861777243675977E-2"/>
          <c:y val="2.771132376395533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E2B7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bg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8083451413676"/>
          <c:y val="0.15177683381682552"/>
          <c:w val="0.66923064264341292"/>
          <c:h val="0.7773611111111110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'Marque Pref'!$B$3:$B$4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E2B7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60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'Marque Pref'!$A$5:$A$13</c:f>
              <c:strCache>
                <c:ptCount val="8"/>
                <c:pt idx="0">
                  <c:v>aiguebelle</c:v>
                </c:pt>
                <c:pt idx="1">
                  <c:v>ferrero</c:v>
                </c:pt>
                <c:pt idx="2">
                  <c:v>lindt</c:v>
                </c:pt>
                <c:pt idx="3">
                  <c:v>macao</c:v>
                </c:pt>
                <c:pt idx="4">
                  <c:v>maruja</c:v>
                </c:pt>
                <c:pt idx="5">
                  <c:v>milka</c:v>
                </c:pt>
                <c:pt idx="6">
                  <c:v>nestle</c:v>
                </c:pt>
                <c:pt idx="7">
                  <c:v>poulain</c:v>
                </c:pt>
              </c:strCache>
            </c:strRef>
          </c:cat>
          <c:val>
            <c:numRef>
              <c:f>'Marque Pref'!$B$5:$B$13</c:f>
              <c:numCache>
                <c:formatCode>0.00%</c:formatCode>
                <c:ptCount val="8"/>
                <c:pt idx="0">
                  <c:v>0.12918660287081341</c:v>
                </c:pt>
                <c:pt idx="1">
                  <c:v>0.12918660287081341</c:v>
                </c:pt>
                <c:pt idx="2">
                  <c:v>0.12918660287081341</c:v>
                </c:pt>
                <c:pt idx="3">
                  <c:v>0.11483253588516747</c:v>
                </c:pt>
                <c:pt idx="4">
                  <c:v>0.11961722488038277</c:v>
                </c:pt>
                <c:pt idx="5">
                  <c:v>0.12918660287081341</c:v>
                </c:pt>
                <c:pt idx="6">
                  <c:v>0.11961722488038277</c:v>
                </c:pt>
                <c:pt idx="7">
                  <c:v>0.12918660287081341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1BF-B5E6-498E53A4DA06}"/>
            </c:ext>
          </c:extLst>
        </c:ser>
        <c:ser>
          <c:idx val="1"/>
          <c:order val="1"/>
          <c:tx>
            <c:strRef>
              <c:f>'Marque Pref'!$C$3:$C$4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'Marque Pref'!$A$5:$A$13</c:f>
              <c:strCache>
                <c:ptCount val="8"/>
                <c:pt idx="0">
                  <c:v>aiguebelle</c:v>
                </c:pt>
                <c:pt idx="1">
                  <c:v>ferrero</c:v>
                </c:pt>
                <c:pt idx="2">
                  <c:v>lindt</c:v>
                </c:pt>
                <c:pt idx="3">
                  <c:v>macao</c:v>
                </c:pt>
                <c:pt idx="4">
                  <c:v>maruja</c:v>
                </c:pt>
                <c:pt idx="5">
                  <c:v>milka</c:v>
                </c:pt>
                <c:pt idx="6">
                  <c:v>nestle</c:v>
                </c:pt>
                <c:pt idx="7">
                  <c:v>poulain</c:v>
                </c:pt>
              </c:strCache>
            </c:strRef>
          </c:cat>
          <c:val>
            <c:numRef>
              <c:f>'Marque Pref'!$C$5:$C$13</c:f>
              <c:numCache>
                <c:formatCode>0.00%</c:formatCode>
                <c:ptCount val="8"/>
                <c:pt idx="0">
                  <c:v>0.1206896551724138</c:v>
                </c:pt>
                <c:pt idx="1">
                  <c:v>0.1206896551724138</c:v>
                </c:pt>
                <c:pt idx="2">
                  <c:v>0.1206896551724138</c:v>
                </c:pt>
                <c:pt idx="3">
                  <c:v>0.13793103448275862</c:v>
                </c:pt>
                <c:pt idx="4">
                  <c:v>0.12643678160919541</c:v>
                </c:pt>
                <c:pt idx="5">
                  <c:v>0.1206896551724138</c:v>
                </c:pt>
                <c:pt idx="6">
                  <c:v>0.13218390804597702</c:v>
                </c:pt>
                <c:pt idx="7">
                  <c:v>0.1206896551724138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C-4736-A4FD-4A40E874F0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100"/>
        <c:axId val="1702223632"/>
        <c:axId val="1702218224"/>
      </c:barChart>
      <c:catAx>
        <c:axId val="170222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18224"/>
        <c:crosses val="autoZero"/>
        <c:auto val="1"/>
        <c:lblAlgn val="ctr"/>
        <c:lblOffset val="100"/>
        <c:noMultiLvlLbl val="0"/>
      </c:catAx>
      <c:valAx>
        <c:axId val="17022182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22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[latest project.xlsx]Usage!PivotTable2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B75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par sexe</a:t>
            </a:r>
          </a:p>
        </c:rich>
      </c:tx>
      <c:layout>
        <c:manualLayout>
          <c:xMode val="edge"/>
          <c:yMode val="edge"/>
          <c:x val="0.33858513713219479"/>
          <c:y val="4.622995042286379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E2B7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2B7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bg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1.3801281102910148E-2"/>
          <c:y val="0.110110090405366"/>
          <c:w val="0.95037189244872577"/>
          <c:h val="0.777361111111111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Usage!$B$3:$B$4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E2B7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60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Usage!$A$5:$A$8</c:f>
              <c:strCache>
                <c:ptCount val="3"/>
                <c:pt idx="0">
                  <c:v>hedoniste</c:v>
                </c:pt>
                <c:pt idx="1">
                  <c:v>menager</c:v>
                </c:pt>
                <c:pt idx="2">
                  <c:v>pro</c:v>
                </c:pt>
              </c:strCache>
            </c:strRef>
          </c:cat>
          <c:val>
            <c:numRef>
              <c:f>Usage!$B$5:$B$8</c:f>
              <c:numCache>
                <c:formatCode>0.00%</c:formatCode>
                <c:ptCount val="3"/>
                <c:pt idx="0">
                  <c:v>0.3349282296650718</c:v>
                </c:pt>
                <c:pt idx="1">
                  <c:v>0.33014354066985646</c:v>
                </c:pt>
                <c:pt idx="2">
                  <c:v>0.3349282296650718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1BF-B5E6-498E53A4DA06}"/>
            </c:ext>
          </c:extLst>
        </c:ser>
        <c:ser>
          <c:idx val="1"/>
          <c:order val="1"/>
          <c:tx>
            <c:strRef>
              <c:f>Usage!$C$3:$C$4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Usage!$A$5:$A$8</c:f>
              <c:strCache>
                <c:ptCount val="3"/>
                <c:pt idx="0">
                  <c:v>hedoniste</c:v>
                </c:pt>
                <c:pt idx="1">
                  <c:v>menager</c:v>
                </c:pt>
                <c:pt idx="2">
                  <c:v>pro</c:v>
                </c:pt>
              </c:strCache>
            </c:strRef>
          </c:cat>
          <c:val>
            <c:numRef>
              <c:f>Usage!$C$5:$C$8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E-41BF-B5E6-498E53A4D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4"/>
        <c:shape val="box"/>
        <c:axId val="1702223632"/>
        <c:axId val="1702218224"/>
        <c:axId val="0"/>
      </c:bar3DChart>
      <c:catAx>
        <c:axId val="17022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18224"/>
        <c:crosses val="autoZero"/>
        <c:auto val="1"/>
        <c:lblAlgn val="ctr"/>
        <c:lblOffset val="100"/>
        <c:noMultiLvlLbl val="0"/>
      </c:catAx>
      <c:valAx>
        <c:axId val="17022182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022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project.xlsx]Critere d'achat!PivotTable6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cap="all" spc="0" baseline="0">
                <a:solidFill>
                  <a:srgbClr val="E2B758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E2B758"/>
                </a:solidFill>
                <a:latin typeface="+mn-lt"/>
                <a:ea typeface="+mn-ea"/>
                <a:cs typeface="+mn-cs"/>
              </a:rPr>
              <a:t>Critere D'achat par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cap="all" spc="0" baseline="0">
              <a:solidFill>
                <a:srgbClr val="E2B75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2B758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>
            <a:solidFill>
              <a:schemeClr val="tx1"/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tx1"/>
            </a:contourClr>
          </a:sp3d>
        </c:spPr>
        <c:marker>
          <c:symbol val="none"/>
        </c:marker>
        <c:dLbl>
          <c:idx val="0"/>
          <c:spPr>
            <a:solidFill>
              <a:schemeClr val="bg1">
                <a:alpha val="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'Critere d''achat'!$B$3:$B$4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E2B758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'Critere d''achat'!$A$5:$A$9</c:f>
              <c:strCache>
                <c:ptCount val="4"/>
                <c:pt idx="0">
                  <c:v>image</c:v>
                </c:pt>
                <c:pt idx="1">
                  <c:v>packaging</c:v>
                </c:pt>
                <c:pt idx="2">
                  <c:v>prix </c:v>
                </c:pt>
                <c:pt idx="3">
                  <c:v>qualite</c:v>
                </c:pt>
              </c:strCache>
            </c:strRef>
          </c:cat>
          <c:val>
            <c:numRef>
              <c:f>'Critere d''achat'!$B$5:$B$9</c:f>
              <c:numCache>
                <c:formatCode>0.0%</c:formatCode>
                <c:ptCount val="4"/>
                <c:pt idx="0">
                  <c:v>0.25837320574162681</c:v>
                </c:pt>
                <c:pt idx="1">
                  <c:v>0.29665071770334928</c:v>
                </c:pt>
                <c:pt idx="2">
                  <c:v>0.25837320574162681</c:v>
                </c:pt>
                <c:pt idx="3">
                  <c:v>0.18660287081339713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B-4721-A4A8-A8C4FD9097D4}"/>
            </c:ext>
          </c:extLst>
        </c:ser>
        <c:ser>
          <c:idx val="1"/>
          <c:order val="1"/>
          <c:tx>
            <c:strRef>
              <c:f>'Critere d''achat'!$C$3:$C$4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tx1"/>
              </a:contourClr>
            </a:sp3d>
          </c:spPr>
          <c:invertIfNegative val="0"/>
          <c:dLbls>
            <c:spPr>
              <a:solidFill>
                <a:schemeClr val="bg1">
                  <a:alpha val="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'Critere d''achat'!$A$5:$A$9</c:f>
              <c:strCache>
                <c:ptCount val="4"/>
                <c:pt idx="0">
                  <c:v>image</c:v>
                </c:pt>
                <c:pt idx="1">
                  <c:v>packaging</c:v>
                </c:pt>
                <c:pt idx="2">
                  <c:v>prix </c:v>
                </c:pt>
                <c:pt idx="3">
                  <c:v>qualite</c:v>
                </c:pt>
              </c:strCache>
            </c:strRef>
          </c:cat>
          <c:val>
            <c:numRef>
              <c:f>'Critere d''achat'!$C$5:$C$9</c:f>
              <c:numCache>
                <c:formatCode>0.0%</c:formatCode>
                <c:ptCount val="4"/>
                <c:pt idx="0">
                  <c:v>0.31034482758620691</c:v>
                </c:pt>
                <c:pt idx="1">
                  <c:v>0.26436781609195403</c:v>
                </c:pt>
                <c:pt idx="2">
                  <c:v>0.20114942528735633</c:v>
                </c:pt>
                <c:pt idx="3">
                  <c:v>0.22413793103448276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B-4721-A4A8-A8C4FD9097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90382703"/>
        <c:axId val="474277183"/>
        <c:axId val="0"/>
      </c:bar3DChart>
      <c:catAx>
        <c:axId val="5903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183"/>
        <c:crosses val="autoZero"/>
        <c:auto val="1"/>
        <c:lblAlgn val="ctr"/>
        <c:lblOffset val="100"/>
        <c:noMultiLvlLbl val="0"/>
      </c:catAx>
      <c:valAx>
        <c:axId val="474277183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5903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[latest project.xlsx]Lieu D'achat!PivotTable8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B75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Lieu D'achat</a:t>
            </a:r>
          </a:p>
        </c:rich>
      </c:tx>
      <c:layout>
        <c:manualLayout>
          <c:xMode val="edge"/>
          <c:yMode val="edge"/>
          <c:x val="0.37724268520233423"/>
          <c:y val="0.1619706911636045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E2B7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2B758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bg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2B758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bg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>
                  <a:solidFill>
                    <a:srgbClr val="E2B758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1.3801281102910148E-2"/>
          <c:y val="0.110110090405366"/>
          <c:w val="0.95037189244872577"/>
          <c:h val="0.777361111111111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'Lieu D''achat'!$B$3:$B$4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rgbClr val="E2B758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60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'Lieu D''achat'!$A$5:$A$8</c:f>
              <c:strCache>
                <c:ptCount val="3"/>
                <c:pt idx="0">
                  <c:v>en ligne</c:v>
                </c:pt>
                <c:pt idx="1">
                  <c:v>epicerie</c:v>
                </c:pt>
                <c:pt idx="2">
                  <c:v>grande surface</c:v>
                </c:pt>
              </c:strCache>
            </c:strRef>
          </c:cat>
          <c:val>
            <c:numRef>
              <c:f>'Lieu D''achat'!$B$5:$B$8</c:f>
              <c:numCache>
                <c:formatCode>0.0%</c:formatCode>
                <c:ptCount val="3"/>
                <c:pt idx="0">
                  <c:v>0.3349282296650718</c:v>
                </c:pt>
                <c:pt idx="1">
                  <c:v>0.26315789473684209</c:v>
                </c:pt>
                <c:pt idx="2">
                  <c:v>0.40191387559808611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1BF-B5E6-498E53A4DA06}"/>
            </c:ext>
          </c:extLst>
        </c:ser>
        <c:ser>
          <c:idx val="1"/>
          <c:order val="1"/>
          <c:tx>
            <c:strRef>
              <c:f>'Lieu D''achat'!$C$3:$C$4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E2B758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'Lieu D''achat'!$A$5:$A$8</c:f>
              <c:strCache>
                <c:ptCount val="3"/>
                <c:pt idx="0">
                  <c:v>en ligne</c:v>
                </c:pt>
                <c:pt idx="1">
                  <c:v>epicerie</c:v>
                </c:pt>
                <c:pt idx="2">
                  <c:v>grande surface</c:v>
                </c:pt>
              </c:strCache>
            </c:strRef>
          </c:cat>
          <c:val>
            <c:numRef>
              <c:f>'Lieu D''achat'!$C$5:$C$8</c:f>
              <c:numCache>
                <c:formatCode>0.0%</c:formatCode>
                <c:ptCount val="3"/>
                <c:pt idx="0">
                  <c:v>0.35057471264367818</c:v>
                </c:pt>
                <c:pt idx="1">
                  <c:v>0.26436781609195403</c:v>
                </c:pt>
                <c:pt idx="2">
                  <c:v>0.38505747126436779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E-41BF-B5E6-498E53A4DA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4"/>
        <c:shape val="box"/>
        <c:axId val="1702223632"/>
        <c:axId val="1702218224"/>
        <c:axId val="0"/>
      </c:bar3DChart>
      <c:catAx>
        <c:axId val="17022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18224"/>
        <c:crosses val="autoZero"/>
        <c:auto val="1"/>
        <c:lblAlgn val="ctr"/>
        <c:lblOffset val="100"/>
        <c:noMultiLvlLbl val="0"/>
      </c:catAx>
      <c:valAx>
        <c:axId val="170221822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7022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ysClr val="windowText" lastClr="000000">
        <a:lumMod val="75000"/>
        <a:lumOff val="25000"/>
      </a:sys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[latest project.xlsx]Marque Pref!PivotTable4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2B75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Homme</a:t>
            </a:r>
          </a:p>
        </c:rich>
      </c:tx>
      <c:layout>
        <c:manualLayout>
          <c:xMode val="edge"/>
          <c:yMode val="edge"/>
          <c:x val="4.0861777243675977E-2"/>
          <c:y val="2.7711323763955339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E2B7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60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ysClr val="window" lastClr="FFFFFF"/>
          </a:solidFill>
          <a:ln>
            <a:solidFill>
              <a:sysClr val="windowText" lastClr="000000"/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8083451413676"/>
          <c:y val="0.15177683381682552"/>
          <c:w val="0.66923064264341292"/>
          <c:h val="0.7773611111111110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'Marque Pref'!$B$3:$B$4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'Marque Pref'!$A$5:$A$13</c:f>
              <c:strCache>
                <c:ptCount val="8"/>
                <c:pt idx="0">
                  <c:v>aiguebelle</c:v>
                </c:pt>
                <c:pt idx="1">
                  <c:v>ferrero</c:v>
                </c:pt>
                <c:pt idx="2">
                  <c:v>lindt</c:v>
                </c:pt>
                <c:pt idx="3">
                  <c:v>macao</c:v>
                </c:pt>
                <c:pt idx="4">
                  <c:v>maruja</c:v>
                </c:pt>
                <c:pt idx="5">
                  <c:v>milka</c:v>
                </c:pt>
                <c:pt idx="6">
                  <c:v>nestle</c:v>
                </c:pt>
                <c:pt idx="7">
                  <c:v>poulain</c:v>
                </c:pt>
              </c:strCache>
            </c:strRef>
          </c:cat>
          <c:val>
            <c:numRef>
              <c:f>'Marque Pref'!$B$5:$B$13</c:f>
              <c:numCache>
                <c:formatCode>0.00%</c:formatCode>
                <c:ptCount val="8"/>
                <c:pt idx="0">
                  <c:v>0.12918660287081341</c:v>
                </c:pt>
                <c:pt idx="1">
                  <c:v>0.12918660287081341</c:v>
                </c:pt>
                <c:pt idx="2">
                  <c:v>0.12918660287081341</c:v>
                </c:pt>
                <c:pt idx="3">
                  <c:v>0.11483253588516747</c:v>
                </c:pt>
                <c:pt idx="4">
                  <c:v>0.11961722488038277</c:v>
                </c:pt>
                <c:pt idx="5">
                  <c:v>0.12918660287081341</c:v>
                </c:pt>
                <c:pt idx="6">
                  <c:v>0.11961722488038277</c:v>
                </c:pt>
                <c:pt idx="7">
                  <c:v>0.12918660287081341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41BF-B5E6-498E53A4DA06}"/>
            </c:ext>
          </c:extLst>
        </c:ser>
        <c:ser>
          <c:idx val="1"/>
          <c:order val="1"/>
          <c:tx>
            <c:strRef>
              <c:f>'Marque Pref'!$C$3:$C$4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rgbClr val="E2B75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60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'Marque Pref'!$A$5:$A$13</c:f>
              <c:strCache>
                <c:ptCount val="8"/>
                <c:pt idx="0">
                  <c:v>aiguebelle</c:v>
                </c:pt>
                <c:pt idx="1">
                  <c:v>ferrero</c:v>
                </c:pt>
                <c:pt idx="2">
                  <c:v>lindt</c:v>
                </c:pt>
                <c:pt idx="3">
                  <c:v>macao</c:v>
                </c:pt>
                <c:pt idx="4">
                  <c:v>maruja</c:v>
                </c:pt>
                <c:pt idx="5">
                  <c:v>milka</c:v>
                </c:pt>
                <c:pt idx="6">
                  <c:v>nestle</c:v>
                </c:pt>
                <c:pt idx="7">
                  <c:v>poulain</c:v>
                </c:pt>
              </c:strCache>
            </c:strRef>
          </c:cat>
          <c:val>
            <c:numRef>
              <c:f>'Marque Pref'!$C$5:$C$13</c:f>
              <c:numCache>
                <c:formatCode>0.00%</c:formatCode>
                <c:ptCount val="8"/>
                <c:pt idx="0">
                  <c:v>0.1206896551724138</c:v>
                </c:pt>
                <c:pt idx="1">
                  <c:v>0.1206896551724138</c:v>
                </c:pt>
                <c:pt idx="2">
                  <c:v>0.1206896551724138</c:v>
                </c:pt>
                <c:pt idx="3">
                  <c:v>0.13793103448275862</c:v>
                </c:pt>
                <c:pt idx="4">
                  <c:v>0.12643678160919541</c:v>
                </c:pt>
                <c:pt idx="5">
                  <c:v>0.1206896551724138</c:v>
                </c:pt>
                <c:pt idx="6">
                  <c:v>0.13218390804597702</c:v>
                </c:pt>
                <c:pt idx="7">
                  <c:v>0.1206896551724138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6E-4FDB-ABA4-FABBC811E4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4"/>
        <c:overlap val="100"/>
        <c:axId val="1702223632"/>
        <c:axId val="1702218224"/>
      </c:barChart>
      <c:catAx>
        <c:axId val="170222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218224"/>
        <c:crosses val="autoZero"/>
        <c:auto val="1"/>
        <c:lblAlgn val="ctr"/>
        <c:lblOffset val="100"/>
        <c:noMultiLvlLbl val="0"/>
      </c:catAx>
      <c:valAx>
        <c:axId val="17022182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22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748998480452359E-3"/>
          <c:y val="0.4766761446485856"/>
          <c:w val="0.14720343341683392"/>
          <c:h val="0.1738444209273701"/>
        </c:manualLayout>
      </c:layout>
      <c:overlay val="0"/>
    </c:legend>
    <c:plotVisOnly val="1"/>
    <c:dispBlanksAs val="gap"/>
    <c:showDLblsOverMax val="0"/>
    <c:extLst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1" i="0" u="none" strike="noStrike" kern="1200" spc="0" baseline="0">
                <a:solidFill>
                  <a:srgbClr val="E2B758"/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Population par sexe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590231349496683"/>
          <c:y val="0.1423939733806302"/>
          <c:w val="0.56819234553573683"/>
          <c:h val="0.78672645840164546"/>
        </c:manualLayout>
      </c:layout>
      <c:pieChart>
        <c:varyColors val="1"/>
        <c:ser>
          <c:idx val="0"/>
          <c:order val="0"/>
          <c:tx>
            <c:strRef>
              <c:f>Calculation!$E$2</c:f>
              <c:strCache>
                <c:ptCount val="1"/>
                <c:pt idx="0">
                  <c:v>Pourcentage</c:v>
                </c:pt>
              </c:strCache>
            </c:strRef>
          </c:tx>
          <c:spPr>
            <a:solidFill>
              <a:srgbClr val="E2B758"/>
            </a:solidFill>
            <a:ln>
              <a:noFill/>
            </a:ln>
          </c:spPr>
          <c:explosion val="4"/>
          <c:dPt>
            <c:idx val="0"/>
            <c:bubble3D val="0"/>
            <c:spPr>
              <a:solidFill>
                <a:srgbClr val="FF5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B1-4063-9D26-B6D3F3E4A762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063-9D26-B6D3F3E4A762}"/>
              </c:ext>
            </c:extLst>
          </c:dPt>
          <c:dPt>
            <c:idx val="2"/>
            <c:bubble3D val="0"/>
            <c:spPr>
              <a:solidFill>
                <a:srgbClr val="E2B758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B1-4063-9D26-B6D3F3E4A762}"/>
              </c:ext>
            </c:extLst>
          </c:dPt>
          <c:dLbls>
            <c:dLbl>
              <c:idx val="0"/>
              <c:layout>
                <c:manualLayout>
                  <c:x val="-0.14547890468915267"/>
                  <c:y val="6.79580052493437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B1-4063-9D26-B6D3F3E4A762}"/>
                </c:ext>
              </c:extLst>
            </c:dLbl>
            <c:dLbl>
              <c:idx val="1"/>
              <c:layout>
                <c:manualLayout>
                  <c:x val="0.13481137618991657"/>
                  <c:y val="-2.59241761446485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063-9D26-B6D3F3E4A762}"/>
                </c:ext>
              </c:extLst>
            </c:dLbl>
            <c:dLbl>
              <c:idx val="2"/>
              <c:layout>
                <c:manualLayout>
                  <c:x val="0.23195566432037401"/>
                  <c:y val="2.289444577651617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B1-4063-9D26-B6D3F3E4A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Calculation!$D$3:$D$4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Calculation!$E$3:$E$4</c:f>
              <c:numCache>
                <c:formatCode>0.0%</c:formatCode>
                <c:ptCount val="2"/>
                <c:pt idx="0">
                  <c:v>0.54712041884816753</c:v>
                </c:pt>
                <c:pt idx="1">
                  <c:v>0.45287958115183247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B1-4063-9D26-B6D3F3E4A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project.xlsx]Arome prefere!PivotTable10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Arome prefere par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0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0"/>
              <c:y val="-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-1.0185067526415994E-16"/>
              <c:y val="1.38888888888888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0"/>
              <c:y val="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dLbl>
          <c:idx val="0"/>
          <c:layout>
            <c:manualLayout>
              <c:x val="0"/>
              <c:y val="2.31481481481481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'Arome prefere'!$B$3:$B$4</c:f>
              <c:strCache>
                <c:ptCount val="1"/>
                <c:pt idx="0">
                  <c:v>Femme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5EC-4C3B-8562-6355FC4C493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5EC-4C3B-8562-6355FC4C493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5EC-4C3B-8562-6355FC4C4933}"/>
              </c:ext>
            </c:extLst>
          </c:dPt>
          <c:dLbls>
            <c:dLbl>
              <c:idx val="0"/>
              <c:layout>
                <c:manualLayout>
                  <c:x val="0"/>
                  <c:y val="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EC-4C3B-8562-6355FC4C4933}"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EC-4C3B-8562-6355FC4C4933}"/>
                </c:ext>
              </c:extLst>
            </c:dLbl>
            <c:dLbl>
              <c:idx val="5"/>
              <c:layout>
                <c:manualLayout>
                  <c:x val="-1.0185067526415994E-16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EC-4C3B-8562-6355FC4C4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'Arome prefere'!$A$5:$A$12</c:f>
              <c:strCache>
                <c:ptCount val="7"/>
                <c:pt idx="0">
                  <c:v>café</c:v>
                </c:pt>
                <c:pt idx="1">
                  <c:v>chocolat au lait</c:v>
                </c:pt>
                <c:pt idx="2">
                  <c:v>chocolat blanc</c:v>
                </c:pt>
                <c:pt idx="3">
                  <c:v>chocolat noir</c:v>
                </c:pt>
                <c:pt idx="4">
                  <c:v>fraise</c:v>
                </c:pt>
                <c:pt idx="5">
                  <c:v>noisette</c:v>
                </c:pt>
                <c:pt idx="6">
                  <c:v>vanille</c:v>
                </c:pt>
              </c:strCache>
            </c:strRef>
          </c:cat>
          <c:val>
            <c:numRef>
              <c:f>'Arome prefere'!$B$5:$B$12</c:f>
              <c:numCache>
                <c:formatCode>0.00%</c:formatCode>
                <c:ptCount val="7"/>
                <c:pt idx="0">
                  <c:v>0.11483253588516747</c:v>
                </c:pt>
                <c:pt idx="1">
                  <c:v>0.11483253588516747</c:v>
                </c:pt>
                <c:pt idx="2">
                  <c:v>5.7416267942583733E-2</c:v>
                </c:pt>
                <c:pt idx="3">
                  <c:v>9.0909090909090912E-2</c:v>
                </c:pt>
                <c:pt idx="4">
                  <c:v>0.33971291866028708</c:v>
                </c:pt>
                <c:pt idx="5">
                  <c:v>0.10526315789473684</c:v>
                </c:pt>
                <c:pt idx="6">
                  <c:v>0.17703349282296652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C-4C3B-8562-6355FC4C4933}"/>
            </c:ext>
          </c:extLst>
        </c:ser>
        <c:ser>
          <c:idx val="1"/>
          <c:order val="1"/>
          <c:tx>
            <c:strRef>
              <c:f>'Arome prefere'!$C$3:$C$4</c:f>
              <c:strCache>
                <c:ptCount val="1"/>
                <c:pt idx="0">
                  <c:v>Homme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EC-4C3B-8562-6355FC4C4933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EC-4C3B-8562-6355FC4C4933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EC-4C3B-8562-6355FC4C4933}"/>
              </c:ext>
            </c:extLst>
          </c:dPt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C-4C3B-8562-6355FC4C4933}"/>
                </c:ext>
              </c:extLst>
            </c:dLbl>
            <c:dLbl>
              <c:idx val="5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EC-4C3B-8562-6355FC4C4933}"/>
                </c:ext>
              </c:extLst>
            </c:dLbl>
            <c:dLbl>
              <c:idx val="6"/>
              <c:layout>
                <c:manualLayout>
                  <c:x val="1.6666666666666666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EC-4C3B-8562-6355FC4C49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'Arome prefere'!$A$5:$A$12</c:f>
              <c:strCache>
                <c:ptCount val="7"/>
                <c:pt idx="0">
                  <c:v>café</c:v>
                </c:pt>
                <c:pt idx="1">
                  <c:v>chocolat au lait</c:v>
                </c:pt>
                <c:pt idx="2">
                  <c:v>chocolat blanc</c:v>
                </c:pt>
                <c:pt idx="3">
                  <c:v>chocolat noir</c:v>
                </c:pt>
                <c:pt idx="4">
                  <c:v>fraise</c:v>
                </c:pt>
                <c:pt idx="5">
                  <c:v>noisette</c:v>
                </c:pt>
                <c:pt idx="6">
                  <c:v>vanille</c:v>
                </c:pt>
              </c:strCache>
            </c:strRef>
          </c:cat>
          <c:val>
            <c:numRef>
              <c:f>'Arome prefere'!$C$5:$C$12</c:f>
              <c:numCache>
                <c:formatCode>0.00%</c:formatCode>
                <c:ptCount val="7"/>
                <c:pt idx="0">
                  <c:v>0.13218390804597702</c:v>
                </c:pt>
                <c:pt idx="1">
                  <c:v>0.13218390804597702</c:v>
                </c:pt>
                <c:pt idx="2">
                  <c:v>7.4712643678160925E-2</c:v>
                </c:pt>
                <c:pt idx="3">
                  <c:v>7.4712643678160925E-2</c:v>
                </c:pt>
                <c:pt idx="4">
                  <c:v>0.28160919540229884</c:v>
                </c:pt>
                <c:pt idx="5">
                  <c:v>0.11494252873563218</c:v>
                </c:pt>
                <c:pt idx="6">
                  <c:v>0.18965517241379309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C-4C3B-8562-6355FC4C49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650981087"/>
        <c:axId val="474283903"/>
        <c:axId val="0"/>
      </c:bar3DChart>
      <c:catAx>
        <c:axId val="6509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83903"/>
        <c:crosses val="autoZero"/>
        <c:auto val="1"/>
        <c:lblAlgn val="ctr"/>
        <c:lblOffset val="100"/>
        <c:noMultiLvlLbl val="0"/>
      </c:catAx>
      <c:valAx>
        <c:axId val="474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[latest project.xlsx]Usage!PivotTable2</c:name>
    <c:fmtId val="1"/>
  </c:pivotSource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Usage!$B$3:$B$4</c:f>
              <c:strCache>
                <c:ptCount val="1"/>
                <c:pt idx="0">
                  <c:v>Femme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Usage!$A$5:$A$8</c:f>
              <c:strCache>
                <c:ptCount val="3"/>
                <c:pt idx="0">
                  <c:v>hedoniste</c:v>
                </c:pt>
                <c:pt idx="1">
                  <c:v>menager</c:v>
                </c:pt>
                <c:pt idx="2">
                  <c:v>pro</c:v>
                </c:pt>
              </c:strCache>
            </c:strRef>
          </c:cat>
          <c:val>
            <c:numRef>
              <c:f>Usage!$B$5:$B$8</c:f>
              <c:numCache>
                <c:formatCode>0.00%</c:formatCode>
                <c:ptCount val="3"/>
                <c:pt idx="0">
                  <c:v>0.3349282296650718</c:v>
                </c:pt>
                <c:pt idx="1">
                  <c:v>0.33014354066985646</c:v>
                </c:pt>
                <c:pt idx="2">
                  <c:v>0.3349282296650718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D-41FF-A8A4-7DDB3AE944F5}"/>
            </c:ext>
          </c:extLst>
        </c:ser>
        <c:ser>
          <c:idx val="1"/>
          <c:order val="1"/>
          <c:tx>
            <c:strRef>
              <c:f>Usage!$C$3:$C$4</c:f>
              <c:strCache>
                <c:ptCount val="1"/>
                <c:pt idx="0">
                  <c:v>Homme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Usage!$A$5:$A$8</c:f>
              <c:strCache>
                <c:ptCount val="3"/>
                <c:pt idx="0">
                  <c:v>hedoniste</c:v>
                </c:pt>
                <c:pt idx="1">
                  <c:v>menager</c:v>
                </c:pt>
                <c:pt idx="2">
                  <c:v>pro</c:v>
                </c:pt>
              </c:strCache>
            </c:strRef>
          </c:cat>
          <c:val>
            <c:numRef>
              <c:f>Usage!$C$5:$C$8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D-41FF-A8A4-7DDB3AE944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88521167"/>
        <c:axId val="474277663"/>
        <c:axId val="0"/>
      </c:bar3DChart>
      <c:catAx>
        <c:axId val="2885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7663"/>
        <c:crosses val="autoZero"/>
        <c:auto val="1"/>
        <c:lblAlgn val="ctr"/>
        <c:lblOffset val="100"/>
        <c:noMultiLvlLbl val="0"/>
      </c:catAx>
      <c:valAx>
        <c:axId val="47427766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</xdr:row>
      <xdr:rowOff>4762</xdr:rowOff>
    </xdr:from>
    <xdr:to>
      <xdr:col>5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0870A-F787-217B-22D8-CF70FC55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17693</xdr:rowOff>
    </xdr:from>
    <xdr:to>
      <xdr:col>4</xdr:col>
      <xdr:colOff>180975</xdr:colOff>
      <xdr:row>2</xdr:row>
      <xdr:rowOff>103010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FD871-36CD-4301-9A26-6C8ADDE27210}"/>
            </a:ext>
          </a:extLst>
        </xdr:cNvPr>
        <xdr:cNvSpPr txBox="1"/>
      </xdr:nvSpPr>
      <xdr:spPr>
        <a:xfrm>
          <a:off x="0" y="17693"/>
          <a:ext cx="2630261" cy="466317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  <a:cs typeface="Calibri"/>
            </a:rPr>
            <a:t>Population</a:t>
          </a:r>
          <a:endParaRPr lang="en-GB" sz="2400" b="1" i="0" u="none" strike="noStrike">
            <a:solidFill>
              <a:srgbClr val="E2B758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180974</xdr:colOff>
      <xdr:row>0</xdr:row>
      <xdr:rowOff>8169</xdr:rowOff>
    </xdr:from>
    <xdr:to>
      <xdr:col>5</xdr:col>
      <xdr:colOff>504825</xdr:colOff>
      <xdr:row>2</xdr:row>
      <xdr:rowOff>103418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16A911F-C555-4A23-A651-1D4254CE0002}"/>
            </a:ext>
          </a:extLst>
        </xdr:cNvPr>
        <xdr:cNvSpPr/>
      </xdr:nvSpPr>
      <xdr:spPr>
        <a:xfrm>
          <a:off x="2630260" y="8169"/>
          <a:ext cx="936172" cy="47624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</a:rPr>
            <a:t>383</a:t>
          </a:r>
        </a:p>
      </xdr:txBody>
    </xdr:sp>
    <xdr:clientData/>
  </xdr:twoCellAnchor>
  <xdr:twoCellAnchor>
    <xdr:from>
      <xdr:col>0</xdr:col>
      <xdr:colOff>0</xdr:colOff>
      <xdr:row>2</xdr:row>
      <xdr:rowOff>103418</xdr:rowOff>
    </xdr:from>
    <xdr:to>
      <xdr:col>4</xdr:col>
      <xdr:colOff>295274</xdr:colOff>
      <xdr:row>5</xdr:row>
      <xdr:rowOff>27218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4721C47-F9AE-4CA1-A3F9-D6590B266DB0}"/>
            </a:ext>
          </a:extLst>
        </xdr:cNvPr>
        <xdr:cNvSpPr txBox="1"/>
      </xdr:nvSpPr>
      <xdr:spPr>
        <a:xfrm>
          <a:off x="0" y="484418"/>
          <a:ext cx="2744560" cy="4953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  <a:cs typeface="Calibri"/>
            </a:rPr>
            <a:t>Marque Prefere</a:t>
          </a:r>
          <a:endParaRPr lang="en-GB" sz="2400" b="1" i="0" u="none" strike="noStrike">
            <a:solidFill>
              <a:srgbClr val="E2B758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504825</xdr:colOff>
      <xdr:row>0</xdr:row>
      <xdr:rowOff>17693</xdr:rowOff>
    </xdr:from>
    <xdr:to>
      <xdr:col>8</xdr:col>
      <xdr:colOff>123825</xdr:colOff>
      <xdr:row>2</xdr:row>
      <xdr:rowOff>103418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DFA2354-4896-4E1D-B7B7-40F82E62452C}"/>
            </a:ext>
          </a:extLst>
        </xdr:cNvPr>
        <xdr:cNvSpPr txBox="1"/>
      </xdr:nvSpPr>
      <xdr:spPr>
        <a:xfrm>
          <a:off x="3566432" y="17693"/>
          <a:ext cx="1455964" cy="4667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  <a:cs typeface="Calibri"/>
            </a:rPr>
            <a:t>Homme</a:t>
          </a:r>
          <a:endParaRPr lang="en-GB" sz="2400" b="1" i="0" u="none" strike="noStrike">
            <a:solidFill>
              <a:srgbClr val="E2B758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123825</xdr:colOff>
      <xdr:row>0</xdr:row>
      <xdr:rowOff>17693</xdr:rowOff>
    </xdr:from>
    <xdr:to>
      <xdr:col>9</xdr:col>
      <xdr:colOff>447675</xdr:colOff>
      <xdr:row>2</xdr:row>
      <xdr:rowOff>103418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09E5C7E-8C19-400C-93F1-7297DB925967}"/>
            </a:ext>
          </a:extLst>
        </xdr:cNvPr>
        <xdr:cNvSpPr/>
      </xdr:nvSpPr>
      <xdr:spPr>
        <a:xfrm>
          <a:off x="5022396" y="17693"/>
          <a:ext cx="936172" cy="4667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</a:rPr>
            <a:t>174</a:t>
          </a:r>
        </a:p>
      </xdr:txBody>
    </xdr:sp>
    <xdr:clientData/>
  </xdr:twoCellAnchor>
  <xdr:twoCellAnchor>
    <xdr:from>
      <xdr:col>9</xdr:col>
      <xdr:colOff>447674</xdr:colOff>
      <xdr:row>0</xdr:row>
      <xdr:rowOff>8168</xdr:rowOff>
    </xdr:from>
    <xdr:to>
      <xdr:col>12</xdr:col>
      <xdr:colOff>495299</xdr:colOff>
      <xdr:row>2</xdr:row>
      <xdr:rowOff>103418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AD5A9E-CDDE-4CE6-8FA4-EFFE08414B44}"/>
            </a:ext>
          </a:extLst>
        </xdr:cNvPr>
        <xdr:cNvSpPr txBox="1"/>
      </xdr:nvSpPr>
      <xdr:spPr>
        <a:xfrm>
          <a:off x="5958567" y="8168"/>
          <a:ext cx="1884589" cy="4762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  <a:cs typeface="Calibri"/>
            </a:rPr>
            <a:t>Homme en %</a:t>
          </a:r>
          <a:endParaRPr lang="en-GB" sz="2400" b="1" i="0" u="none" strike="noStrike">
            <a:solidFill>
              <a:srgbClr val="E2B758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66674</xdr:colOff>
      <xdr:row>2</xdr:row>
      <xdr:rowOff>103418</xdr:rowOff>
    </xdr:from>
    <xdr:to>
      <xdr:col>9</xdr:col>
      <xdr:colOff>504825</xdr:colOff>
      <xdr:row>5</xdr:row>
      <xdr:rowOff>27218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775E83D-914F-4F42-8372-60430CBB8FA8}"/>
            </a:ext>
          </a:extLst>
        </xdr:cNvPr>
        <xdr:cNvSpPr/>
      </xdr:nvSpPr>
      <xdr:spPr>
        <a:xfrm>
          <a:off x="4965245" y="484418"/>
          <a:ext cx="1050473" cy="4953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+mn-lt"/>
              <a:ea typeface="+mn-ea"/>
            </a:rPr>
            <a:t>209</a:t>
          </a:r>
        </a:p>
      </xdr:txBody>
    </xdr:sp>
    <xdr:clientData/>
  </xdr:twoCellAnchor>
  <xdr:twoCellAnchor>
    <xdr:from>
      <xdr:col>4</xdr:col>
      <xdr:colOff>285749</xdr:colOff>
      <xdr:row>2</xdr:row>
      <xdr:rowOff>103419</xdr:rowOff>
    </xdr:from>
    <xdr:to>
      <xdr:col>5</xdr:col>
      <xdr:colOff>608837</xdr:colOff>
      <xdr:row>5</xdr:row>
      <xdr:rowOff>27218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271699E-432D-451B-9208-EE2A35FCB9DD}"/>
            </a:ext>
          </a:extLst>
        </xdr:cNvPr>
        <xdr:cNvSpPr/>
      </xdr:nvSpPr>
      <xdr:spPr>
        <a:xfrm>
          <a:off x="2735035" y="484419"/>
          <a:ext cx="935409" cy="49529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</a:rPr>
            <a:t>8</a:t>
          </a:r>
        </a:p>
      </xdr:txBody>
    </xdr:sp>
    <xdr:clientData/>
  </xdr:twoCellAnchor>
  <xdr:twoCellAnchor>
    <xdr:from>
      <xdr:col>12</xdr:col>
      <xdr:colOff>495299</xdr:colOff>
      <xdr:row>0</xdr:row>
      <xdr:rowOff>8169</xdr:rowOff>
    </xdr:from>
    <xdr:to>
      <xdr:col>14</xdr:col>
      <xdr:colOff>539751</xdr:colOff>
      <xdr:row>2</xdr:row>
      <xdr:rowOff>103418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A50FC2D-0873-4996-9969-988AE5B8C6C8}"/>
            </a:ext>
          </a:extLst>
        </xdr:cNvPr>
        <xdr:cNvSpPr/>
      </xdr:nvSpPr>
      <xdr:spPr>
        <a:xfrm>
          <a:off x="7734299" y="8169"/>
          <a:ext cx="1250952" cy="47624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+mn-lt"/>
              <a:ea typeface="+mn-ea"/>
            </a:rPr>
            <a:t>45%</a:t>
          </a:r>
        </a:p>
      </xdr:txBody>
    </xdr:sp>
    <xdr:clientData/>
  </xdr:twoCellAnchor>
  <xdr:twoCellAnchor>
    <xdr:from>
      <xdr:col>9</xdr:col>
      <xdr:colOff>504824</xdr:colOff>
      <xdr:row>2</xdr:row>
      <xdr:rowOff>84368</xdr:rowOff>
    </xdr:from>
    <xdr:to>
      <xdr:col>13</xdr:col>
      <xdr:colOff>95250</xdr:colOff>
      <xdr:row>5</xdr:row>
      <xdr:rowOff>27218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C467670-4AA9-4460-A089-DE282CBEEE87}"/>
            </a:ext>
          </a:extLst>
        </xdr:cNvPr>
        <xdr:cNvSpPr txBox="1"/>
      </xdr:nvSpPr>
      <xdr:spPr>
        <a:xfrm>
          <a:off x="6015717" y="465368"/>
          <a:ext cx="2039712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  <a:cs typeface="Calibri"/>
            </a:rPr>
            <a:t>Femme en%</a:t>
          </a:r>
          <a:endParaRPr lang="en-GB" sz="2400" b="1" i="0" u="none" strike="noStrike">
            <a:solidFill>
              <a:srgbClr val="E2B758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0</xdr:colOff>
      <xdr:row>2</xdr:row>
      <xdr:rowOff>103418</xdr:rowOff>
    </xdr:from>
    <xdr:to>
      <xdr:col>8</xdr:col>
      <xdr:colOff>76200</xdr:colOff>
      <xdr:row>5</xdr:row>
      <xdr:rowOff>27218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EC7DE2C-7C2E-4851-8F88-99D91A033A2C}"/>
            </a:ext>
          </a:extLst>
        </xdr:cNvPr>
        <xdr:cNvSpPr txBox="1"/>
      </xdr:nvSpPr>
      <xdr:spPr>
        <a:xfrm>
          <a:off x="3673929" y="484418"/>
          <a:ext cx="1300842" cy="4953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Calibri"/>
              <a:ea typeface="+mn-ea"/>
              <a:cs typeface="Calibri"/>
            </a:rPr>
            <a:t>Femme</a:t>
          </a:r>
          <a:endParaRPr lang="en-GB" sz="2400" b="1" i="0" u="none" strike="noStrike">
            <a:solidFill>
              <a:srgbClr val="E2B758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95249</xdr:colOff>
      <xdr:row>2</xdr:row>
      <xdr:rowOff>84369</xdr:rowOff>
    </xdr:from>
    <xdr:to>
      <xdr:col>14</xdr:col>
      <xdr:colOff>542925</xdr:colOff>
      <xdr:row>5</xdr:row>
      <xdr:rowOff>27218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5137A73-B362-4459-915F-2C796C1A3032}"/>
            </a:ext>
          </a:extLst>
        </xdr:cNvPr>
        <xdr:cNvSpPr/>
      </xdr:nvSpPr>
      <xdr:spPr>
        <a:xfrm>
          <a:off x="8055428" y="465369"/>
          <a:ext cx="1059997" cy="514349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2400" b="1" i="0" u="none" strike="noStrike">
              <a:solidFill>
                <a:srgbClr val="E2B758"/>
              </a:solidFill>
              <a:latin typeface="+mn-lt"/>
              <a:ea typeface="+mn-ea"/>
            </a:rPr>
            <a:t>55%</a:t>
          </a:r>
        </a:p>
      </xdr:txBody>
    </xdr:sp>
    <xdr:clientData/>
  </xdr:twoCellAnchor>
  <xdr:twoCellAnchor>
    <xdr:from>
      <xdr:col>0</xdr:col>
      <xdr:colOff>0</xdr:colOff>
      <xdr:row>5</xdr:row>
      <xdr:rowOff>50349</xdr:rowOff>
    </xdr:from>
    <xdr:to>
      <xdr:col>7</xdr:col>
      <xdr:colOff>457200</xdr:colOff>
      <xdr:row>30</xdr:row>
      <xdr:rowOff>136075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5B35F3-050E-4E0E-926A-2EC06D44F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5</xdr:row>
      <xdr:rowOff>40254</xdr:rowOff>
    </xdr:from>
    <xdr:to>
      <xdr:col>14</xdr:col>
      <xdr:colOff>534079</xdr:colOff>
      <xdr:row>19</xdr:row>
      <xdr:rowOff>116454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E9D9-ABD5-4F51-84B1-6353BD889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462643</xdr:colOff>
      <xdr:row>19</xdr:row>
      <xdr:rowOff>116228</xdr:rowOff>
    </xdr:from>
    <xdr:to>
      <xdr:col>14</xdr:col>
      <xdr:colOff>519285</xdr:colOff>
      <xdr:row>30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652A3-6FD9-4591-AEFC-5846CC556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557892</xdr:colOff>
      <xdr:row>0</xdr:row>
      <xdr:rowOff>9073</xdr:rowOff>
    </xdr:from>
    <xdr:to>
      <xdr:col>22</xdr:col>
      <xdr:colOff>2721</xdr:colOff>
      <xdr:row>11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C5A577-4FF4-4ED0-8C20-2280EA2E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560162</xdr:colOff>
      <xdr:row>11</xdr:row>
      <xdr:rowOff>167823</xdr:rowOff>
    </xdr:from>
    <xdr:to>
      <xdr:col>22</xdr:col>
      <xdr:colOff>0</xdr:colOff>
      <xdr:row>25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5B4377-0907-4D11-BA3F-7F6E4C025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555625</xdr:colOff>
      <xdr:row>25</xdr:row>
      <xdr:rowOff>174625</xdr:rowOff>
    </xdr:from>
    <xdr:to>
      <xdr:col>21</xdr:col>
      <xdr:colOff>587375</xdr:colOff>
      <xdr:row>34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FDFA18-AA77-4B54-8F78-9A970F2E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4</xdr:row>
      <xdr:rowOff>80962</xdr:rowOff>
    </xdr:from>
    <xdr:to>
      <xdr:col>7</xdr:col>
      <xdr:colOff>442912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06B06-6810-AFB3-FEA4-40B72174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5</xdr:col>
      <xdr:colOff>400050</xdr:colOff>
      <xdr:row>22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31B57-4CE8-CAD8-DF39-8FAA75CD7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3</xdr:row>
      <xdr:rowOff>33337</xdr:rowOff>
    </xdr:from>
    <xdr:to>
      <xdr:col>11</xdr:col>
      <xdr:colOff>500062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F5178-BDBC-80AE-A871-1570B6B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862012</xdr:colOff>
      <xdr:row>9</xdr:row>
      <xdr:rowOff>128587</xdr:rowOff>
    </xdr:from>
    <xdr:to>
      <xdr:col>9</xdr:col>
      <xdr:colOff>4762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C02F-D6B7-03C0-0E8E-BFBF2E06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4762</xdr:rowOff>
    </xdr:from>
    <xdr:to>
      <xdr:col>7</xdr:col>
      <xdr:colOff>366712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C6026-F61C-80AA-8260-BF1B4ECF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ousha" refreshedDate="45002.768104861112" createdVersion="8" refreshedVersion="8" minRefreshableVersion="3" recordCount="383" xr:uid="{E6B45B36-B523-4C42-A19A-1B061F387478}">
  <cacheSource type="worksheet">
    <worksheetSource name="Table1"/>
  </cacheSource>
  <cacheFields count="12">
    <cacheField name="NB" numFmtId="0">
      <sharedItems containsSemiMixedTypes="0" containsString="0" containsNumber="1" containsInteger="1" minValue="1" maxValue="383"/>
    </cacheField>
    <cacheField name=" SEXE " numFmtId="0">
      <sharedItems count="2">
        <s v="Femme"/>
        <s v="Homme"/>
      </sharedItems>
    </cacheField>
    <cacheField name="Qte/SEMAINE" numFmtId="0">
      <sharedItems containsSemiMixedTypes="0" containsString="0" containsNumber="1" containsInteger="1" minValue="1" maxValue="7"/>
    </cacheField>
    <cacheField name="USAGE" numFmtId="0">
      <sharedItems count="3">
        <s v="hedoniste"/>
        <s v="menager"/>
        <s v="pro"/>
      </sharedItems>
    </cacheField>
    <cacheField name="MARQUE PREF" numFmtId="0">
      <sharedItems/>
    </cacheField>
    <cacheField name="CRITERES D'ACHATS" numFmtId="0">
      <sharedItems/>
    </cacheField>
    <cacheField name="LIEU D'ACHATS" numFmtId="0">
      <sharedItems/>
    </cacheField>
    <cacheField name="BUDGET MENSUEL" numFmtId="0">
      <sharedItems containsSemiMixedTypes="0" containsString="0" containsNumber="1" containsInteger="1" minValue="250" maxValue="700"/>
    </cacheField>
    <cacheField name="PRIX POUR LA BOISSON EN DH " numFmtId="0">
      <sharedItems containsSemiMixedTypes="0" containsString="0" containsNumber="1" containsInteger="1" minValue="17" maxValue="22"/>
    </cacheField>
    <cacheField name="QUANTITE DE PROTEINE EN GRAMME" numFmtId="0">
      <sharedItems containsSemiMixedTypes="0" containsString="0" containsNumber="1" containsInteger="1" minValue="15" maxValue="25"/>
    </cacheField>
    <cacheField name="AROME PREFERE" numFmtId="0">
      <sharedItems/>
    </cacheField>
    <cacheField name="CONSOMMATION D'UNE BOISSON PROTEINE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ousha" refreshedDate="45002.771269791665" createdVersion="8" refreshedVersion="8" minRefreshableVersion="3" recordCount="383" xr:uid="{129B58F2-FA83-4E7E-A1A4-99E5A5D49764}">
  <cacheSource type="worksheet">
    <worksheetSource name="Table1"/>
  </cacheSource>
  <cacheFields count="12">
    <cacheField name="NB" numFmtId="0">
      <sharedItems containsSemiMixedTypes="0" containsString="0" containsNumber="1" containsInteger="1" minValue="1" maxValue="383"/>
    </cacheField>
    <cacheField name=" SEXE " numFmtId="0">
      <sharedItems count="2">
        <s v="Femme"/>
        <s v="Homme"/>
      </sharedItems>
    </cacheField>
    <cacheField name="Qte/SEMAINE" numFmtId="0">
      <sharedItems containsSemiMixedTypes="0" containsString="0" containsNumber="1" containsInteger="1" minValue="1" maxValue="7"/>
    </cacheField>
    <cacheField name="USAGE" numFmtId="0">
      <sharedItems/>
    </cacheField>
    <cacheField name="MARQUE PREF" numFmtId="0">
      <sharedItems count="8">
        <s v="milka"/>
        <s v="lindt"/>
        <s v="macao"/>
        <s v="poulain"/>
        <s v="aiguebelle"/>
        <s v="ferrero"/>
        <s v="maruja"/>
        <s v="nestle"/>
      </sharedItems>
    </cacheField>
    <cacheField name="CRITERES D'ACHATS" numFmtId="0">
      <sharedItems/>
    </cacheField>
    <cacheField name="LIEU D'ACHATS" numFmtId="0">
      <sharedItems/>
    </cacheField>
    <cacheField name="BUDGET MENSUEL" numFmtId="0">
      <sharedItems containsSemiMixedTypes="0" containsString="0" containsNumber="1" containsInteger="1" minValue="250" maxValue="700"/>
    </cacheField>
    <cacheField name="PRIX POUR LA BOISSON EN DH " numFmtId="0">
      <sharedItems containsSemiMixedTypes="0" containsString="0" containsNumber="1" containsInteger="1" minValue="17" maxValue="22"/>
    </cacheField>
    <cacheField name="QUANTITE DE PROTEINE EN GRAMME" numFmtId="0">
      <sharedItems containsSemiMixedTypes="0" containsString="0" containsNumber="1" containsInteger="1" minValue="15" maxValue="25"/>
    </cacheField>
    <cacheField name="AROME PREFERE" numFmtId="0">
      <sharedItems/>
    </cacheField>
    <cacheField name="CONSOMMATION D'UNE BOISSON PROTEINE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ousha" refreshedDate="45002.775997569443" createdVersion="8" refreshedVersion="8" minRefreshableVersion="3" recordCount="383" xr:uid="{120D4B55-9524-4412-BB99-A041371B099A}">
  <cacheSource type="worksheet">
    <worksheetSource name="Table1"/>
  </cacheSource>
  <cacheFields count="12">
    <cacheField name="NB" numFmtId="0">
      <sharedItems containsSemiMixedTypes="0" containsString="0" containsNumber="1" containsInteger="1" minValue="1" maxValue="383"/>
    </cacheField>
    <cacheField name=" SEXE " numFmtId="0">
      <sharedItems count="2">
        <s v="Femme"/>
        <s v="Homme"/>
      </sharedItems>
    </cacheField>
    <cacheField name="Qte/SEMAINE" numFmtId="0">
      <sharedItems containsSemiMixedTypes="0" containsString="0" containsNumber="1" containsInteger="1" minValue="1" maxValue="7"/>
    </cacheField>
    <cacheField name="USAGE" numFmtId="0">
      <sharedItems/>
    </cacheField>
    <cacheField name="MARQUE PREF" numFmtId="0">
      <sharedItems/>
    </cacheField>
    <cacheField name="CRITERES D'ACHATS" numFmtId="0">
      <sharedItems count="4">
        <s v="image"/>
        <s v="prix "/>
        <s v="qualite"/>
        <s v="packaging"/>
      </sharedItems>
    </cacheField>
    <cacheField name="LIEU D'ACHATS" numFmtId="0">
      <sharedItems/>
    </cacheField>
    <cacheField name="BUDGET MENSUEL" numFmtId="0">
      <sharedItems containsSemiMixedTypes="0" containsString="0" containsNumber="1" containsInteger="1" minValue="250" maxValue="700"/>
    </cacheField>
    <cacheField name="PRIX POUR LA BOISSON EN DH " numFmtId="0">
      <sharedItems containsSemiMixedTypes="0" containsString="0" containsNumber="1" containsInteger="1" minValue="17" maxValue="22"/>
    </cacheField>
    <cacheField name="QUANTITE DE PROTEINE EN GRAMME" numFmtId="0">
      <sharedItems containsSemiMixedTypes="0" containsString="0" containsNumber="1" containsInteger="1" minValue="15" maxValue="25"/>
    </cacheField>
    <cacheField name="AROME PREFERE" numFmtId="0">
      <sharedItems/>
    </cacheField>
    <cacheField name="CONSOMMATION D'UNE BOISSON PROTEINE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ousha" refreshedDate="45002.778085416663" createdVersion="8" refreshedVersion="8" minRefreshableVersion="3" recordCount="383" xr:uid="{8769AD50-DCBB-4DFE-8642-6F71D008263D}">
  <cacheSource type="worksheet">
    <worksheetSource name="Table1"/>
  </cacheSource>
  <cacheFields count="12">
    <cacheField name="NB" numFmtId="0">
      <sharedItems containsSemiMixedTypes="0" containsString="0" containsNumber="1" containsInteger="1" minValue="1" maxValue="383"/>
    </cacheField>
    <cacheField name=" SEXE " numFmtId="0">
      <sharedItems count="2">
        <s v="Femme"/>
        <s v="Homme"/>
      </sharedItems>
    </cacheField>
    <cacheField name="Qte/SEMAINE" numFmtId="0">
      <sharedItems containsSemiMixedTypes="0" containsString="0" containsNumber="1" containsInteger="1" minValue="1" maxValue="7"/>
    </cacheField>
    <cacheField name="USAGE" numFmtId="0">
      <sharedItems/>
    </cacheField>
    <cacheField name="MARQUE PREF" numFmtId="0">
      <sharedItems/>
    </cacheField>
    <cacheField name="CRITERES D'ACHATS" numFmtId="0">
      <sharedItems/>
    </cacheField>
    <cacheField name="LIEU D'ACHATS" numFmtId="0">
      <sharedItems count="3">
        <s v="en ligne"/>
        <s v="grande surface"/>
        <s v="epicerie"/>
      </sharedItems>
    </cacheField>
    <cacheField name="BUDGET MENSUEL" numFmtId="0">
      <sharedItems containsSemiMixedTypes="0" containsString="0" containsNumber="1" containsInteger="1" minValue="250" maxValue="700"/>
    </cacheField>
    <cacheField name="PRIX POUR LA BOISSON EN DH " numFmtId="0">
      <sharedItems containsSemiMixedTypes="0" containsString="0" containsNumber="1" containsInteger="1" minValue="17" maxValue="22"/>
    </cacheField>
    <cacheField name="QUANTITE DE PROTEINE EN GRAMME" numFmtId="0">
      <sharedItems containsSemiMixedTypes="0" containsString="0" containsNumber="1" containsInteger="1" minValue="15" maxValue="25"/>
    </cacheField>
    <cacheField name="AROME PREFERE" numFmtId="0">
      <sharedItems/>
    </cacheField>
    <cacheField name="CONSOMMATION D'UNE BOISSON PROTEINE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ousha" refreshedDate="45002.784815046296" createdVersion="8" refreshedVersion="8" minRefreshableVersion="3" recordCount="383" xr:uid="{7507AA75-93FC-4C65-B06A-2B231EDAB9DD}">
  <cacheSource type="worksheet">
    <worksheetSource name="Table1"/>
  </cacheSource>
  <cacheFields count="12">
    <cacheField name="NB" numFmtId="0">
      <sharedItems containsSemiMixedTypes="0" containsString="0" containsNumber="1" containsInteger="1" minValue="1" maxValue="383"/>
    </cacheField>
    <cacheField name=" SEXE " numFmtId="0">
      <sharedItems count="2">
        <s v="Femme"/>
        <s v="Homme"/>
      </sharedItems>
    </cacheField>
    <cacheField name="Qte/SEMAINE" numFmtId="0">
      <sharedItems containsSemiMixedTypes="0" containsString="0" containsNumber="1" containsInteger="1" minValue="1" maxValue="7"/>
    </cacheField>
    <cacheField name="USAGE" numFmtId="0">
      <sharedItems/>
    </cacheField>
    <cacheField name="MARQUE PREF" numFmtId="0">
      <sharedItems/>
    </cacheField>
    <cacheField name="CRITERES D'ACHATS" numFmtId="0">
      <sharedItems/>
    </cacheField>
    <cacheField name="LIEU D'ACHATS" numFmtId="0">
      <sharedItems/>
    </cacheField>
    <cacheField name="BUDGET MENSUEL" numFmtId="0">
      <sharedItems containsSemiMixedTypes="0" containsString="0" containsNumber="1" containsInteger="1" minValue="250" maxValue="700"/>
    </cacheField>
    <cacheField name="PRIX POUR LA BOISSON EN DH " numFmtId="0">
      <sharedItems containsSemiMixedTypes="0" containsString="0" containsNumber="1" containsInteger="1" minValue="17" maxValue="22"/>
    </cacheField>
    <cacheField name="QUANTITE DE PROTEINE EN GRAMME" numFmtId="0">
      <sharedItems containsSemiMixedTypes="0" containsString="0" containsNumber="1" containsInteger="1" minValue="15" maxValue="25"/>
    </cacheField>
    <cacheField name="AROME PREFERE" numFmtId="0">
      <sharedItems count="7">
        <s v="café"/>
        <s v="chocolat au lait"/>
        <s v="chocolat blanc"/>
        <s v="chocolat noir"/>
        <s v="fraise"/>
        <s v="noisette"/>
        <s v="vanille"/>
      </sharedItems>
    </cacheField>
    <cacheField name="CONSOMMATION D'UNE BOISSON PROTEINES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285"/>
    <x v="0"/>
    <n v="7"/>
    <x v="0"/>
    <s v="milka"/>
    <s v="image"/>
    <s v="en ligne"/>
    <n v="550"/>
    <n v="20"/>
    <n v="25"/>
    <s v="café"/>
    <s v="oui"/>
  </r>
  <r>
    <n v="56"/>
    <x v="1"/>
    <n v="4"/>
    <x v="0"/>
    <s v="milka"/>
    <s v="image"/>
    <s v="en ligne"/>
    <n v="550"/>
    <n v="20"/>
    <n v="25"/>
    <s v="café"/>
    <s v="oui"/>
  </r>
  <r>
    <n v="266"/>
    <x v="0"/>
    <n v="5"/>
    <x v="1"/>
    <s v="lindt"/>
    <s v="image"/>
    <s v="grande surface"/>
    <n v="550"/>
    <n v="20"/>
    <n v="25"/>
    <s v="café"/>
    <s v="oui"/>
  </r>
  <r>
    <n v="36"/>
    <x v="1"/>
    <n v="1"/>
    <x v="1"/>
    <s v="lindt"/>
    <s v="image"/>
    <s v="grande surface"/>
    <n v="550"/>
    <n v="20"/>
    <n v="25"/>
    <s v="café"/>
    <s v="oui"/>
  </r>
  <r>
    <n v="298"/>
    <x v="1"/>
    <n v="1"/>
    <x v="1"/>
    <s v="lindt"/>
    <s v="image"/>
    <s v="grande surface"/>
    <n v="550"/>
    <n v="20"/>
    <n v="25"/>
    <s v="café"/>
    <s v="oui"/>
  </r>
  <r>
    <n v="195"/>
    <x v="0"/>
    <n v="1"/>
    <x v="2"/>
    <s v="lindt"/>
    <s v="image"/>
    <s v="grande surface"/>
    <n v="550"/>
    <n v="20"/>
    <n v="25"/>
    <s v="café"/>
    <s v="oui"/>
  </r>
  <r>
    <n v="268"/>
    <x v="0"/>
    <n v="5"/>
    <x v="2"/>
    <s v="lindt"/>
    <s v="image"/>
    <s v="grande surface"/>
    <n v="550"/>
    <n v="20"/>
    <n v="25"/>
    <s v="café"/>
    <s v="oui"/>
  </r>
  <r>
    <n v="38"/>
    <x v="1"/>
    <n v="1"/>
    <x v="2"/>
    <s v="lindt"/>
    <s v="image"/>
    <s v="grande surface"/>
    <n v="550"/>
    <n v="20"/>
    <n v="25"/>
    <s v="café"/>
    <s v="oui"/>
  </r>
  <r>
    <n v="300"/>
    <x v="1"/>
    <n v="1"/>
    <x v="2"/>
    <s v="lindt"/>
    <s v="image"/>
    <s v="grande surface"/>
    <n v="550"/>
    <n v="20"/>
    <n v="25"/>
    <s v="café"/>
    <s v="oui"/>
  </r>
  <r>
    <n v="206"/>
    <x v="0"/>
    <n v="1"/>
    <x v="0"/>
    <s v="macao"/>
    <s v="image"/>
    <s v="grande surface"/>
    <n v="550"/>
    <n v="20"/>
    <n v="25"/>
    <s v="café"/>
    <s v="oui"/>
  </r>
  <r>
    <n v="276"/>
    <x v="0"/>
    <n v="7"/>
    <x v="0"/>
    <s v="macao"/>
    <s v="image"/>
    <s v="grande surface"/>
    <n v="550"/>
    <n v="20"/>
    <n v="25"/>
    <s v="café"/>
    <s v="oui"/>
  </r>
  <r>
    <n v="47"/>
    <x v="1"/>
    <n v="2"/>
    <x v="0"/>
    <s v="macao"/>
    <s v="image"/>
    <s v="grande surface"/>
    <n v="550"/>
    <n v="20"/>
    <n v="25"/>
    <s v="café"/>
    <s v="oui"/>
  </r>
  <r>
    <n v="232"/>
    <x v="1"/>
    <n v="1"/>
    <x v="2"/>
    <s v="lindt"/>
    <s v="prix "/>
    <s v="grande surface"/>
    <n v="550"/>
    <n v="20"/>
    <n v="25"/>
    <s v="café"/>
    <s v="oui"/>
  </r>
  <r>
    <n v="374"/>
    <x v="1"/>
    <n v="6"/>
    <x v="1"/>
    <s v="milka"/>
    <s v="qualite"/>
    <s v="epicerie"/>
    <n v="560"/>
    <n v="17"/>
    <n v="25"/>
    <s v="café"/>
    <s v="oui"/>
  </r>
  <r>
    <n v="336"/>
    <x v="0"/>
    <n v="2"/>
    <x v="2"/>
    <s v="milka"/>
    <s v="qualite"/>
    <s v="epicerie"/>
    <n v="560"/>
    <n v="17"/>
    <n v="25"/>
    <s v="café"/>
    <s v="oui"/>
  </r>
  <r>
    <n v="122"/>
    <x v="0"/>
    <n v="1"/>
    <x v="2"/>
    <s v="milka"/>
    <s v="qualite"/>
    <s v="epicerie"/>
    <n v="560"/>
    <n v="17"/>
    <n v="25"/>
    <s v="café"/>
    <s v="oui"/>
  </r>
  <r>
    <n v="16"/>
    <x v="1"/>
    <n v="7"/>
    <x v="2"/>
    <s v="poulain"/>
    <s v="qualite"/>
    <s v="epicerie"/>
    <n v="560"/>
    <n v="17"/>
    <n v="25"/>
    <s v="café"/>
    <s v="oui"/>
  </r>
  <r>
    <n v="358"/>
    <x v="1"/>
    <n v="3"/>
    <x v="2"/>
    <s v="aiguebelle"/>
    <s v="qualite"/>
    <s v="grande surface"/>
    <n v="560"/>
    <n v="17"/>
    <n v="25"/>
    <s v="café"/>
    <s v="oui"/>
  </r>
  <r>
    <n v="247"/>
    <x v="0"/>
    <n v="1"/>
    <x v="0"/>
    <s v="ferrero"/>
    <s v="qualite"/>
    <s v="grande surface"/>
    <n v="560"/>
    <n v="17"/>
    <n v="25"/>
    <s v="café"/>
    <s v="oui"/>
  </r>
  <r>
    <n v="282"/>
    <x v="0"/>
    <n v="7"/>
    <x v="0"/>
    <s v="ferrero"/>
    <s v="qualite"/>
    <s v="grande surface"/>
    <n v="560"/>
    <n v="17"/>
    <n v="25"/>
    <s v="café"/>
    <s v="oui"/>
  </r>
  <r>
    <n v="53"/>
    <x v="1"/>
    <n v="2"/>
    <x v="0"/>
    <s v="ferrero"/>
    <s v="qualite"/>
    <s v="grande surface"/>
    <n v="560"/>
    <n v="17"/>
    <n v="25"/>
    <s v="café"/>
    <s v="oui"/>
  </r>
  <r>
    <n v="314"/>
    <x v="1"/>
    <n v="3"/>
    <x v="0"/>
    <s v="ferrero"/>
    <s v="qualite"/>
    <s v="grande surface"/>
    <n v="560"/>
    <n v="17"/>
    <n v="25"/>
    <s v="café"/>
    <s v="oui"/>
  </r>
  <r>
    <n v="249"/>
    <x v="0"/>
    <n v="1"/>
    <x v="1"/>
    <s v="ferrero"/>
    <s v="qualite"/>
    <s v="grande surface"/>
    <n v="560"/>
    <n v="17"/>
    <n v="25"/>
    <s v="café"/>
    <s v="oui"/>
  </r>
  <r>
    <n v="284"/>
    <x v="0"/>
    <n v="7"/>
    <x v="1"/>
    <s v="ferrero"/>
    <s v="qualite"/>
    <s v="grande surface"/>
    <n v="560"/>
    <n v="17"/>
    <n v="25"/>
    <s v="café"/>
    <s v="oui"/>
  </r>
  <r>
    <n v="318"/>
    <x v="1"/>
    <n v="3"/>
    <x v="2"/>
    <s v="ferrero"/>
    <s v="qualite"/>
    <s v="grande surface"/>
    <n v="560"/>
    <n v="17"/>
    <n v="15"/>
    <s v="café"/>
    <s v="oui"/>
  </r>
  <r>
    <n v="253"/>
    <x v="0"/>
    <n v="1"/>
    <x v="0"/>
    <s v="lindt"/>
    <s v="qualite"/>
    <s v="grande surface"/>
    <n v="560"/>
    <n v="17"/>
    <n v="15"/>
    <s v="café"/>
    <s v="oui"/>
  </r>
  <r>
    <n v="292"/>
    <x v="1"/>
    <n v="1"/>
    <x v="1"/>
    <s v="ferrero"/>
    <s v="image"/>
    <s v="en ligne"/>
    <n v="610"/>
    <n v="17"/>
    <n v="15"/>
    <s v="café"/>
    <s v="oui"/>
  </r>
  <r>
    <n v="125"/>
    <x v="0"/>
    <n v="1"/>
    <x v="2"/>
    <s v="lindt"/>
    <s v="packaging"/>
    <s v="en ligne"/>
    <n v="610"/>
    <n v="17"/>
    <n v="15"/>
    <s v="café"/>
    <s v="oui"/>
  </r>
  <r>
    <n v="201"/>
    <x v="1"/>
    <n v="7"/>
    <x v="2"/>
    <s v="lindt"/>
    <s v="packaging"/>
    <s v="en ligne"/>
    <n v="610"/>
    <n v="17"/>
    <n v="15"/>
    <s v="café"/>
    <s v="oui"/>
  </r>
  <r>
    <n v="383"/>
    <x v="1"/>
    <n v="6"/>
    <x v="2"/>
    <s v="lindt"/>
    <s v="packaging"/>
    <s v="en ligne"/>
    <n v="610"/>
    <n v="17"/>
    <n v="15"/>
    <s v="café"/>
    <s v="oui"/>
  </r>
  <r>
    <n v="347"/>
    <x v="0"/>
    <n v="3"/>
    <x v="0"/>
    <s v="macao"/>
    <s v="packaging"/>
    <s v="en ligne"/>
    <n v="610"/>
    <n v="17"/>
    <n v="15"/>
    <s v="café"/>
    <s v="oui"/>
  </r>
  <r>
    <n v="136"/>
    <x v="0"/>
    <n v="1"/>
    <x v="0"/>
    <s v="macao"/>
    <s v="packaging"/>
    <s v="en ligne"/>
    <n v="610"/>
    <n v="17"/>
    <n v="15"/>
    <s v="café"/>
    <s v="oui"/>
  </r>
  <r>
    <n v="215"/>
    <x v="1"/>
    <n v="7"/>
    <x v="0"/>
    <s v="macao"/>
    <s v="packaging"/>
    <s v="en ligne"/>
    <n v="610"/>
    <n v="17"/>
    <n v="15"/>
    <s v="café"/>
    <s v="oui"/>
  </r>
  <r>
    <n v="22"/>
    <x v="1"/>
    <n v="7"/>
    <x v="0"/>
    <s v="macao"/>
    <s v="packaging"/>
    <s v="en ligne"/>
    <n v="610"/>
    <n v="17"/>
    <n v="15"/>
    <s v="café"/>
    <s v="oui"/>
  </r>
  <r>
    <n v="349"/>
    <x v="0"/>
    <n v="4"/>
    <x v="1"/>
    <s v="macao"/>
    <s v="packaging"/>
    <s v="en ligne"/>
    <n v="610"/>
    <n v="17"/>
    <n v="15"/>
    <s v="café"/>
    <s v="oui"/>
  </r>
  <r>
    <n v="140"/>
    <x v="0"/>
    <n v="3"/>
    <x v="1"/>
    <s v="macao"/>
    <s v="packaging"/>
    <s v="en ligne"/>
    <n v="610"/>
    <n v="17"/>
    <n v="15"/>
    <s v="café"/>
    <s v="oui"/>
  </r>
  <r>
    <n v="217"/>
    <x v="1"/>
    <n v="7"/>
    <x v="1"/>
    <s v="macao"/>
    <s v="packaging"/>
    <s v="en ligne"/>
    <n v="610"/>
    <n v="17"/>
    <n v="15"/>
    <s v="café"/>
    <s v="oui"/>
  </r>
  <r>
    <n v="44"/>
    <x v="1"/>
    <n v="7"/>
    <x v="1"/>
    <s v="macao"/>
    <s v="packaging"/>
    <s v="en ligne"/>
    <n v="610"/>
    <n v="17"/>
    <n v="15"/>
    <s v="café"/>
    <s v="oui"/>
  </r>
  <r>
    <n v="357"/>
    <x v="0"/>
    <n v="3"/>
    <x v="2"/>
    <s v="maruja"/>
    <s v="packaging"/>
    <s v="en ligne"/>
    <n v="610"/>
    <n v="17"/>
    <n v="15"/>
    <s v="café"/>
    <s v="oui"/>
  </r>
  <r>
    <n v="94"/>
    <x v="0"/>
    <n v="4"/>
    <x v="0"/>
    <s v="milka"/>
    <s v="packaging"/>
    <s v="en ligne"/>
    <n v="610"/>
    <n v="17"/>
    <n v="15"/>
    <s v="café"/>
    <s v="oui"/>
  </r>
  <r>
    <n v="174"/>
    <x v="0"/>
    <n v="1"/>
    <x v="2"/>
    <s v="macao"/>
    <s v="prix "/>
    <s v="grande surface"/>
    <n v="610"/>
    <n v="17"/>
    <n v="15"/>
    <s v="café"/>
    <s v="oui"/>
  </r>
  <r>
    <n v="86"/>
    <x v="0"/>
    <n v="7"/>
    <x v="1"/>
    <s v="maruja"/>
    <s v="qualite"/>
    <s v="grande surface"/>
    <n v="700"/>
    <n v="17"/>
    <n v="15"/>
    <s v="café"/>
    <s v="oui"/>
  </r>
  <r>
    <n v="173"/>
    <x v="1"/>
    <n v="5"/>
    <x v="1"/>
    <s v="maruja"/>
    <s v="qualite"/>
    <s v="grande surface"/>
    <n v="700"/>
    <n v="17"/>
    <n v="15"/>
    <s v="café"/>
    <s v="oui"/>
  </r>
  <r>
    <n v="368"/>
    <x v="1"/>
    <n v="6"/>
    <x v="1"/>
    <s v="maruja"/>
    <s v="qualite"/>
    <s v="grande surface"/>
    <n v="700"/>
    <n v="17"/>
    <n v="15"/>
    <s v="café"/>
    <s v="oui"/>
  </r>
  <r>
    <n v="91"/>
    <x v="0"/>
    <n v="7"/>
    <x v="0"/>
    <s v="milka"/>
    <s v="qualite"/>
    <s v="grande surface"/>
    <n v="700"/>
    <n v="17"/>
    <n v="15"/>
    <s v="café"/>
    <s v="oui"/>
  </r>
  <r>
    <n v="182"/>
    <x v="1"/>
    <n v="5"/>
    <x v="0"/>
    <s v="milka"/>
    <s v="qualite"/>
    <s v="grande surface"/>
    <n v="700"/>
    <n v="17"/>
    <n v="15"/>
    <s v="café"/>
    <s v="oui"/>
  </r>
  <r>
    <n v="137"/>
    <x v="0"/>
    <n v="2"/>
    <x v="2"/>
    <s v="nestle"/>
    <s v="qualite"/>
    <s v="grande surface"/>
    <n v="700"/>
    <n v="17"/>
    <n v="15"/>
    <s v="café"/>
    <s v="oui"/>
  </r>
  <r>
    <n v="367"/>
    <x v="1"/>
    <n v="6"/>
    <x v="2"/>
    <s v="macao"/>
    <s v="qualite"/>
    <s v="grande surface"/>
    <n v="290"/>
    <n v="18"/>
    <n v="25"/>
    <s v="chocolat au lait"/>
    <s v="oui"/>
  </r>
  <r>
    <n v="326"/>
    <x v="0"/>
    <n v="1"/>
    <x v="0"/>
    <s v="maruja"/>
    <s v="qualite"/>
    <s v="grande surface"/>
    <n v="290"/>
    <n v="18"/>
    <n v="20"/>
    <s v="chocolat au lait"/>
    <s v="oui"/>
  </r>
  <r>
    <n v="84"/>
    <x v="0"/>
    <n v="7"/>
    <x v="0"/>
    <s v="maruja"/>
    <s v="qualite"/>
    <s v="grande surface"/>
    <n v="290"/>
    <n v="18"/>
    <n v="20"/>
    <s v="chocolat au lait"/>
    <s v="oui"/>
  </r>
  <r>
    <n v="170"/>
    <x v="1"/>
    <n v="5"/>
    <x v="0"/>
    <s v="maruja"/>
    <s v="qualite"/>
    <s v="grande surface"/>
    <n v="290"/>
    <n v="18"/>
    <n v="20"/>
    <s v="chocolat au lait"/>
    <s v="oui"/>
  </r>
  <r>
    <n v="366"/>
    <x v="1"/>
    <n v="5"/>
    <x v="0"/>
    <s v="maruja"/>
    <s v="qualite"/>
    <s v="grande surface"/>
    <n v="290"/>
    <n v="18"/>
    <n v="20"/>
    <s v="chocolat au lait"/>
    <s v="oui"/>
  </r>
  <r>
    <n v="328"/>
    <x v="0"/>
    <n v="1"/>
    <x v="1"/>
    <s v="maruja"/>
    <s v="qualite"/>
    <s v="grande surface"/>
    <n v="290"/>
    <n v="18"/>
    <n v="20"/>
    <s v="chocolat au lait"/>
    <s v="oui"/>
  </r>
  <r>
    <n v="320"/>
    <x v="0"/>
    <n v="5"/>
    <x v="2"/>
    <s v="ferrero"/>
    <s v="image"/>
    <s v="en ligne"/>
    <n v="310"/>
    <n v="18"/>
    <n v="20"/>
    <s v="chocolat au lait"/>
    <s v="oui"/>
  </r>
  <r>
    <n v="152"/>
    <x v="0"/>
    <n v="1"/>
    <x v="2"/>
    <s v="milka"/>
    <s v="packaging"/>
    <s v="epicerie"/>
    <n v="310"/>
    <n v="18"/>
    <n v="20"/>
    <s v="chocolat au lait"/>
    <s v="oui"/>
  </r>
  <r>
    <n v="98"/>
    <x v="0"/>
    <n v="4"/>
    <x v="2"/>
    <s v="milka"/>
    <s v="packaging"/>
    <s v="epicerie"/>
    <n v="310"/>
    <n v="18"/>
    <n v="20"/>
    <s v="chocolat au lait"/>
    <s v="oui"/>
  </r>
  <r>
    <n v="6"/>
    <x v="0"/>
    <n v="5"/>
    <x v="2"/>
    <s v="milka"/>
    <s v="packaging"/>
    <s v="epicerie"/>
    <n v="310"/>
    <n v="18"/>
    <n v="20"/>
    <s v="chocolat au lait"/>
    <s v="oui"/>
  </r>
  <r>
    <n v="229"/>
    <x v="1"/>
    <n v="1"/>
    <x v="2"/>
    <s v="milka"/>
    <s v="packaging"/>
    <s v="epicerie"/>
    <n v="310"/>
    <n v="18"/>
    <n v="20"/>
    <s v="chocolat au lait"/>
    <s v="oui"/>
  </r>
  <r>
    <n v="204"/>
    <x v="1"/>
    <n v="7"/>
    <x v="1"/>
    <s v="aiguebelle"/>
    <s v="packaging"/>
    <s v="grande surface"/>
    <n v="310"/>
    <n v="18"/>
    <n v="20"/>
    <s v="chocolat au lait"/>
    <s v="oui"/>
  </r>
  <r>
    <n v="1"/>
    <x v="1"/>
    <n v="6"/>
    <x v="1"/>
    <s v="aiguebelle"/>
    <s v="packaging"/>
    <s v="grande surface"/>
    <n v="310"/>
    <n v="18"/>
    <n v="20"/>
    <s v="chocolat au lait"/>
    <s v="oui"/>
  </r>
  <r>
    <n v="342"/>
    <x v="0"/>
    <n v="2"/>
    <x v="2"/>
    <s v="aiguebelle"/>
    <s v="packaging"/>
    <s v="grande surface"/>
    <n v="310"/>
    <n v="18"/>
    <n v="20"/>
    <s v="chocolat au lait"/>
    <s v="oui"/>
  </r>
  <r>
    <n v="128"/>
    <x v="0"/>
    <n v="1"/>
    <x v="2"/>
    <s v="aiguebelle"/>
    <s v="packaging"/>
    <s v="grande surface"/>
    <n v="310"/>
    <n v="18"/>
    <n v="20"/>
    <s v="chocolat au lait"/>
    <s v="oui"/>
  </r>
  <r>
    <n v="208"/>
    <x v="1"/>
    <n v="7"/>
    <x v="2"/>
    <s v="aiguebelle"/>
    <s v="packaging"/>
    <s v="grande surface"/>
    <n v="310"/>
    <n v="18"/>
    <n v="20"/>
    <s v="chocolat au lait"/>
    <s v="oui"/>
  </r>
  <r>
    <n v="4"/>
    <x v="1"/>
    <n v="6"/>
    <x v="2"/>
    <s v="aiguebelle"/>
    <s v="packaging"/>
    <s v="grande surface"/>
    <n v="310"/>
    <n v="18"/>
    <n v="20"/>
    <s v="chocolat au lait"/>
    <s v="oui"/>
  </r>
  <r>
    <n v="329"/>
    <x v="0"/>
    <n v="1"/>
    <x v="0"/>
    <s v="ferrero"/>
    <s v="packaging"/>
    <s v="grande surface"/>
    <n v="310"/>
    <n v="18"/>
    <n v="20"/>
    <s v="chocolat au lait"/>
    <s v="oui"/>
  </r>
  <r>
    <n v="87"/>
    <x v="0"/>
    <n v="7"/>
    <x v="0"/>
    <s v="ferrero"/>
    <s v="packaging"/>
    <s v="grande surface"/>
    <n v="310"/>
    <n v="18"/>
    <n v="20"/>
    <s v="chocolat au lait"/>
    <s v="oui"/>
  </r>
  <r>
    <n v="177"/>
    <x v="1"/>
    <n v="5"/>
    <x v="0"/>
    <s v="ferrero"/>
    <s v="packaging"/>
    <s v="grande surface"/>
    <n v="310"/>
    <n v="18"/>
    <n v="20"/>
    <s v="chocolat au lait"/>
    <s v="oui"/>
  </r>
  <r>
    <n v="369"/>
    <x v="1"/>
    <n v="6"/>
    <x v="0"/>
    <s v="ferrero"/>
    <s v="packaging"/>
    <s v="grande surface"/>
    <n v="310"/>
    <n v="18"/>
    <n v="20"/>
    <s v="chocolat au lait"/>
    <s v="oui"/>
  </r>
  <r>
    <n v="331"/>
    <x v="0"/>
    <n v="2"/>
    <x v="1"/>
    <s v="ferrero"/>
    <s v="packaging"/>
    <s v="grande surface"/>
    <n v="310"/>
    <n v="18"/>
    <n v="20"/>
    <s v="chocolat au lait"/>
    <s v="oui"/>
  </r>
  <r>
    <n v="89"/>
    <x v="0"/>
    <n v="7"/>
    <x v="1"/>
    <s v="ferrero"/>
    <s v="packaging"/>
    <s v="grande surface"/>
    <n v="310"/>
    <n v="18"/>
    <n v="20"/>
    <s v="chocolat au lait"/>
    <s v="oui"/>
  </r>
  <r>
    <n v="187"/>
    <x v="0"/>
    <n v="1"/>
    <x v="1"/>
    <s v="milka"/>
    <s v="prix "/>
    <s v="grande surface"/>
    <n v="310"/>
    <n v="18"/>
    <n v="20"/>
    <s v="chocolat au lait"/>
    <s v="oui"/>
  </r>
  <r>
    <n v="120"/>
    <x v="0"/>
    <n v="5"/>
    <x v="1"/>
    <s v="ferrero"/>
    <s v="image"/>
    <s v="en ligne"/>
    <n v="380"/>
    <n v="18"/>
    <n v="20"/>
    <s v="chocolat au lait"/>
    <s v="oui"/>
  </r>
  <r>
    <n v="322"/>
    <x v="0"/>
    <n v="1"/>
    <x v="1"/>
    <s v="nestle"/>
    <s v="image"/>
    <s v="grande surface"/>
    <n v="380"/>
    <n v="18"/>
    <n v="20"/>
    <s v="chocolat au lait"/>
    <s v="oui"/>
  </r>
  <r>
    <n v="165"/>
    <x v="1"/>
    <n v="5"/>
    <x v="2"/>
    <s v="nestle"/>
    <s v="image"/>
    <s v="grande surface"/>
    <n v="380"/>
    <n v="18"/>
    <n v="20"/>
    <s v="chocolat au lait"/>
    <s v="oui"/>
  </r>
  <r>
    <n v="364"/>
    <x v="1"/>
    <n v="5"/>
    <x v="2"/>
    <s v="nestle"/>
    <s v="image"/>
    <s v="grande surface"/>
    <n v="380"/>
    <n v="18"/>
    <n v="20"/>
    <s v="chocolat au lait"/>
    <s v="oui"/>
  </r>
  <r>
    <n v="216"/>
    <x v="1"/>
    <n v="7"/>
    <x v="2"/>
    <s v="nestle"/>
    <s v="image"/>
    <s v="grande surface"/>
    <n v="380"/>
    <n v="18"/>
    <n v="20"/>
    <s v="chocolat au lait"/>
    <s v="oui"/>
  </r>
  <r>
    <n v="26"/>
    <x v="1"/>
    <n v="7"/>
    <x v="2"/>
    <s v="nestle"/>
    <s v="image"/>
    <s v="grande surface"/>
    <n v="380"/>
    <n v="18"/>
    <n v="20"/>
    <s v="chocolat au lait"/>
    <s v="oui"/>
  </r>
  <r>
    <n v="341"/>
    <x v="0"/>
    <n v="2"/>
    <x v="0"/>
    <s v="poulain"/>
    <s v="image"/>
    <s v="grande surface"/>
    <n v="380"/>
    <n v="18"/>
    <n v="20"/>
    <s v="chocolat au lait"/>
    <s v="oui"/>
  </r>
  <r>
    <n v="127"/>
    <x v="0"/>
    <n v="1"/>
    <x v="0"/>
    <s v="poulain"/>
    <s v="image"/>
    <s v="grande surface"/>
    <n v="380"/>
    <n v="18"/>
    <n v="20"/>
    <s v="chocolat au lait"/>
    <s v="oui"/>
  </r>
  <r>
    <n v="207"/>
    <x v="1"/>
    <n v="7"/>
    <x v="0"/>
    <s v="poulain"/>
    <s v="image"/>
    <s v="grande surface"/>
    <n v="380"/>
    <n v="18"/>
    <n v="20"/>
    <s v="chocolat au lait"/>
    <s v="oui"/>
  </r>
  <r>
    <n v="2"/>
    <x v="1"/>
    <n v="6"/>
    <x v="0"/>
    <s v="poulain"/>
    <s v="image"/>
    <s v="grande surface"/>
    <n v="380"/>
    <n v="18"/>
    <n v="20"/>
    <s v="chocolat au lait"/>
    <s v="oui"/>
  </r>
  <r>
    <n v="343"/>
    <x v="0"/>
    <n v="2"/>
    <x v="1"/>
    <s v="poulain"/>
    <s v="image"/>
    <s v="grande surface"/>
    <n v="380"/>
    <n v="18"/>
    <n v="20"/>
    <s v="chocolat au lait"/>
    <s v="oui"/>
  </r>
  <r>
    <n v="111"/>
    <x v="0"/>
    <n v="5"/>
    <x v="0"/>
    <s v="macao"/>
    <s v="prix "/>
    <s v="grande surface"/>
    <n v="380"/>
    <n v="18"/>
    <n v="18"/>
    <s v="chocolat au lait"/>
    <s v="oui"/>
  </r>
  <r>
    <n v="213"/>
    <x v="1"/>
    <n v="7"/>
    <x v="1"/>
    <s v="nestle"/>
    <s v="qualite"/>
    <s v="en ligne"/>
    <n v="390"/>
    <n v="18"/>
    <n v="18"/>
    <s v="chocolat au lait"/>
    <s v="oui"/>
  </r>
  <r>
    <n v="21"/>
    <x v="1"/>
    <n v="7"/>
    <x v="1"/>
    <s v="nestle"/>
    <s v="qualite"/>
    <s v="en ligne"/>
    <n v="390"/>
    <n v="18"/>
    <n v="18"/>
    <s v="chocolat au lait"/>
    <s v="oui"/>
  </r>
  <r>
    <n v="348"/>
    <x v="0"/>
    <n v="4"/>
    <x v="2"/>
    <s v="nestle"/>
    <s v="qualite"/>
    <s v="en ligne"/>
    <n v="390"/>
    <n v="18"/>
    <n v="18"/>
    <s v="chocolat au lait"/>
    <s v="oui"/>
  </r>
  <r>
    <n v="212"/>
    <x v="1"/>
    <n v="7"/>
    <x v="2"/>
    <s v="poulain"/>
    <s v="qualite"/>
    <s v="en ligne"/>
    <n v="390"/>
    <n v="18"/>
    <n v="18"/>
    <s v="chocolat au lait"/>
    <s v="oui"/>
  </r>
  <r>
    <n v="316"/>
    <x v="1"/>
    <n v="3"/>
    <x v="1"/>
    <s v="ferrero"/>
    <s v="qualite"/>
    <s v="epicerie"/>
    <n v="390"/>
    <n v="18"/>
    <n v="18"/>
    <s v="chocolat au lait"/>
    <s v="oui"/>
  </r>
  <r>
    <n v="251"/>
    <x v="0"/>
    <n v="1"/>
    <x v="2"/>
    <s v="ferrero"/>
    <s v="qualite"/>
    <s v="epicerie"/>
    <n v="390"/>
    <n v="18"/>
    <n v="18"/>
    <s v="chocolat au lait"/>
    <s v="oui"/>
  </r>
  <r>
    <n v="57"/>
    <x v="1"/>
    <n v="4"/>
    <x v="2"/>
    <s v="ferrero"/>
    <s v="qualite"/>
    <s v="epicerie"/>
    <n v="390"/>
    <n v="18"/>
    <n v="18"/>
    <s v="chocolat au lait"/>
    <s v="oui"/>
  </r>
  <r>
    <n v="288"/>
    <x v="0"/>
    <n v="7"/>
    <x v="0"/>
    <s v="lindt"/>
    <s v="qualite"/>
    <s v="epicerie"/>
    <n v="390"/>
    <n v="18"/>
    <n v="18"/>
    <s v="chocolat au lait"/>
    <s v="oui"/>
  </r>
  <r>
    <n v="59"/>
    <x v="1"/>
    <n v="4"/>
    <x v="0"/>
    <s v="lindt"/>
    <s v="qualite"/>
    <s v="epicerie"/>
    <n v="390"/>
    <n v="18"/>
    <n v="18"/>
    <s v="chocolat au lait"/>
    <s v="oui"/>
  </r>
  <r>
    <n v="81"/>
    <x v="1"/>
    <n v="3"/>
    <x v="0"/>
    <s v="lindt"/>
    <s v="qualite"/>
    <s v="epicerie"/>
    <n v="390"/>
    <n v="18"/>
    <n v="18"/>
    <s v="chocolat au lait"/>
    <s v="oui"/>
  </r>
  <r>
    <n v="255"/>
    <x v="0"/>
    <n v="1"/>
    <x v="1"/>
    <s v="lindt"/>
    <s v="qualite"/>
    <s v="epicerie"/>
    <n v="390"/>
    <n v="18"/>
    <n v="18"/>
    <s v="chocolat au lait"/>
    <s v="oui"/>
  </r>
  <r>
    <n v="30"/>
    <x v="1"/>
    <n v="1"/>
    <x v="1"/>
    <s v="ferrero"/>
    <s v="image"/>
    <s v="en ligne"/>
    <n v="250"/>
    <n v="20"/>
    <n v="25"/>
    <s v="chocolat blanc"/>
    <s v="oui"/>
  </r>
  <r>
    <n v="129"/>
    <x v="0"/>
    <n v="1"/>
    <x v="1"/>
    <s v="poulain"/>
    <s v="image"/>
    <s v="grande surface"/>
    <n v="250"/>
    <n v="20"/>
    <n v="25"/>
    <s v="chocolat blanc"/>
    <s v="oui"/>
  </r>
  <r>
    <n v="210"/>
    <x v="1"/>
    <n v="7"/>
    <x v="1"/>
    <s v="poulain"/>
    <s v="image"/>
    <s v="grande surface"/>
    <n v="250"/>
    <n v="20"/>
    <n v="25"/>
    <s v="chocolat blanc"/>
    <s v="oui"/>
  </r>
  <r>
    <n v="5"/>
    <x v="1"/>
    <n v="7"/>
    <x v="1"/>
    <s v="poulain"/>
    <s v="image"/>
    <s v="grande surface"/>
    <n v="250"/>
    <n v="20"/>
    <n v="25"/>
    <s v="chocolat blanc"/>
    <s v="oui"/>
  </r>
  <r>
    <n v="345"/>
    <x v="0"/>
    <n v="2"/>
    <x v="2"/>
    <s v="poulain"/>
    <s v="image"/>
    <s v="grande surface"/>
    <n v="250"/>
    <n v="20"/>
    <n v="25"/>
    <s v="chocolat blanc"/>
    <s v="oui"/>
  </r>
  <r>
    <n v="133"/>
    <x v="0"/>
    <n v="1"/>
    <x v="2"/>
    <s v="poulain"/>
    <s v="image"/>
    <s v="grande surface"/>
    <n v="250"/>
    <n v="20"/>
    <n v="25"/>
    <s v="chocolat blanc"/>
    <s v="oui"/>
  </r>
  <r>
    <n v="338"/>
    <x v="0"/>
    <n v="2"/>
    <x v="0"/>
    <s v="aiguebelle"/>
    <s v="packaging"/>
    <s v="en ligne"/>
    <n v="250"/>
    <n v="20"/>
    <n v="25"/>
    <s v="chocolat blanc"/>
    <s v="oui"/>
  </r>
  <r>
    <n v="124"/>
    <x v="0"/>
    <n v="1"/>
    <x v="0"/>
    <s v="aiguebelle"/>
    <s v="packaging"/>
    <s v="en ligne"/>
    <n v="250"/>
    <n v="20"/>
    <n v="25"/>
    <s v="chocolat blanc"/>
    <s v="oui"/>
  </r>
  <r>
    <n v="199"/>
    <x v="1"/>
    <n v="7"/>
    <x v="0"/>
    <s v="aiguebelle"/>
    <s v="packaging"/>
    <s v="en ligne"/>
    <n v="250"/>
    <n v="20"/>
    <n v="25"/>
    <s v="chocolat blanc"/>
    <s v="oui"/>
  </r>
  <r>
    <n v="378"/>
    <x v="1"/>
    <n v="6"/>
    <x v="0"/>
    <s v="aiguebelle"/>
    <s v="packaging"/>
    <s v="en ligne"/>
    <n v="250"/>
    <n v="20"/>
    <n v="25"/>
    <s v="chocolat blanc"/>
    <s v="oui"/>
  </r>
  <r>
    <n v="340"/>
    <x v="0"/>
    <n v="2"/>
    <x v="1"/>
    <s v="aiguebelle"/>
    <s v="packaging"/>
    <s v="en ligne"/>
    <n v="250"/>
    <n v="20"/>
    <n v="25"/>
    <s v="chocolat blanc"/>
    <s v="oui"/>
  </r>
  <r>
    <n v="126"/>
    <x v="0"/>
    <n v="1"/>
    <x v="1"/>
    <s v="aiguebelle"/>
    <s v="packaging"/>
    <s v="en ligne"/>
    <n v="250"/>
    <n v="20"/>
    <n v="25"/>
    <s v="chocolat blanc"/>
    <s v="oui"/>
  </r>
  <r>
    <n v="371"/>
    <x v="1"/>
    <n v="6"/>
    <x v="1"/>
    <s v="ferrero"/>
    <s v="packaging"/>
    <s v="en ligne"/>
    <n v="250"/>
    <n v="20"/>
    <n v="25"/>
    <s v="chocolat blanc"/>
    <s v="oui"/>
  </r>
  <r>
    <n v="184"/>
    <x v="1"/>
    <n v="5"/>
    <x v="2"/>
    <s v="ferrero"/>
    <s v="packaging"/>
    <s v="en ligne"/>
    <n v="250"/>
    <n v="20"/>
    <n v="25"/>
    <s v="chocolat blanc"/>
    <s v="oui"/>
  </r>
  <r>
    <n v="242"/>
    <x v="1"/>
    <n v="1"/>
    <x v="1"/>
    <s v="macao"/>
    <s v="prix "/>
    <s v="grande surface"/>
    <n v="250"/>
    <n v="20"/>
    <n v="25"/>
    <s v="chocolat blanc"/>
    <s v="oui"/>
  </r>
  <r>
    <n v="256"/>
    <x v="0"/>
    <n v="1"/>
    <x v="0"/>
    <s v="aiguebelle"/>
    <s v="qualite"/>
    <s v="en ligne"/>
    <n v="290"/>
    <n v="20"/>
    <n v="25"/>
    <s v="chocolat blanc"/>
    <s v="oui"/>
  </r>
  <r>
    <n v="291"/>
    <x v="0"/>
    <n v="7"/>
    <x v="0"/>
    <s v="aiguebelle"/>
    <s v="qualite"/>
    <s v="en ligne"/>
    <n v="290"/>
    <n v="20"/>
    <n v="25"/>
    <s v="chocolat blanc"/>
    <s v="oui"/>
  </r>
  <r>
    <n v="62"/>
    <x v="1"/>
    <n v="4"/>
    <x v="0"/>
    <s v="aiguebelle"/>
    <s v="qualite"/>
    <s v="en ligne"/>
    <n v="290"/>
    <n v="20"/>
    <n v="25"/>
    <s v="chocolat blanc"/>
    <s v="oui"/>
  </r>
  <r>
    <n v="132"/>
    <x v="1"/>
    <n v="3"/>
    <x v="0"/>
    <s v="aiguebelle"/>
    <s v="qualite"/>
    <s v="en ligne"/>
    <n v="290"/>
    <n v="18"/>
    <n v="25"/>
    <s v="chocolat blanc"/>
    <s v="oui"/>
  </r>
  <r>
    <n v="258"/>
    <x v="0"/>
    <n v="1"/>
    <x v="1"/>
    <s v="aiguebelle"/>
    <s v="qualite"/>
    <s v="en ligne"/>
    <n v="290"/>
    <n v="18"/>
    <n v="25"/>
    <s v="chocolat blanc"/>
    <s v="oui"/>
  </r>
  <r>
    <n v="55"/>
    <x v="1"/>
    <n v="3"/>
    <x v="1"/>
    <s v="ferrero"/>
    <s v="qualite"/>
    <s v="en ligne"/>
    <n v="290"/>
    <n v="18"/>
    <n v="25"/>
    <s v="chocolat blanc"/>
    <s v="oui"/>
  </r>
  <r>
    <n v="365"/>
    <x v="1"/>
    <n v="5"/>
    <x v="1"/>
    <s v="macao"/>
    <s v="qualite"/>
    <s v="grande surface"/>
    <n v="290"/>
    <n v="18"/>
    <n v="25"/>
    <s v="chocolat blanc"/>
    <s v="oui"/>
  </r>
  <r>
    <n v="327"/>
    <x v="0"/>
    <n v="1"/>
    <x v="2"/>
    <s v="macao"/>
    <s v="qualite"/>
    <s v="grande surface"/>
    <n v="290"/>
    <n v="18"/>
    <n v="25"/>
    <s v="chocolat blanc"/>
    <s v="oui"/>
  </r>
  <r>
    <n v="85"/>
    <x v="0"/>
    <n v="7"/>
    <x v="2"/>
    <s v="macao"/>
    <s v="qualite"/>
    <s v="grande surface"/>
    <n v="290"/>
    <n v="18"/>
    <n v="25"/>
    <s v="chocolat blanc"/>
    <s v="oui"/>
  </r>
  <r>
    <n v="171"/>
    <x v="1"/>
    <n v="5"/>
    <x v="2"/>
    <s v="macao"/>
    <s v="qualite"/>
    <s v="grande surface"/>
    <n v="290"/>
    <n v="18"/>
    <n v="25"/>
    <s v="chocolat blanc"/>
    <s v="oui"/>
  </r>
  <r>
    <n v="290"/>
    <x v="0"/>
    <n v="7"/>
    <x v="1"/>
    <s v="lindt"/>
    <s v="qualite"/>
    <s v="epicerie"/>
    <n v="390"/>
    <n v="18"/>
    <n v="18"/>
    <s v="chocolat noir"/>
    <s v="oui"/>
  </r>
  <r>
    <n v="181"/>
    <x v="0"/>
    <n v="1"/>
    <x v="1"/>
    <s v="ferrero"/>
    <s v="image"/>
    <s v="en ligne"/>
    <n v="400"/>
    <n v="18"/>
    <n v="18"/>
    <s v="chocolat noir"/>
    <s v="oui"/>
  </r>
  <r>
    <n v="245"/>
    <x v="0"/>
    <n v="1"/>
    <x v="2"/>
    <s v="macao"/>
    <s v="image"/>
    <s v="grande surface"/>
    <n v="400"/>
    <n v="18"/>
    <n v="18"/>
    <s v="chocolat noir"/>
    <s v="oui"/>
  </r>
  <r>
    <n v="280"/>
    <x v="0"/>
    <n v="7"/>
    <x v="2"/>
    <s v="macao"/>
    <s v="image"/>
    <s v="grande surface"/>
    <n v="400"/>
    <n v="18"/>
    <n v="18"/>
    <s v="chocolat noir"/>
    <s v="oui"/>
  </r>
  <r>
    <n v="252"/>
    <x v="0"/>
    <n v="1"/>
    <x v="1"/>
    <s v="milka"/>
    <s v="image"/>
    <s v="grande surface"/>
    <n v="400"/>
    <n v="18"/>
    <n v="18"/>
    <s v="chocolat noir"/>
    <s v="oui"/>
  </r>
  <r>
    <n v="287"/>
    <x v="0"/>
    <n v="7"/>
    <x v="1"/>
    <s v="milka"/>
    <s v="image"/>
    <s v="grande surface"/>
    <n v="400"/>
    <n v="18"/>
    <n v="18"/>
    <s v="chocolat noir"/>
    <s v="oui"/>
  </r>
  <r>
    <n v="58"/>
    <x v="1"/>
    <n v="4"/>
    <x v="1"/>
    <s v="milka"/>
    <s v="image"/>
    <s v="grande surface"/>
    <n v="400"/>
    <n v="18"/>
    <n v="18"/>
    <s v="chocolat noir"/>
    <s v="oui"/>
  </r>
  <r>
    <n v="72"/>
    <x v="1"/>
    <n v="3"/>
    <x v="1"/>
    <s v="milka"/>
    <s v="image"/>
    <s v="grande surface"/>
    <n v="400"/>
    <n v="18"/>
    <n v="18"/>
    <s v="chocolat noir"/>
    <s v="oui"/>
  </r>
  <r>
    <n v="254"/>
    <x v="0"/>
    <n v="1"/>
    <x v="2"/>
    <s v="milka"/>
    <s v="image"/>
    <s v="grande surface"/>
    <n v="400"/>
    <n v="18"/>
    <n v="18"/>
    <s v="chocolat noir"/>
    <s v="oui"/>
  </r>
  <r>
    <n v="289"/>
    <x v="0"/>
    <n v="7"/>
    <x v="2"/>
    <s v="milka"/>
    <s v="image"/>
    <s v="grande surface"/>
    <n v="400"/>
    <n v="18"/>
    <n v="18"/>
    <s v="chocolat noir"/>
    <s v="oui"/>
  </r>
  <r>
    <n v="60"/>
    <x v="1"/>
    <n v="4"/>
    <x v="2"/>
    <s v="milka"/>
    <s v="image"/>
    <s v="grande surface"/>
    <n v="400"/>
    <n v="18"/>
    <n v="18"/>
    <s v="chocolat noir"/>
    <s v="oui"/>
  </r>
  <r>
    <n v="90"/>
    <x v="1"/>
    <n v="3"/>
    <x v="2"/>
    <s v="milka"/>
    <s v="image"/>
    <s v="grande surface"/>
    <n v="400"/>
    <n v="18"/>
    <n v="18"/>
    <s v="chocolat noir"/>
    <s v="oui"/>
  </r>
  <r>
    <n v="262"/>
    <x v="0"/>
    <n v="1"/>
    <x v="0"/>
    <s v="nestle"/>
    <s v="image"/>
    <s v="grande surface"/>
    <n v="400"/>
    <n v="18"/>
    <n v="18"/>
    <s v="chocolat noir"/>
    <s v="oui"/>
  </r>
  <r>
    <n v="77"/>
    <x v="0"/>
    <n v="7"/>
    <x v="0"/>
    <s v="nestle"/>
    <s v="image"/>
    <s v="grande surface"/>
    <n v="400"/>
    <n v="18"/>
    <n v="18"/>
    <s v="chocolat noir"/>
    <s v="oui"/>
  </r>
  <r>
    <n v="70"/>
    <x v="1"/>
    <n v="5"/>
    <x v="0"/>
    <s v="nestle"/>
    <s v="image"/>
    <s v="grande surface"/>
    <n v="400"/>
    <n v="18"/>
    <n v="18"/>
    <s v="chocolat noir"/>
    <s v="oui"/>
  </r>
  <r>
    <n v="360"/>
    <x v="1"/>
    <n v="3"/>
    <x v="0"/>
    <s v="nestle"/>
    <s v="image"/>
    <s v="grande surface"/>
    <n v="400"/>
    <n v="18"/>
    <n v="18"/>
    <s v="chocolat noir"/>
    <s v="oui"/>
  </r>
  <r>
    <n v="167"/>
    <x v="0"/>
    <n v="1"/>
    <x v="0"/>
    <s v="macao"/>
    <s v="prix "/>
    <s v="grande surface"/>
    <n v="400"/>
    <n v="18"/>
    <n v="20"/>
    <s v="chocolat noir"/>
    <s v="oui"/>
  </r>
  <r>
    <n v="286"/>
    <x v="0"/>
    <n v="7"/>
    <x v="2"/>
    <s v="ferrero"/>
    <s v="qualite"/>
    <s v="en ligne"/>
    <n v="400"/>
    <n v="18"/>
    <n v="20"/>
    <s v="chocolat noir"/>
    <s v="oui"/>
  </r>
  <r>
    <n v="257"/>
    <x v="0"/>
    <n v="1"/>
    <x v="2"/>
    <s v="lindt"/>
    <s v="qualite"/>
    <s v="en ligne"/>
    <n v="400"/>
    <n v="18"/>
    <n v="20"/>
    <s v="chocolat noir"/>
    <s v="oui"/>
  </r>
  <r>
    <n v="71"/>
    <x v="0"/>
    <n v="7"/>
    <x v="2"/>
    <s v="lindt"/>
    <s v="qualite"/>
    <s v="en ligne"/>
    <n v="400"/>
    <n v="18"/>
    <n v="20"/>
    <s v="chocolat noir"/>
    <s v="oui"/>
  </r>
  <r>
    <n v="63"/>
    <x v="1"/>
    <n v="4"/>
    <x v="2"/>
    <s v="lindt"/>
    <s v="qualite"/>
    <s v="en ligne"/>
    <n v="400"/>
    <n v="18"/>
    <n v="20"/>
    <s v="chocolat noir"/>
    <s v="oui"/>
  </r>
  <r>
    <n v="135"/>
    <x v="1"/>
    <n v="3"/>
    <x v="2"/>
    <s v="lindt"/>
    <s v="qualite"/>
    <s v="en ligne"/>
    <n v="400"/>
    <n v="18"/>
    <n v="20"/>
    <s v="chocolat noir"/>
    <s v="oui"/>
  </r>
  <r>
    <n v="323"/>
    <x v="0"/>
    <n v="1"/>
    <x v="0"/>
    <s v="macao"/>
    <s v="qualite"/>
    <s v="en ligne"/>
    <n v="400"/>
    <n v="18"/>
    <n v="20"/>
    <s v="chocolat noir"/>
    <s v="oui"/>
  </r>
  <r>
    <n v="312"/>
    <x v="1"/>
    <n v="2"/>
    <x v="2"/>
    <s v="macao"/>
    <s v="image"/>
    <s v="epicerie"/>
    <n v="420"/>
    <n v="18"/>
    <n v="20"/>
    <s v="chocolat noir"/>
    <s v="oui"/>
  </r>
  <r>
    <n v="218"/>
    <x v="0"/>
    <n v="1"/>
    <x v="0"/>
    <s v="maruja"/>
    <s v="image"/>
    <s v="epicerie"/>
    <n v="420"/>
    <n v="18"/>
    <n v="20"/>
    <s v="chocolat noir"/>
    <s v="oui"/>
  </r>
  <r>
    <n v="279"/>
    <x v="0"/>
    <n v="7"/>
    <x v="0"/>
    <s v="maruja"/>
    <s v="image"/>
    <s v="epicerie"/>
    <n v="420"/>
    <n v="18"/>
    <n v="20"/>
    <s v="chocolat noir"/>
    <s v="oui"/>
  </r>
  <r>
    <n v="50"/>
    <x v="1"/>
    <n v="2"/>
    <x v="0"/>
    <s v="maruja"/>
    <s v="image"/>
    <s v="epicerie"/>
    <n v="420"/>
    <n v="18"/>
    <n v="20"/>
    <s v="chocolat noir"/>
    <s v="oui"/>
  </r>
  <r>
    <n v="311"/>
    <x v="1"/>
    <n v="2"/>
    <x v="0"/>
    <s v="maruja"/>
    <s v="image"/>
    <s v="epicerie"/>
    <n v="420"/>
    <n v="18"/>
    <n v="20"/>
    <s v="chocolat noir"/>
    <s v="oui"/>
  </r>
  <r>
    <n v="246"/>
    <x v="0"/>
    <n v="1"/>
    <x v="1"/>
    <s v="maruja"/>
    <s v="image"/>
    <s v="epicerie"/>
    <n v="420"/>
    <n v="18"/>
    <n v="20"/>
    <s v="chocolat noir"/>
    <s v="oui"/>
  </r>
  <r>
    <n v="155"/>
    <x v="1"/>
    <n v="5"/>
    <x v="1"/>
    <s v="nestle"/>
    <s v="image"/>
    <s v="epicerie"/>
    <n v="420"/>
    <n v="18"/>
    <n v="20"/>
    <s v="chocolat noir"/>
    <s v="oui"/>
  </r>
  <r>
    <n v="362"/>
    <x v="1"/>
    <n v="5"/>
    <x v="1"/>
    <s v="nestle"/>
    <s v="image"/>
    <s v="epicerie"/>
    <n v="420"/>
    <n v="18"/>
    <n v="20"/>
    <s v="chocolat noir"/>
    <s v="oui"/>
  </r>
  <r>
    <n v="82"/>
    <x v="0"/>
    <n v="7"/>
    <x v="2"/>
    <s v="nestle"/>
    <s v="image"/>
    <s v="epicerie"/>
    <n v="420"/>
    <n v="18"/>
    <n v="20"/>
    <s v="chocolat noir"/>
    <s v="oui"/>
  </r>
  <r>
    <n v="142"/>
    <x v="0"/>
    <n v="3"/>
    <x v="2"/>
    <s v="macao"/>
    <s v="packaging"/>
    <s v="grande surface"/>
    <n v="530"/>
    <n v="21"/>
    <n v="20"/>
    <s v="fraise"/>
    <s v="oui"/>
  </r>
  <r>
    <n v="220"/>
    <x v="1"/>
    <n v="7"/>
    <x v="2"/>
    <s v="macao"/>
    <s v="packaging"/>
    <s v="grande surface"/>
    <n v="530"/>
    <n v="21"/>
    <n v="20"/>
    <s v="fraise"/>
    <s v="oui"/>
  </r>
  <r>
    <n v="68"/>
    <x v="1"/>
    <n v="7"/>
    <x v="2"/>
    <s v="macao"/>
    <s v="packaging"/>
    <s v="grande surface"/>
    <n v="530"/>
    <n v="21"/>
    <n v="20"/>
    <s v="fraise"/>
    <s v="oui"/>
  </r>
  <r>
    <n v="350"/>
    <x v="0"/>
    <n v="4"/>
    <x v="0"/>
    <s v="maruja"/>
    <s v="packaging"/>
    <s v="grande surface"/>
    <n v="530"/>
    <n v="21"/>
    <n v="20"/>
    <s v="fraise"/>
    <s v="oui"/>
  </r>
  <r>
    <n v="141"/>
    <x v="0"/>
    <n v="3"/>
    <x v="0"/>
    <s v="maruja"/>
    <s v="packaging"/>
    <s v="grande surface"/>
    <n v="530"/>
    <n v="21"/>
    <n v="20"/>
    <s v="fraise"/>
    <s v="oui"/>
  </r>
  <r>
    <n v="219"/>
    <x v="1"/>
    <n v="7"/>
    <x v="0"/>
    <s v="maruja"/>
    <s v="packaging"/>
    <s v="grande surface"/>
    <n v="530"/>
    <n v="21"/>
    <n v="20"/>
    <s v="fraise"/>
    <s v="oui"/>
  </r>
  <r>
    <n v="65"/>
    <x v="1"/>
    <n v="7"/>
    <x v="0"/>
    <s v="maruja"/>
    <s v="packaging"/>
    <s v="grande surface"/>
    <n v="530"/>
    <n v="21"/>
    <n v="20"/>
    <s v="fraise"/>
    <s v="oui"/>
  </r>
  <r>
    <n v="352"/>
    <x v="0"/>
    <n v="4"/>
    <x v="1"/>
    <s v="maruja"/>
    <s v="packaging"/>
    <s v="grande surface"/>
    <n v="530"/>
    <n v="21"/>
    <n v="25"/>
    <s v="fraise"/>
    <s v="oui"/>
  </r>
  <r>
    <n v="143"/>
    <x v="0"/>
    <n v="3"/>
    <x v="1"/>
    <s v="maruja"/>
    <s v="packaging"/>
    <s v="grande surface"/>
    <n v="530"/>
    <n v="21"/>
    <n v="25"/>
    <s v="fraise"/>
    <s v="oui"/>
  </r>
  <r>
    <n v="221"/>
    <x v="1"/>
    <n v="7"/>
    <x v="1"/>
    <s v="maruja"/>
    <s v="packaging"/>
    <s v="grande surface"/>
    <n v="530"/>
    <n v="21"/>
    <n v="25"/>
    <s v="fraise"/>
    <s v="oui"/>
  </r>
  <r>
    <n v="145"/>
    <x v="0"/>
    <n v="1"/>
    <x v="2"/>
    <s v="maruja"/>
    <s v="packaging"/>
    <s v="grande surface"/>
    <n v="530"/>
    <n v="21"/>
    <n v="25"/>
    <s v="fraise"/>
    <s v="oui"/>
  </r>
  <r>
    <n v="354"/>
    <x v="0"/>
    <n v="4"/>
    <x v="2"/>
    <s v="maruja"/>
    <s v="packaging"/>
    <s v="grande surface"/>
    <n v="530"/>
    <n v="21"/>
    <n v="25"/>
    <s v="fraise"/>
    <s v="oui"/>
  </r>
  <r>
    <n v="225"/>
    <x v="1"/>
    <n v="1"/>
    <x v="0"/>
    <s v="milka"/>
    <s v="packaging"/>
    <s v="grande surface"/>
    <n v="530"/>
    <n v="21"/>
    <n v="25"/>
    <s v="fraise"/>
    <s v="oui"/>
  </r>
  <r>
    <n v="150"/>
    <x v="0"/>
    <n v="1"/>
    <x v="1"/>
    <s v="milka"/>
    <s v="packaging"/>
    <s v="grande surface"/>
    <n v="530"/>
    <n v="21"/>
    <n v="25"/>
    <s v="fraise"/>
    <s v="oui"/>
  </r>
  <r>
    <n v="241"/>
    <x v="1"/>
    <n v="1"/>
    <x v="2"/>
    <s v="nestle"/>
    <s v="packaging"/>
    <s v="grande surface"/>
    <n v="530"/>
    <n v="21"/>
    <n v="25"/>
    <s v="fraise"/>
    <s v="oui"/>
  </r>
  <r>
    <n v="158"/>
    <x v="0"/>
    <n v="1"/>
    <x v="0"/>
    <s v="poulain"/>
    <s v="packaging"/>
    <s v="grande surface"/>
    <n v="530"/>
    <n v="21"/>
    <n v="25"/>
    <s v="fraise"/>
    <s v="oui"/>
  </r>
  <r>
    <n v="105"/>
    <x v="0"/>
    <n v="4"/>
    <x v="0"/>
    <s v="poulain"/>
    <s v="packaging"/>
    <s v="grande surface"/>
    <n v="530"/>
    <n v="21"/>
    <n v="25"/>
    <s v="fraise"/>
    <s v="oui"/>
  </r>
  <r>
    <n v="12"/>
    <x v="0"/>
    <n v="6"/>
    <x v="0"/>
    <s v="poulain"/>
    <s v="packaging"/>
    <s v="grande surface"/>
    <n v="530"/>
    <n v="21"/>
    <n v="25"/>
    <s v="fraise"/>
    <s v="oui"/>
  </r>
  <r>
    <n v="234"/>
    <x v="1"/>
    <n v="1"/>
    <x v="0"/>
    <s v="poulain"/>
    <s v="packaging"/>
    <s v="grande surface"/>
    <n v="530"/>
    <n v="21"/>
    <n v="25"/>
    <s v="fraise"/>
    <s v="oui"/>
  </r>
  <r>
    <n v="161"/>
    <x v="0"/>
    <n v="1"/>
    <x v="1"/>
    <s v="poulain"/>
    <s v="packaging"/>
    <s v="grande surface"/>
    <n v="530"/>
    <n v="21"/>
    <n v="25"/>
    <s v="fraise"/>
    <s v="oui"/>
  </r>
  <r>
    <n v="107"/>
    <x v="0"/>
    <n v="4"/>
    <x v="1"/>
    <s v="poulain"/>
    <s v="packaging"/>
    <s v="grande surface"/>
    <n v="530"/>
    <n v="21"/>
    <n v="25"/>
    <s v="fraise"/>
    <s v="oui"/>
  </r>
  <r>
    <n v="14"/>
    <x v="0"/>
    <n v="7"/>
    <x v="1"/>
    <s v="poulain"/>
    <s v="packaging"/>
    <s v="grande surface"/>
    <n v="530"/>
    <n v="21"/>
    <n v="25"/>
    <s v="fraise"/>
    <s v="oui"/>
  </r>
  <r>
    <n v="236"/>
    <x v="1"/>
    <n v="1"/>
    <x v="1"/>
    <s v="poulain"/>
    <s v="packaging"/>
    <s v="grande surface"/>
    <n v="530"/>
    <n v="21"/>
    <n v="25"/>
    <s v="fraise"/>
    <s v="oui"/>
  </r>
  <r>
    <n v="163"/>
    <x v="0"/>
    <n v="1"/>
    <x v="2"/>
    <s v="poulain"/>
    <s v="packaging"/>
    <s v="grande surface"/>
    <n v="530"/>
    <n v="21"/>
    <n v="25"/>
    <s v="fraise"/>
    <s v="oui"/>
  </r>
  <r>
    <n v="109"/>
    <x v="0"/>
    <n v="5"/>
    <x v="2"/>
    <s v="poulain"/>
    <s v="packaging"/>
    <s v="grande surface"/>
    <n v="530"/>
    <n v="21"/>
    <n v="25"/>
    <s v="fraise"/>
    <s v="oui"/>
  </r>
  <r>
    <n v="17"/>
    <x v="0"/>
    <n v="7"/>
    <x v="2"/>
    <s v="poulain"/>
    <s v="packaging"/>
    <s v="grande surface"/>
    <n v="530"/>
    <n v="21"/>
    <n v="25"/>
    <s v="fraise"/>
    <s v="oui"/>
  </r>
  <r>
    <n v="238"/>
    <x v="1"/>
    <n v="1"/>
    <x v="2"/>
    <s v="poulain"/>
    <s v="packaging"/>
    <s v="grande surface"/>
    <n v="530"/>
    <n v="21"/>
    <n v="25"/>
    <s v="fraise"/>
    <s v="oui"/>
  </r>
  <r>
    <n v="297"/>
    <x v="1"/>
    <n v="1"/>
    <x v="2"/>
    <s v="milka"/>
    <s v="packaging"/>
    <s v="grande surface"/>
    <n v="530"/>
    <n v="21"/>
    <n v="25"/>
    <s v="fraise"/>
    <s v="oui"/>
  </r>
  <r>
    <n v="202"/>
    <x v="0"/>
    <n v="1"/>
    <x v="0"/>
    <s v="nestle"/>
    <s v="packaging"/>
    <s v="grande surface"/>
    <n v="530"/>
    <n v="21"/>
    <n v="25"/>
    <s v="fraise"/>
    <s v="oui"/>
  </r>
  <r>
    <n v="273"/>
    <x v="0"/>
    <n v="6"/>
    <x v="0"/>
    <s v="nestle"/>
    <s v="packaging"/>
    <s v="grande surface"/>
    <n v="530"/>
    <n v="21"/>
    <n v="25"/>
    <s v="fraise"/>
    <s v="oui"/>
  </r>
  <r>
    <n v="43"/>
    <x v="1"/>
    <n v="1"/>
    <x v="0"/>
    <s v="nestle"/>
    <s v="packaging"/>
    <s v="grande surface"/>
    <n v="530"/>
    <n v="21"/>
    <n v="25"/>
    <s v="fraise"/>
    <s v="oui"/>
  </r>
  <r>
    <n v="305"/>
    <x v="1"/>
    <n v="1"/>
    <x v="0"/>
    <s v="nestle"/>
    <s v="packaging"/>
    <s v="grande surface"/>
    <n v="530"/>
    <n v="21"/>
    <n v="25"/>
    <s v="fraise"/>
    <s v="oui"/>
  </r>
  <r>
    <n v="277"/>
    <x v="0"/>
    <n v="7"/>
    <x v="2"/>
    <s v="nestle"/>
    <s v="packaging"/>
    <s v="grande surface"/>
    <n v="530"/>
    <n v="21"/>
    <n v="25"/>
    <s v="fraise"/>
    <s v="oui"/>
  </r>
  <r>
    <n v="48"/>
    <x v="1"/>
    <n v="2"/>
    <x v="2"/>
    <s v="nestle"/>
    <s v="packaging"/>
    <s v="grande surface"/>
    <n v="530"/>
    <n v="21"/>
    <n v="25"/>
    <s v="fraise"/>
    <s v="oui"/>
  </r>
  <r>
    <n v="73"/>
    <x v="0"/>
    <n v="7"/>
    <x v="1"/>
    <s v="aiguebelle"/>
    <s v="packaging"/>
    <s v="grande surface"/>
    <n v="530"/>
    <n v="21"/>
    <n v="25"/>
    <s v="fraise"/>
    <s v="oui"/>
  </r>
  <r>
    <n v="64"/>
    <x v="1"/>
    <n v="5"/>
    <x v="1"/>
    <s v="aiguebelle"/>
    <s v="packaging"/>
    <s v="grande surface"/>
    <n v="530"/>
    <n v="21"/>
    <n v="25"/>
    <s v="fraise"/>
    <s v="oui"/>
  </r>
  <r>
    <n v="138"/>
    <x v="1"/>
    <n v="3"/>
    <x v="1"/>
    <s v="aiguebelle"/>
    <s v="packaging"/>
    <s v="grande surface"/>
    <n v="530"/>
    <n v="21"/>
    <n v="25"/>
    <s v="fraise"/>
    <s v="oui"/>
  </r>
  <r>
    <n v="260"/>
    <x v="0"/>
    <n v="1"/>
    <x v="2"/>
    <s v="aiguebelle"/>
    <s v="packaging"/>
    <s v="grande surface"/>
    <n v="530"/>
    <n v="21"/>
    <n v="25"/>
    <s v="fraise"/>
    <s v="oui"/>
  </r>
  <r>
    <n v="75"/>
    <x v="0"/>
    <n v="7"/>
    <x v="2"/>
    <s v="aiguebelle"/>
    <s v="packaging"/>
    <s v="grande surface"/>
    <n v="530"/>
    <n v="21"/>
    <n v="25"/>
    <s v="fraise"/>
    <s v="oui"/>
  </r>
  <r>
    <n v="67"/>
    <x v="1"/>
    <n v="5"/>
    <x v="2"/>
    <s v="aiguebelle"/>
    <s v="packaging"/>
    <s v="grande surface"/>
    <n v="530"/>
    <n v="21"/>
    <n v="25"/>
    <s v="fraise"/>
    <s v="oui"/>
  </r>
  <r>
    <n v="154"/>
    <x v="0"/>
    <n v="1"/>
    <x v="0"/>
    <s v="aiguebelle"/>
    <s v="prix "/>
    <s v="en ligne"/>
    <n v="530"/>
    <n v="21"/>
    <n v="25"/>
    <s v="fraise"/>
    <s v="oui"/>
  </r>
  <r>
    <n v="231"/>
    <x v="1"/>
    <n v="1"/>
    <x v="0"/>
    <s v="aiguebelle"/>
    <s v="prix "/>
    <s v="en ligne"/>
    <n v="530"/>
    <n v="21"/>
    <n v="25"/>
    <s v="fraise"/>
    <s v="oui"/>
  </r>
  <r>
    <n v="356"/>
    <x v="0"/>
    <n v="3"/>
    <x v="0"/>
    <s v="ferrero"/>
    <s v="prix "/>
    <s v="en ligne"/>
    <n v="530"/>
    <n v="21"/>
    <n v="25"/>
    <s v="fraise"/>
    <s v="oui"/>
  </r>
  <r>
    <n v="222"/>
    <x v="1"/>
    <n v="7"/>
    <x v="0"/>
    <s v="ferrero"/>
    <s v="prix "/>
    <s v="en ligne"/>
    <n v="530"/>
    <n v="21"/>
    <n v="25"/>
    <s v="fraise"/>
    <s v="oui"/>
  </r>
  <r>
    <n v="146"/>
    <x v="0"/>
    <n v="1"/>
    <x v="1"/>
    <s v="ferrero"/>
    <s v="prix "/>
    <s v="en ligne"/>
    <n v="530"/>
    <n v="21"/>
    <n v="25"/>
    <s v="fraise"/>
    <s v="oui"/>
  </r>
  <r>
    <n v="355"/>
    <x v="0"/>
    <n v="4"/>
    <x v="1"/>
    <s v="ferrero"/>
    <s v="prix "/>
    <s v="en ligne"/>
    <n v="530"/>
    <n v="21"/>
    <n v="25"/>
    <s v="fraise"/>
    <s v="oui"/>
  </r>
  <r>
    <n v="379"/>
    <x v="0"/>
    <n v="3"/>
    <x v="1"/>
    <s v="ferrero"/>
    <s v="prix "/>
    <s v="en ligne"/>
    <n v="530"/>
    <n v="21"/>
    <n v="25"/>
    <s v="fraise"/>
    <s v="oui"/>
  </r>
  <r>
    <n v="224"/>
    <x v="1"/>
    <n v="7"/>
    <x v="1"/>
    <s v="ferrero"/>
    <s v="prix "/>
    <s v="en ligne"/>
    <n v="530"/>
    <n v="21"/>
    <n v="25"/>
    <s v="fraise"/>
    <s v="oui"/>
  </r>
  <r>
    <n v="149"/>
    <x v="0"/>
    <n v="1"/>
    <x v="2"/>
    <s v="ferrero"/>
    <s v="prix "/>
    <s v="en ligne"/>
    <n v="530"/>
    <n v="21"/>
    <n v="25"/>
    <s v="fraise"/>
    <s v="oui"/>
  </r>
  <r>
    <n v="95"/>
    <x v="0"/>
    <n v="4"/>
    <x v="2"/>
    <s v="ferrero"/>
    <s v="prix "/>
    <s v="en ligne"/>
    <n v="530"/>
    <n v="21"/>
    <n v="25"/>
    <s v="fraise"/>
    <s v="oui"/>
  </r>
  <r>
    <n v="381"/>
    <x v="0"/>
    <n v="3"/>
    <x v="2"/>
    <s v="ferrero"/>
    <s v="prix "/>
    <s v="en ligne"/>
    <n v="530"/>
    <n v="21"/>
    <n v="25"/>
    <s v="fraise"/>
    <s v="oui"/>
  </r>
  <r>
    <n v="226"/>
    <x v="1"/>
    <n v="1"/>
    <x v="2"/>
    <s v="ferrero"/>
    <s v="prix "/>
    <s v="en ligne"/>
    <n v="530"/>
    <n v="21"/>
    <n v="25"/>
    <s v="fraise"/>
    <s v="oui"/>
  </r>
  <r>
    <n v="151"/>
    <x v="0"/>
    <n v="1"/>
    <x v="0"/>
    <s v="lindt"/>
    <s v="prix "/>
    <s v="en ligne"/>
    <n v="530"/>
    <n v="21"/>
    <n v="25"/>
    <s v="fraise"/>
    <s v="oui"/>
  </r>
  <r>
    <n v="19"/>
    <x v="1"/>
    <n v="1"/>
    <x v="0"/>
    <s v="macao"/>
    <s v="prix "/>
    <s v="en ligne"/>
    <n v="530"/>
    <n v="21"/>
    <n v="25"/>
    <s v="fraise"/>
    <s v="oui"/>
  </r>
  <r>
    <n v="113"/>
    <x v="0"/>
    <n v="5"/>
    <x v="1"/>
    <s v="macao"/>
    <s v="prix "/>
    <s v="en ligne"/>
    <n v="530"/>
    <n v="21"/>
    <n v="25"/>
    <s v="fraise"/>
    <s v="oui"/>
  </r>
  <r>
    <n v="175"/>
    <x v="0"/>
    <n v="1"/>
    <x v="1"/>
    <s v="maruja"/>
    <s v="prix "/>
    <s v="en ligne"/>
    <n v="530"/>
    <n v="21"/>
    <n v="25"/>
    <s v="fraise"/>
    <s v="oui"/>
  </r>
  <r>
    <n v="116"/>
    <x v="0"/>
    <n v="5"/>
    <x v="1"/>
    <s v="maruja"/>
    <s v="prix "/>
    <s v="en ligne"/>
    <n v="530"/>
    <n v="21"/>
    <n v="25"/>
    <s v="fraise"/>
    <s v="oui"/>
  </r>
  <r>
    <n v="27"/>
    <x v="1"/>
    <n v="1"/>
    <x v="1"/>
    <s v="maruja"/>
    <s v="prix "/>
    <s v="en ligne"/>
    <n v="530"/>
    <n v="21"/>
    <n v="25"/>
    <s v="fraise"/>
    <s v="oui"/>
  </r>
  <r>
    <n v="101"/>
    <x v="1"/>
    <n v="1"/>
    <x v="1"/>
    <s v="maruja"/>
    <s v="prix "/>
    <s v="en ligne"/>
    <n v="530"/>
    <n v="21"/>
    <n v="25"/>
    <s v="fraise"/>
    <s v="oui"/>
  </r>
  <r>
    <n v="179"/>
    <x v="0"/>
    <n v="1"/>
    <x v="2"/>
    <s v="maruja"/>
    <s v="prix "/>
    <s v="en ligne"/>
    <n v="530"/>
    <n v="21"/>
    <n v="25"/>
    <s v="fraise"/>
    <s v="oui"/>
  </r>
  <r>
    <n v="119"/>
    <x v="0"/>
    <n v="5"/>
    <x v="2"/>
    <s v="maruja"/>
    <s v="prix "/>
    <s v="en ligne"/>
    <n v="530"/>
    <n v="21"/>
    <n v="25"/>
    <s v="fraise"/>
    <s v="oui"/>
  </r>
  <r>
    <n v="29"/>
    <x v="1"/>
    <n v="1"/>
    <x v="2"/>
    <s v="maruja"/>
    <s v="prix "/>
    <s v="en ligne"/>
    <n v="530"/>
    <n v="21"/>
    <n v="25"/>
    <s v="fraise"/>
    <s v="oui"/>
  </r>
  <r>
    <n v="117"/>
    <x v="1"/>
    <n v="1"/>
    <x v="2"/>
    <s v="maruja"/>
    <s v="prix "/>
    <s v="en ligne"/>
    <n v="530"/>
    <n v="21"/>
    <n v="25"/>
    <s v="fraise"/>
    <s v="oui"/>
  </r>
  <r>
    <n v="183"/>
    <x v="0"/>
    <n v="1"/>
    <x v="0"/>
    <s v="milka"/>
    <s v="prix "/>
    <s v="en ligne"/>
    <n v="530"/>
    <n v="21"/>
    <n v="25"/>
    <s v="fraise"/>
    <s v="oui"/>
  </r>
  <r>
    <n v="319"/>
    <x v="0"/>
    <n v="5"/>
    <x v="0"/>
    <s v="milka"/>
    <s v="prix "/>
    <s v="en ligne"/>
    <n v="530"/>
    <n v="21"/>
    <n v="25"/>
    <s v="fraise"/>
    <s v="oui"/>
  </r>
  <r>
    <n v="31"/>
    <x v="1"/>
    <n v="1"/>
    <x v="0"/>
    <s v="milka"/>
    <s v="prix "/>
    <s v="en ligne"/>
    <n v="530"/>
    <n v="21"/>
    <n v="25"/>
    <s v="fraise"/>
    <s v="oui"/>
  </r>
  <r>
    <n v="205"/>
    <x v="0"/>
    <n v="1"/>
    <x v="1"/>
    <s v="nestle"/>
    <s v="prix "/>
    <s v="en ligne"/>
    <n v="530"/>
    <n v="21"/>
    <n v="25"/>
    <s v="fraise"/>
    <s v="oui"/>
  </r>
  <r>
    <n v="307"/>
    <x v="1"/>
    <n v="1"/>
    <x v="1"/>
    <s v="nestle"/>
    <s v="prix "/>
    <s v="en ligne"/>
    <n v="530"/>
    <n v="21"/>
    <n v="25"/>
    <s v="fraise"/>
    <s v="oui"/>
  </r>
  <r>
    <n v="42"/>
    <x v="1"/>
    <n v="1"/>
    <x v="1"/>
    <s v="poulain"/>
    <s v="prix "/>
    <s v="en ligne"/>
    <n v="530"/>
    <n v="21"/>
    <n v="25"/>
    <s v="fraise"/>
    <s v="oui"/>
  </r>
  <r>
    <n v="304"/>
    <x v="1"/>
    <n v="1"/>
    <x v="1"/>
    <s v="poulain"/>
    <s v="prix "/>
    <s v="en ligne"/>
    <n v="530"/>
    <n v="21"/>
    <n v="25"/>
    <s v="fraise"/>
    <s v="oui"/>
  </r>
  <r>
    <n v="203"/>
    <x v="0"/>
    <n v="1"/>
    <x v="2"/>
    <s v="poulain"/>
    <s v="prix "/>
    <s v="en ligne"/>
    <n v="530"/>
    <n v="21"/>
    <n v="25"/>
    <s v="fraise"/>
    <s v="oui"/>
  </r>
  <r>
    <n v="274"/>
    <x v="0"/>
    <n v="7"/>
    <x v="2"/>
    <s v="poulain"/>
    <s v="prix "/>
    <s v="en ligne"/>
    <n v="530"/>
    <n v="21"/>
    <n v="25"/>
    <s v="fraise"/>
    <s v="oui"/>
  </r>
  <r>
    <n v="45"/>
    <x v="1"/>
    <n v="1"/>
    <x v="2"/>
    <s v="poulain"/>
    <s v="prix "/>
    <s v="en ligne"/>
    <n v="530"/>
    <n v="21"/>
    <n v="25"/>
    <s v="fraise"/>
    <s v="oui"/>
  </r>
  <r>
    <n v="306"/>
    <x v="1"/>
    <n v="1"/>
    <x v="2"/>
    <s v="poulain"/>
    <s v="prix "/>
    <s v="en ligne"/>
    <n v="530"/>
    <n v="21"/>
    <n v="25"/>
    <s v="fraise"/>
    <s v="oui"/>
  </r>
  <r>
    <n v="100"/>
    <x v="0"/>
    <n v="4"/>
    <x v="0"/>
    <s v="aiguebelle"/>
    <s v="prix "/>
    <s v="epicerie"/>
    <n v="530"/>
    <n v="21"/>
    <n v="25"/>
    <s v="fraise"/>
    <s v="oui"/>
  </r>
  <r>
    <n v="9"/>
    <x v="0"/>
    <n v="6"/>
    <x v="0"/>
    <s v="aiguebelle"/>
    <s v="prix "/>
    <s v="epicerie"/>
    <n v="530"/>
    <n v="21"/>
    <n v="25"/>
    <s v="fraise"/>
    <s v="oui"/>
  </r>
  <r>
    <n v="157"/>
    <x v="0"/>
    <n v="1"/>
    <x v="1"/>
    <s v="aiguebelle"/>
    <s v="prix "/>
    <s v="epicerie"/>
    <n v="530"/>
    <n v="21"/>
    <n v="25"/>
    <s v="fraise"/>
    <s v="oui"/>
  </r>
  <r>
    <n v="233"/>
    <x v="1"/>
    <n v="1"/>
    <x v="1"/>
    <s v="aiguebelle"/>
    <s v="prix "/>
    <s v="epicerie"/>
    <n v="530"/>
    <n v="21"/>
    <n v="25"/>
    <s v="fraise"/>
    <s v="oui"/>
  </r>
  <r>
    <n v="159"/>
    <x v="0"/>
    <n v="1"/>
    <x v="2"/>
    <s v="aiguebelle"/>
    <s v="prix "/>
    <s v="epicerie"/>
    <n v="530"/>
    <n v="21"/>
    <n v="25"/>
    <s v="fraise"/>
    <s v="oui"/>
  </r>
  <r>
    <n v="106"/>
    <x v="0"/>
    <n v="4"/>
    <x v="2"/>
    <s v="aiguebelle"/>
    <s v="prix "/>
    <s v="epicerie"/>
    <n v="530"/>
    <n v="21"/>
    <n v="25"/>
    <s v="fraise"/>
    <s v="oui"/>
  </r>
  <r>
    <n v="13"/>
    <x v="0"/>
    <n v="6"/>
    <x v="2"/>
    <s v="aiguebelle"/>
    <s v="prix "/>
    <s v="epicerie"/>
    <n v="530"/>
    <n v="21"/>
    <n v="25"/>
    <s v="fraise"/>
    <s v="oui"/>
  </r>
  <r>
    <n v="235"/>
    <x v="1"/>
    <n v="1"/>
    <x v="2"/>
    <s v="aiguebelle"/>
    <s v="prix "/>
    <s v="epicerie"/>
    <n v="530"/>
    <n v="21"/>
    <n v="25"/>
    <s v="fraise"/>
    <s v="oui"/>
  </r>
  <r>
    <n v="144"/>
    <x v="0"/>
    <n v="1"/>
    <x v="0"/>
    <s v="ferrero"/>
    <s v="prix "/>
    <s v="epicerie"/>
    <n v="530"/>
    <n v="21"/>
    <n v="25"/>
    <s v="fraise"/>
    <s v="oui"/>
  </r>
  <r>
    <n v="353"/>
    <x v="0"/>
    <n v="4"/>
    <x v="0"/>
    <s v="ferrero"/>
    <s v="prix "/>
    <s v="epicerie"/>
    <n v="530"/>
    <n v="21"/>
    <n v="25"/>
    <s v="fraise"/>
    <s v="oui"/>
  </r>
  <r>
    <n v="240"/>
    <x v="1"/>
    <n v="1"/>
    <x v="0"/>
    <s v="macao"/>
    <s v="prix "/>
    <s v="epicerie"/>
    <n v="530"/>
    <n v="21"/>
    <n v="25"/>
    <s v="fraise"/>
    <s v="oui"/>
  </r>
  <r>
    <n v="169"/>
    <x v="0"/>
    <n v="1"/>
    <x v="1"/>
    <s v="macao"/>
    <s v="prix "/>
    <s v="epicerie"/>
    <n v="530"/>
    <n v="21"/>
    <n v="25"/>
    <s v="fraise"/>
    <s v="oui"/>
  </r>
  <r>
    <n v="23"/>
    <x v="1"/>
    <n v="1"/>
    <x v="1"/>
    <s v="macao"/>
    <s v="prix "/>
    <s v="epicerie"/>
    <n v="530"/>
    <n v="21"/>
    <n v="25"/>
    <s v="fraise"/>
    <s v="oui"/>
  </r>
  <r>
    <n v="115"/>
    <x v="0"/>
    <n v="5"/>
    <x v="2"/>
    <s v="macao"/>
    <s v="prix "/>
    <s v="epicerie"/>
    <n v="530"/>
    <n v="21"/>
    <n v="25"/>
    <s v="fraise"/>
    <s v="oui"/>
  </r>
  <r>
    <n v="25"/>
    <x v="1"/>
    <n v="1"/>
    <x v="2"/>
    <s v="macao"/>
    <s v="prix "/>
    <s v="epicerie"/>
    <n v="530"/>
    <n v="21"/>
    <n v="25"/>
    <s v="fraise"/>
    <s v="oui"/>
  </r>
  <r>
    <n v="244"/>
    <x v="1"/>
    <n v="1"/>
    <x v="2"/>
    <s v="macao"/>
    <s v="prix "/>
    <s v="epicerie"/>
    <n v="530"/>
    <n v="21"/>
    <n v="25"/>
    <s v="fraise"/>
    <s v="oui"/>
  </r>
  <r>
    <n v="172"/>
    <x v="0"/>
    <n v="1"/>
    <x v="0"/>
    <s v="maruja"/>
    <s v="prix "/>
    <s v="epicerie"/>
    <n v="530"/>
    <n v="21"/>
    <n v="25"/>
    <s v="fraise"/>
    <s v="oui"/>
  </r>
  <r>
    <n v="114"/>
    <x v="0"/>
    <n v="5"/>
    <x v="0"/>
    <s v="maruja"/>
    <s v="prix "/>
    <s v="epicerie"/>
    <n v="530"/>
    <n v="21"/>
    <n v="25"/>
    <s v="fraise"/>
    <s v="oui"/>
  </r>
  <r>
    <n v="24"/>
    <x v="1"/>
    <n v="1"/>
    <x v="0"/>
    <s v="maruja"/>
    <s v="prix "/>
    <s v="epicerie"/>
    <n v="530"/>
    <n v="21"/>
    <n v="25"/>
    <s v="fraise"/>
    <s v="oui"/>
  </r>
  <r>
    <n v="243"/>
    <x v="1"/>
    <n v="1"/>
    <x v="0"/>
    <s v="maruja"/>
    <s v="prix "/>
    <s v="epicerie"/>
    <n v="530"/>
    <n v="20"/>
    <n v="25"/>
    <s v="fraise"/>
    <s v="oui"/>
  </r>
  <r>
    <n v="275"/>
    <x v="0"/>
    <n v="7"/>
    <x v="1"/>
    <s v="nestle"/>
    <s v="prix "/>
    <s v="epicerie"/>
    <n v="530"/>
    <n v="20"/>
    <n v="25"/>
    <s v="fraise"/>
    <s v="oui"/>
  </r>
  <r>
    <n v="46"/>
    <x v="1"/>
    <n v="1"/>
    <x v="1"/>
    <s v="nestle"/>
    <s v="prix "/>
    <s v="epicerie"/>
    <n v="530"/>
    <n v="20"/>
    <n v="25"/>
    <s v="fraise"/>
    <s v="oui"/>
  </r>
  <r>
    <n v="209"/>
    <x v="0"/>
    <n v="1"/>
    <x v="2"/>
    <s v="nestle"/>
    <s v="prix "/>
    <s v="epicerie"/>
    <n v="530"/>
    <n v="20"/>
    <n v="25"/>
    <s v="fraise"/>
    <s v="oui"/>
  </r>
  <r>
    <n v="309"/>
    <x v="1"/>
    <n v="1"/>
    <x v="2"/>
    <s v="nestle"/>
    <s v="prix "/>
    <s v="epicerie"/>
    <n v="530"/>
    <n v="20"/>
    <n v="25"/>
    <s v="fraise"/>
    <s v="oui"/>
  </r>
  <r>
    <n v="197"/>
    <x v="0"/>
    <n v="1"/>
    <x v="0"/>
    <s v="poulain"/>
    <s v="prix "/>
    <s v="epicerie"/>
    <n v="530"/>
    <n v="20"/>
    <n v="25"/>
    <s v="fraise"/>
    <s v="oui"/>
  </r>
  <r>
    <n v="270"/>
    <x v="0"/>
    <n v="6"/>
    <x v="0"/>
    <s v="poulain"/>
    <s v="prix "/>
    <s v="epicerie"/>
    <n v="530"/>
    <n v="20"/>
    <n v="25"/>
    <s v="fraise"/>
    <s v="oui"/>
  </r>
  <r>
    <n v="40"/>
    <x v="1"/>
    <n v="1"/>
    <x v="0"/>
    <s v="poulain"/>
    <s v="prix "/>
    <s v="epicerie"/>
    <n v="530"/>
    <n v="20"/>
    <n v="25"/>
    <s v="fraise"/>
    <s v="oui"/>
  </r>
  <r>
    <n v="302"/>
    <x v="1"/>
    <n v="1"/>
    <x v="0"/>
    <s v="poulain"/>
    <s v="prix "/>
    <s v="epicerie"/>
    <n v="530"/>
    <n v="20"/>
    <n v="25"/>
    <s v="fraise"/>
    <s v="oui"/>
  </r>
  <r>
    <n v="200"/>
    <x v="0"/>
    <n v="1"/>
    <x v="1"/>
    <s v="poulain"/>
    <s v="prix "/>
    <s v="epicerie"/>
    <n v="530"/>
    <n v="20"/>
    <n v="25"/>
    <s v="fraise"/>
    <s v="oui"/>
  </r>
  <r>
    <n v="272"/>
    <x v="0"/>
    <n v="6"/>
    <x v="1"/>
    <s v="poulain"/>
    <s v="prix "/>
    <s v="epicerie"/>
    <n v="530"/>
    <n v="20"/>
    <n v="25"/>
    <s v="fraise"/>
    <s v="oui"/>
  </r>
  <r>
    <n v="103"/>
    <x v="0"/>
    <n v="4"/>
    <x v="1"/>
    <s v="aiguebelle"/>
    <s v="prix "/>
    <s v="grande surface"/>
    <n v="530"/>
    <n v="20"/>
    <n v="25"/>
    <s v="fraise"/>
    <s v="oui"/>
  </r>
  <r>
    <n v="11"/>
    <x v="0"/>
    <n v="6"/>
    <x v="1"/>
    <s v="aiguebelle"/>
    <s v="prix "/>
    <s v="grande surface"/>
    <n v="530"/>
    <n v="20"/>
    <n v="25"/>
    <s v="fraise"/>
    <s v="oui"/>
  </r>
  <r>
    <n v="97"/>
    <x v="0"/>
    <n v="4"/>
    <x v="0"/>
    <s v="lindt"/>
    <s v="prix "/>
    <s v="grande surface"/>
    <n v="530"/>
    <n v="20"/>
    <n v="25"/>
    <s v="fraise"/>
    <s v="oui"/>
  </r>
  <r>
    <n v="3"/>
    <x v="0"/>
    <n v="5"/>
    <x v="0"/>
    <s v="lindt"/>
    <s v="prix "/>
    <s v="grande surface"/>
    <n v="530"/>
    <n v="20"/>
    <n v="25"/>
    <s v="fraise"/>
    <s v="oui"/>
  </r>
  <r>
    <n v="228"/>
    <x v="1"/>
    <n v="1"/>
    <x v="0"/>
    <s v="lindt"/>
    <s v="prix "/>
    <s v="grande surface"/>
    <n v="530"/>
    <n v="20"/>
    <n v="25"/>
    <s v="fraise"/>
    <s v="oui"/>
  </r>
  <r>
    <n v="153"/>
    <x v="0"/>
    <n v="1"/>
    <x v="1"/>
    <s v="lindt"/>
    <s v="prix "/>
    <s v="grande surface"/>
    <n v="530"/>
    <n v="20"/>
    <n v="25"/>
    <s v="fraise"/>
    <s v="oui"/>
  </r>
  <r>
    <n v="99"/>
    <x v="0"/>
    <n v="4"/>
    <x v="1"/>
    <s v="lindt"/>
    <s v="prix "/>
    <s v="grande surface"/>
    <n v="530"/>
    <n v="20"/>
    <n v="25"/>
    <s v="fraise"/>
    <s v="oui"/>
  </r>
  <r>
    <n v="8"/>
    <x v="0"/>
    <n v="6"/>
    <x v="1"/>
    <s v="lindt"/>
    <s v="prix "/>
    <s v="grande surface"/>
    <n v="530"/>
    <n v="20"/>
    <n v="25"/>
    <s v="fraise"/>
    <s v="oui"/>
  </r>
  <r>
    <n v="230"/>
    <x v="1"/>
    <n v="1"/>
    <x v="1"/>
    <s v="lindt"/>
    <s v="prix "/>
    <s v="grande surface"/>
    <n v="530"/>
    <n v="20"/>
    <n v="25"/>
    <s v="fraise"/>
    <s v="oui"/>
  </r>
  <r>
    <n v="156"/>
    <x v="0"/>
    <n v="1"/>
    <x v="2"/>
    <s v="lindt"/>
    <s v="prix "/>
    <s v="grande surface"/>
    <n v="530"/>
    <n v="20"/>
    <n v="25"/>
    <s v="fraise"/>
    <s v="oui"/>
  </r>
  <r>
    <n v="104"/>
    <x v="1"/>
    <n v="1"/>
    <x v="0"/>
    <s v="ferrero"/>
    <s v="image"/>
    <s v="en ligne"/>
    <n v="550"/>
    <n v="20"/>
    <n v="25"/>
    <s v="fraise"/>
    <s v="oui"/>
  </r>
  <r>
    <n v="248"/>
    <x v="0"/>
    <n v="1"/>
    <x v="2"/>
    <s v="maruja"/>
    <s v="image"/>
    <s v="en ligne"/>
    <n v="550"/>
    <n v="20"/>
    <n v="25"/>
    <s v="fraise"/>
    <s v="oui"/>
  </r>
  <r>
    <n v="283"/>
    <x v="0"/>
    <n v="7"/>
    <x v="2"/>
    <s v="maruja"/>
    <s v="image"/>
    <s v="en ligne"/>
    <n v="550"/>
    <n v="20"/>
    <n v="25"/>
    <s v="fraise"/>
    <s v="oui"/>
  </r>
  <r>
    <n v="54"/>
    <x v="1"/>
    <n v="2"/>
    <x v="2"/>
    <s v="maruja"/>
    <s v="image"/>
    <s v="en ligne"/>
    <n v="550"/>
    <n v="20"/>
    <n v="25"/>
    <s v="fraise"/>
    <s v="oui"/>
  </r>
  <r>
    <n v="315"/>
    <x v="1"/>
    <n v="3"/>
    <x v="2"/>
    <s v="maruja"/>
    <s v="image"/>
    <s v="en ligne"/>
    <n v="550"/>
    <n v="20"/>
    <n v="25"/>
    <s v="fraise"/>
    <s v="oui"/>
  </r>
  <r>
    <n v="250"/>
    <x v="0"/>
    <n v="1"/>
    <x v="0"/>
    <s v="milka"/>
    <s v="image"/>
    <s v="en ligne"/>
    <n v="550"/>
    <n v="20"/>
    <n v="25"/>
    <s v="fraise"/>
    <s v="oui"/>
  </r>
  <r>
    <n v="259"/>
    <x v="0"/>
    <n v="1"/>
    <x v="0"/>
    <s v="poulain"/>
    <s v="image"/>
    <s v="epicerie"/>
    <n v="420"/>
    <n v="18"/>
    <n v="20"/>
    <s v="noisette"/>
    <s v="oui"/>
  </r>
  <r>
    <n v="74"/>
    <x v="0"/>
    <n v="7"/>
    <x v="0"/>
    <s v="poulain"/>
    <s v="image"/>
    <s v="epicerie"/>
    <n v="420"/>
    <n v="18"/>
    <n v="20"/>
    <s v="noisette"/>
    <s v="oui"/>
  </r>
  <r>
    <n v="66"/>
    <x v="1"/>
    <n v="5"/>
    <x v="0"/>
    <s v="poulain"/>
    <s v="image"/>
    <s v="epicerie"/>
    <n v="420"/>
    <n v="18"/>
    <n v="20"/>
    <s v="noisette"/>
    <s v="oui"/>
  </r>
  <r>
    <n v="80"/>
    <x v="0"/>
    <n v="7"/>
    <x v="0"/>
    <s v="macao"/>
    <s v="qualite"/>
    <s v="en ligne"/>
    <n v="420"/>
    <n v="18"/>
    <n v="20"/>
    <s v="noisette"/>
    <s v="oui"/>
  </r>
  <r>
    <n v="160"/>
    <x v="1"/>
    <n v="5"/>
    <x v="0"/>
    <s v="macao"/>
    <s v="qualite"/>
    <s v="en ligne"/>
    <n v="420"/>
    <n v="18"/>
    <n v="20"/>
    <s v="noisette"/>
    <s v="oui"/>
  </r>
  <r>
    <n v="363"/>
    <x v="1"/>
    <n v="5"/>
    <x v="0"/>
    <s v="macao"/>
    <s v="qualite"/>
    <s v="en ligne"/>
    <n v="420"/>
    <n v="18"/>
    <n v="20"/>
    <s v="noisette"/>
    <s v="oui"/>
  </r>
  <r>
    <n v="325"/>
    <x v="0"/>
    <n v="1"/>
    <x v="1"/>
    <s v="macao"/>
    <s v="qualite"/>
    <s v="en ligne"/>
    <n v="420"/>
    <n v="18"/>
    <n v="20"/>
    <s v="noisette"/>
    <s v="oui"/>
  </r>
  <r>
    <n v="61"/>
    <x v="1"/>
    <n v="4"/>
    <x v="1"/>
    <s v="lindt"/>
    <s v="qualite"/>
    <s v="epicerie"/>
    <n v="450"/>
    <n v="18"/>
    <n v="20"/>
    <s v="noisette"/>
    <s v="oui"/>
  </r>
  <r>
    <n v="131"/>
    <x v="1"/>
    <n v="3"/>
    <x v="1"/>
    <s v="lindt"/>
    <s v="qualite"/>
    <s v="epicerie"/>
    <n v="450"/>
    <n v="18"/>
    <n v="20"/>
    <s v="noisette"/>
    <s v="oui"/>
  </r>
  <r>
    <n v="88"/>
    <x v="0"/>
    <n v="7"/>
    <x v="2"/>
    <s v="maruja"/>
    <s v="qualite"/>
    <s v="epicerie"/>
    <n v="450"/>
    <n v="18"/>
    <n v="20"/>
    <s v="noisette"/>
    <s v="oui"/>
  </r>
  <r>
    <n v="178"/>
    <x v="1"/>
    <n v="5"/>
    <x v="2"/>
    <s v="maruja"/>
    <s v="qualite"/>
    <s v="epicerie"/>
    <n v="450"/>
    <n v="18"/>
    <n v="20"/>
    <s v="noisette"/>
    <s v="oui"/>
  </r>
  <r>
    <n v="332"/>
    <x v="0"/>
    <n v="2"/>
    <x v="0"/>
    <s v="milka"/>
    <s v="qualite"/>
    <s v="epicerie"/>
    <n v="450"/>
    <n v="18"/>
    <n v="20"/>
    <s v="noisette"/>
    <s v="oui"/>
  </r>
  <r>
    <n v="372"/>
    <x v="1"/>
    <n v="6"/>
    <x v="0"/>
    <s v="milka"/>
    <s v="qualite"/>
    <s v="epicerie"/>
    <n v="450"/>
    <n v="18"/>
    <n v="20"/>
    <s v="noisette"/>
    <s v="oui"/>
  </r>
  <r>
    <n v="334"/>
    <x v="0"/>
    <n v="2"/>
    <x v="1"/>
    <s v="milka"/>
    <s v="qualite"/>
    <s v="epicerie"/>
    <n v="450"/>
    <n v="18"/>
    <n v="20"/>
    <s v="noisette"/>
    <s v="oui"/>
  </r>
  <r>
    <n v="93"/>
    <x v="0"/>
    <n v="7"/>
    <x v="1"/>
    <s v="milka"/>
    <s v="qualite"/>
    <s v="epicerie"/>
    <n v="450"/>
    <n v="18"/>
    <n v="20"/>
    <s v="noisette"/>
    <s v="oui"/>
  </r>
  <r>
    <n v="186"/>
    <x v="1"/>
    <n v="5"/>
    <x v="1"/>
    <s v="milka"/>
    <s v="qualite"/>
    <s v="epicerie"/>
    <n v="450"/>
    <n v="18"/>
    <n v="20"/>
    <s v="noisette"/>
    <s v="oui"/>
  </r>
  <r>
    <n v="188"/>
    <x v="0"/>
    <n v="1"/>
    <x v="0"/>
    <s v="lindt"/>
    <s v="image"/>
    <s v="en ligne"/>
    <n v="460"/>
    <n v="18"/>
    <n v="20"/>
    <s v="noisette"/>
    <s v="oui"/>
  </r>
  <r>
    <n v="264"/>
    <x v="0"/>
    <n v="5"/>
    <x v="0"/>
    <s v="lindt"/>
    <s v="image"/>
    <s v="en ligne"/>
    <n v="460"/>
    <n v="18"/>
    <n v="20"/>
    <s v="noisette"/>
    <s v="oui"/>
  </r>
  <r>
    <n v="308"/>
    <x v="1"/>
    <n v="1"/>
    <x v="0"/>
    <s v="macao"/>
    <s v="image"/>
    <s v="en ligne"/>
    <n v="460"/>
    <n v="18"/>
    <n v="20"/>
    <s v="noisette"/>
    <s v="oui"/>
  </r>
  <r>
    <n v="49"/>
    <x v="1"/>
    <n v="2"/>
    <x v="1"/>
    <s v="macao"/>
    <s v="image"/>
    <s v="en ligne"/>
    <n v="460"/>
    <n v="18"/>
    <n v="20"/>
    <s v="noisette"/>
    <s v="oui"/>
  </r>
  <r>
    <n v="281"/>
    <x v="0"/>
    <n v="7"/>
    <x v="1"/>
    <s v="maruja"/>
    <s v="image"/>
    <s v="en ligne"/>
    <n v="460"/>
    <n v="18"/>
    <n v="20"/>
    <s v="noisette"/>
    <s v="oui"/>
  </r>
  <r>
    <n v="52"/>
    <x v="1"/>
    <n v="2"/>
    <x v="1"/>
    <s v="maruja"/>
    <s v="image"/>
    <s v="en ligne"/>
    <n v="460"/>
    <n v="18"/>
    <n v="20"/>
    <s v="noisette"/>
    <s v="oui"/>
  </r>
  <r>
    <n v="313"/>
    <x v="1"/>
    <n v="3"/>
    <x v="1"/>
    <s v="maruja"/>
    <s v="image"/>
    <s v="en ligne"/>
    <n v="460"/>
    <n v="18"/>
    <n v="20"/>
    <s v="noisette"/>
    <s v="oui"/>
  </r>
  <r>
    <n v="185"/>
    <x v="0"/>
    <n v="1"/>
    <x v="2"/>
    <s v="ferrero"/>
    <s v="image"/>
    <s v="en ligne"/>
    <n v="480"/>
    <n v="18"/>
    <n v="20"/>
    <s v="noisette"/>
    <s v="oui"/>
  </r>
  <r>
    <n v="32"/>
    <x v="1"/>
    <n v="1"/>
    <x v="2"/>
    <s v="ferrero"/>
    <s v="image"/>
    <s v="en ligne"/>
    <n v="480"/>
    <n v="18"/>
    <n v="20"/>
    <s v="noisette"/>
    <s v="oui"/>
  </r>
  <r>
    <n v="162"/>
    <x v="0"/>
    <n v="1"/>
    <x v="0"/>
    <s v="nestle"/>
    <s v="packaging"/>
    <s v="en ligne"/>
    <n v="480"/>
    <n v="18"/>
    <n v="20"/>
    <s v="noisette"/>
    <s v="oui"/>
  </r>
  <r>
    <n v="108"/>
    <x v="0"/>
    <n v="4"/>
    <x v="0"/>
    <s v="nestle"/>
    <s v="packaging"/>
    <s v="en ligne"/>
    <n v="480"/>
    <n v="18"/>
    <n v="20"/>
    <s v="noisette"/>
    <s v="oui"/>
  </r>
  <r>
    <n v="15"/>
    <x v="0"/>
    <n v="7"/>
    <x v="0"/>
    <s v="nestle"/>
    <s v="packaging"/>
    <s v="en ligne"/>
    <n v="480"/>
    <n v="18"/>
    <n v="20"/>
    <s v="noisette"/>
    <s v="oui"/>
  </r>
  <r>
    <n v="237"/>
    <x v="1"/>
    <n v="1"/>
    <x v="0"/>
    <s v="nestle"/>
    <s v="packaging"/>
    <s v="en ligne"/>
    <n v="480"/>
    <n v="18"/>
    <n v="20"/>
    <s v="noisette"/>
    <s v="oui"/>
  </r>
  <r>
    <n v="164"/>
    <x v="0"/>
    <n v="1"/>
    <x v="1"/>
    <s v="nestle"/>
    <s v="packaging"/>
    <s v="en ligne"/>
    <n v="480"/>
    <n v="18"/>
    <n v="20"/>
    <s v="noisette"/>
    <s v="oui"/>
  </r>
  <r>
    <n v="110"/>
    <x v="0"/>
    <n v="5"/>
    <x v="1"/>
    <s v="nestle"/>
    <s v="packaging"/>
    <s v="en ligne"/>
    <n v="480"/>
    <n v="18"/>
    <n v="20"/>
    <s v="noisette"/>
    <s v="oui"/>
  </r>
  <r>
    <n v="18"/>
    <x v="1"/>
    <n v="1"/>
    <x v="1"/>
    <s v="nestle"/>
    <s v="packaging"/>
    <s v="en ligne"/>
    <n v="480"/>
    <n v="18"/>
    <n v="20"/>
    <s v="noisette"/>
    <s v="oui"/>
  </r>
  <r>
    <n v="239"/>
    <x v="1"/>
    <n v="1"/>
    <x v="1"/>
    <s v="nestle"/>
    <s v="packaging"/>
    <s v="en ligne"/>
    <n v="480"/>
    <n v="18"/>
    <n v="20"/>
    <s v="noisette"/>
    <s v="oui"/>
  </r>
  <r>
    <n v="168"/>
    <x v="0"/>
    <n v="1"/>
    <x v="2"/>
    <s v="nestle"/>
    <s v="packaging"/>
    <s v="en ligne"/>
    <n v="480"/>
    <n v="18"/>
    <n v="20"/>
    <s v="noisette"/>
    <s v="oui"/>
  </r>
  <r>
    <n v="112"/>
    <x v="0"/>
    <n v="5"/>
    <x v="2"/>
    <s v="nestle"/>
    <s v="packaging"/>
    <s v="en ligne"/>
    <n v="480"/>
    <n v="18"/>
    <n v="20"/>
    <s v="noisette"/>
    <s v="oui"/>
  </r>
  <r>
    <n v="20"/>
    <x v="1"/>
    <n v="1"/>
    <x v="2"/>
    <s v="nestle"/>
    <s v="packaging"/>
    <s v="en ligne"/>
    <n v="480"/>
    <n v="18"/>
    <n v="20"/>
    <s v="noisette"/>
    <s v="oui"/>
  </r>
  <r>
    <n v="333"/>
    <x v="0"/>
    <n v="2"/>
    <x v="2"/>
    <s v="ferrero"/>
    <s v="packaging"/>
    <s v="epicerie"/>
    <n v="480"/>
    <n v="18"/>
    <n v="20"/>
    <s v="noisette"/>
    <s v="oui"/>
  </r>
  <r>
    <n v="92"/>
    <x v="0"/>
    <n v="7"/>
    <x v="2"/>
    <s v="ferrero"/>
    <s v="packaging"/>
    <s v="epicerie"/>
    <n v="480"/>
    <n v="18"/>
    <n v="20"/>
    <s v="noisette"/>
    <s v="oui"/>
  </r>
  <r>
    <n v="373"/>
    <x v="1"/>
    <n v="6"/>
    <x v="2"/>
    <s v="ferrero"/>
    <s v="packaging"/>
    <s v="epicerie"/>
    <n v="480"/>
    <n v="18"/>
    <n v="20"/>
    <s v="noisette"/>
    <s v="oui"/>
  </r>
  <r>
    <n v="190"/>
    <x v="1"/>
    <n v="6"/>
    <x v="0"/>
    <s v="lindt"/>
    <s v="packaging"/>
    <s v="epicerie"/>
    <n v="480"/>
    <n v="18"/>
    <n v="20"/>
    <s v="noisette"/>
    <s v="oui"/>
  </r>
  <r>
    <n v="375"/>
    <x v="1"/>
    <n v="6"/>
    <x v="0"/>
    <s v="lindt"/>
    <s v="packaging"/>
    <s v="epicerie"/>
    <n v="480"/>
    <n v="18"/>
    <n v="20"/>
    <s v="noisette"/>
    <s v="oui"/>
  </r>
  <r>
    <n v="337"/>
    <x v="0"/>
    <n v="2"/>
    <x v="1"/>
    <s v="lindt"/>
    <s v="packaging"/>
    <s v="epicerie"/>
    <n v="480"/>
    <n v="18"/>
    <n v="20"/>
    <s v="noisette"/>
    <s v="oui"/>
  </r>
  <r>
    <n v="123"/>
    <x v="0"/>
    <n v="1"/>
    <x v="1"/>
    <s v="lindt"/>
    <s v="packaging"/>
    <s v="epicerie"/>
    <n v="480"/>
    <n v="18"/>
    <n v="20"/>
    <s v="vanille"/>
    <s v="oui"/>
  </r>
  <r>
    <n v="194"/>
    <x v="1"/>
    <n v="7"/>
    <x v="1"/>
    <s v="lindt"/>
    <s v="packaging"/>
    <s v="epicerie"/>
    <n v="480"/>
    <n v="18"/>
    <n v="20"/>
    <s v="vanille"/>
    <s v="oui"/>
  </r>
  <r>
    <n v="377"/>
    <x v="1"/>
    <n v="6"/>
    <x v="1"/>
    <s v="lindt"/>
    <s v="packaging"/>
    <s v="epicerie"/>
    <n v="480"/>
    <n v="18"/>
    <n v="20"/>
    <s v="vanille"/>
    <s v="oui"/>
  </r>
  <r>
    <n v="339"/>
    <x v="0"/>
    <n v="2"/>
    <x v="2"/>
    <s v="lindt"/>
    <s v="packaging"/>
    <s v="epicerie"/>
    <n v="480"/>
    <n v="18"/>
    <n v="20"/>
    <s v="vanille"/>
    <s v="oui"/>
  </r>
  <r>
    <n v="223"/>
    <x v="1"/>
    <n v="7"/>
    <x v="2"/>
    <s v="maruja"/>
    <s v="packaging"/>
    <s v="epicerie"/>
    <n v="480"/>
    <n v="18"/>
    <n v="20"/>
    <s v="vanille"/>
    <s v="oui"/>
  </r>
  <r>
    <n v="148"/>
    <x v="0"/>
    <n v="1"/>
    <x v="0"/>
    <s v="milka"/>
    <s v="packaging"/>
    <s v="epicerie"/>
    <n v="480"/>
    <n v="18"/>
    <n v="20"/>
    <s v="vanille"/>
    <s v="oui"/>
  </r>
  <r>
    <n v="380"/>
    <x v="0"/>
    <n v="3"/>
    <x v="0"/>
    <s v="milka"/>
    <s v="packaging"/>
    <s v="epicerie"/>
    <n v="480"/>
    <n v="18"/>
    <n v="20"/>
    <s v="vanille"/>
    <s v="oui"/>
  </r>
  <r>
    <n v="96"/>
    <x v="0"/>
    <n v="4"/>
    <x v="1"/>
    <s v="milka"/>
    <s v="packaging"/>
    <s v="epicerie"/>
    <n v="480"/>
    <n v="18"/>
    <n v="20"/>
    <s v="vanille"/>
    <s v="oui"/>
  </r>
  <r>
    <n v="382"/>
    <x v="0"/>
    <n v="5"/>
    <x v="1"/>
    <s v="milka"/>
    <s v="packaging"/>
    <s v="epicerie"/>
    <n v="480"/>
    <n v="18"/>
    <n v="20"/>
    <s v="vanille"/>
    <s v="oui"/>
  </r>
  <r>
    <n v="227"/>
    <x v="1"/>
    <n v="1"/>
    <x v="1"/>
    <s v="milka"/>
    <s v="packaging"/>
    <s v="epicerie"/>
    <n v="480"/>
    <n v="18"/>
    <n v="20"/>
    <s v="vanille"/>
    <s v="oui"/>
  </r>
  <r>
    <n v="293"/>
    <x v="1"/>
    <n v="1"/>
    <x v="0"/>
    <s v="milka"/>
    <s v="prix "/>
    <s v="grande surface"/>
    <n v="480"/>
    <n v="18"/>
    <n v="20"/>
    <s v="vanille"/>
    <s v="oui"/>
  </r>
  <r>
    <n v="263"/>
    <x v="0"/>
    <n v="5"/>
    <x v="1"/>
    <s v="milka"/>
    <s v="prix "/>
    <s v="grande surface"/>
    <n v="480"/>
    <n v="18"/>
    <n v="20"/>
    <s v="vanille"/>
    <s v="oui"/>
  </r>
  <r>
    <n v="33"/>
    <x v="1"/>
    <n v="1"/>
    <x v="1"/>
    <s v="milka"/>
    <s v="prix "/>
    <s v="grande surface"/>
    <n v="480"/>
    <n v="18"/>
    <n v="20"/>
    <s v="vanille"/>
    <s v="oui"/>
  </r>
  <r>
    <n v="295"/>
    <x v="1"/>
    <n v="1"/>
    <x v="1"/>
    <s v="milka"/>
    <s v="prix "/>
    <s v="grande surface"/>
    <n v="480"/>
    <n v="18"/>
    <n v="20"/>
    <s v="vanille"/>
    <s v="oui"/>
  </r>
  <r>
    <n v="189"/>
    <x v="0"/>
    <n v="1"/>
    <x v="2"/>
    <s v="milka"/>
    <s v="prix "/>
    <s v="grande surface"/>
    <n v="480"/>
    <n v="18"/>
    <n v="20"/>
    <s v="vanille"/>
    <s v="oui"/>
  </r>
  <r>
    <n v="265"/>
    <x v="0"/>
    <n v="5"/>
    <x v="2"/>
    <s v="milka"/>
    <s v="prix "/>
    <s v="grande surface"/>
    <n v="480"/>
    <n v="18"/>
    <n v="20"/>
    <s v="vanille"/>
    <s v="oui"/>
  </r>
  <r>
    <n v="35"/>
    <x v="1"/>
    <n v="1"/>
    <x v="2"/>
    <s v="milka"/>
    <s v="prix "/>
    <s v="grande surface"/>
    <n v="480"/>
    <n v="18"/>
    <n v="20"/>
    <s v="vanille"/>
    <s v="oui"/>
  </r>
  <r>
    <n v="267"/>
    <x v="0"/>
    <n v="5"/>
    <x v="0"/>
    <s v="aiguebelle"/>
    <s v="image"/>
    <s v="en ligne"/>
    <n v="500"/>
    <n v="18"/>
    <n v="20"/>
    <s v="vanille"/>
    <s v="oui"/>
  </r>
  <r>
    <n v="317"/>
    <x v="1"/>
    <n v="3"/>
    <x v="0"/>
    <s v="milka"/>
    <s v="image"/>
    <s v="en ligne"/>
    <n v="500"/>
    <n v="18"/>
    <n v="20"/>
    <s v="vanille"/>
    <s v="oui"/>
  </r>
  <r>
    <n v="79"/>
    <x v="0"/>
    <n v="7"/>
    <x v="1"/>
    <s v="nestle"/>
    <s v="image"/>
    <s v="en ligne"/>
    <n v="500"/>
    <n v="18"/>
    <n v="20"/>
    <s v="vanille"/>
    <s v="oui"/>
  </r>
  <r>
    <n v="324"/>
    <x v="0"/>
    <n v="1"/>
    <x v="2"/>
    <s v="nestle"/>
    <s v="image"/>
    <s v="en ligne"/>
    <n v="500"/>
    <n v="18"/>
    <n v="20"/>
    <s v="vanille"/>
    <s v="oui"/>
  </r>
  <r>
    <n v="359"/>
    <x v="1"/>
    <n v="3"/>
    <x v="1"/>
    <s v="poulain"/>
    <s v="image"/>
    <s v="en ligne"/>
    <n v="500"/>
    <n v="18"/>
    <n v="20"/>
    <s v="vanille"/>
    <s v="oui"/>
  </r>
  <r>
    <n v="321"/>
    <x v="0"/>
    <n v="1"/>
    <x v="2"/>
    <s v="poulain"/>
    <s v="image"/>
    <s v="en ligne"/>
    <n v="500"/>
    <n v="18"/>
    <n v="20"/>
    <s v="vanille"/>
    <s v="oui"/>
  </r>
  <r>
    <n v="78"/>
    <x v="0"/>
    <n v="7"/>
    <x v="2"/>
    <s v="poulain"/>
    <s v="image"/>
    <s v="en ligne"/>
    <n v="500"/>
    <n v="18"/>
    <n v="20"/>
    <s v="vanille"/>
    <s v="oui"/>
  </r>
  <r>
    <n v="147"/>
    <x v="1"/>
    <n v="5"/>
    <x v="2"/>
    <s v="poulain"/>
    <s v="image"/>
    <s v="en ligne"/>
    <n v="500"/>
    <n v="18"/>
    <n v="20"/>
    <s v="vanille"/>
    <s v="oui"/>
  </r>
  <r>
    <n v="361"/>
    <x v="1"/>
    <n v="3"/>
    <x v="2"/>
    <s v="poulain"/>
    <s v="image"/>
    <s v="en ligne"/>
    <n v="500"/>
    <n v="18"/>
    <n v="20"/>
    <s v="vanille"/>
    <s v="oui"/>
  </r>
  <r>
    <n v="37"/>
    <x v="1"/>
    <n v="1"/>
    <x v="0"/>
    <s v="aiguebelle"/>
    <s v="image"/>
    <s v="epicerie"/>
    <n v="500"/>
    <n v="18"/>
    <n v="20"/>
    <s v="vanille"/>
    <s v="oui"/>
  </r>
  <r>
    <n v="299"/>
    <x v="1"/>
    <n v="1"/>
    <x v="0"/>
    <s v="aiguebelle"/>
    <s v="image"/>
    <s v="epicerie"/>
    <n v="500"/>
    <n v="18"/>
    <n v="20"/>
    <s v="vanille"/>
    <s v="oui"/>
  </r>
  <r>
    <n v="269"/>
    <x v="0"/>
    <n v="6"/>
    <x v="1"/>
    <s v="aiguebelle"/>
    <s v="image"/>
    <s v="epicerie"/>
    <n v="500"/>
    <n v="18"/>
    <n v="20"/>
    <s v="vanille"/>
    <s v="oui"/>
  </r>
  <r>
    <n v="198"/>
    <x v="0"/>
    <n v="1"/>
    <x v="2"/>
    <s v="aiguebelle"/>
    <s v="image"/>
    <s v="epicerie"/>
    <n v="500"/>
    <n v="18"/>
    <n v="20"/>
    <s v="vanille"/>
    <s v="oui"/>
  </r>
  <r>
    <n v="271"/>
    <x v="0"/>
    <n v="6"/>
    <x v="2"/>
    <s v="aiguebelle"/>
    <s v="image"/>
    <s v="epicerie"/>
    <n v="500"/>
    <n v="18"/>
    <n v="20"/>
    <s v="vanille"/>
    <s v="oui"/>
  </r>
  <r>
    <n v="41"/>
    <x v="1"/>
    <n v="1"/>
    <x v="2"/>
    <s v="aiguebelle"/>
    <s v="image"/>
    <s v="epicerie"/>
    <n v="500"/>
    <n v="18"/>
    <n v="20"/>
    <s v="vanille"/>
    <s v="oui"/>
  </r>
  <r>
    <n v="303"/>
    <x v="1"/>
    <n v="1"/>
    <x v="2"/>
    <s v="aiguebelle"/>
    <s v="image"/>
    <s v="epicerie"/>
    <n v="500"/>
    <n v="18"/>
    <n v="20"/>
    <s v="vanille"/>
    <s v="oui"/>
  </r>
  <r>
    <n v="176"/>
    <x v="0"/>
    <n v="1"/>
    <x v="0"/>
    <s v="ferrero"/>
    <s v="image"/>
    <s v="epicerie"/>
    <n v="500"/>
    <n v="22"/>
    <n v="20"/>
    <s v="vanille"/>
    <s v="oui"/>
  </r>
  <r>
    <n v="118"/>
    <x v="0"/>
    <n v="5"/>
    <x v="0"/>
    <s v="ferrero"/>
    <s v="image"/>
    <s v="epicerie"/>
    <n v="500"/>
    <n v="22"/>
    <n v="20"/>
    <s v="vanille"/>
    <s v="oui"/>
  </r>
  <r>
    <n v="28"/>
    <x v="1"/>
    <n v="1"/>
    <x v="0"/>
    <s v="ferrero"/>
    <s v="image"/>
    <s v="epicerie"/>
    <n v="500"/>
    <n v="22"/>
    <n v="20"/>
    <s v="vanille"/>
    <s v="oui"/>
  </r>
  <r>
    <n v="214"/>
    <x v="0"/>
    <n v="1"/>
    <x v="1"/>
    <s v="macao"/>
    <s v="image"/>
    <s v="epicerie"/>
    <n v="500"/>
    <n v="22"/>
    <n v="20"/>
    <s v="vanille"/>
    <s v="oui"/>
  </r>
  <r>
    <n v="278"/>
    <x v="0"/>
    <n v="7"/>
    <x v="1"/>
    <s v="macao"/>
    <s v="image"/>
    <s v="epicerie"/>
    <n v="500"/>
    <n v="22"/>
    <n v="20"/>
    <s v="vanille"/>
    <s v="oui"/>
  </r>
  <r>
    <n v="310"/>
    <x v="1"/>
    <n v="1"/>
    <x v="1"/>
    <s v="macao"/>
    <s v="image"/>
    <s v="epicerie"/>
    <n v="500"/>
    <n v="22"/>
    <n v="20"/>
    <s v="vanille"/>
    <s v="oui"/>
  </r>
  <r>
    <n v="51"/>
    <x v="1"/>
    <n v="2"/>
    <x v="2"/>
    <s v="macao"/>
    <s v="image"/>
    <s v="epicerie"/>
    <n v="500"/>
    <n v="22"/>
    <n v="20"/>
    <s v="vanille"/>
    <s v="oui"/>
  </r>
  <r>
    <n v="102"/>
    <x v="0"/>
    <n v="4"/>
    <x v="2"/>
    <s v="lindt"/>
    <s v="prix "/>
    <s v="grande surface"/>
    <n v="500"/>
    <n v="22"/>
    <n v="20"/>
    <s v="vanille"/>
    <s v="oui"/>
  </r>
  <r>
    <n v="83"/>
    <x v="0"/>
    <n v="7"/>
    <x v="1"/>
    <s v="macao"/>
    <s v="qualite"/>
    <s v="en ligne"/>
    <n v="510"/>
    <n v="22"/>
    <n v="20"/>
    <s v="vanille"/>
    <s v="oui"/>
  </r>
  <r>
    <n v="166"/>
    <x v="1"/>
    <n v="5"/>
    <x v="1"/>
    <s v="macao"/>
    <s v="qualite"/>
    <s v="en ligne"/>
    <n v="510"/>
    <n v="22"/>
    <n v="20"/>
    <s v="vanille"/>
    <s v="oui"/>
  </r>
  <r>
    <n v="330"/>
    <x v="0"/>
    <n v="1"/>
    <x v="2"/>
    <s v="maruja"/>
    <s v="qualite"/>
    <s v="en ligne"/>
    <n v="510"/>
    <n v="22"/>
    <n v="20"/>
    <s v="vanille"/>
    <s v="oui"/>
  </r>
  <r>
    <n v="370"/>
    <x v="1"/>
    <n v="6"/>
    <x v="2"/>
    <s v="maruja"/>
    <s v="qualite"/>
    <s v="en ligne"/>
    <n v="510"/>
    <n v="22"/>
    <n v="20"/>
    <s v="vanille"/>
    <s v="oui"/>
  </r>
  <r>
    <n v="193"/>
    <x v="1"/>
    <n v="7"/>
    <x v="2"/>
    <s v="milka"/>
    <s v="qualite"/>
    <s v="en ligne"/>
    <n v="510"/>
    <n v="22"/>
    <n v="20"/>
    <s v="vanille"/>
    <s v="oui"/>
  </r>
  <r>
    <n v="376"/>
    <x v="1"/>
    <n v="6"/>
    <x v="2"/>
    <s v="milka"/>
    <s v="qualite"/>
    <s v="en ligne"/>
    <n v="510"/>
    <n v="22"/>
    <n v="20"/>
    <s v="vanille"/>
    <s v="oui"/>
  </r>
  <r>
    <n v="344"/>
    <x v="0"/>
    <n v="2"/>
    <x v="0"/>
    <s v="nestle"/>
    <s v="qualite"/>
    <s v="en ligne"/>
    <n v="510"/>
    <n v="22"/>
    <n v="20"/>
    <s v="vanille"/>
    <s v="oui"/>
  </r>
  <r>
    <n v="130"/>
    <x v="0"/>
    <n v="1"/>
    <x v="0"/>
    <s v="nestle"/>
    <s v="qualite"/>
    <s v="en ligne"/>
    <n v="510"/>
    <n v="22"/>
    <n v="20"/>
    <s v="vanille"/>
    <s v="oui"/>
  </r>
  <r>
    <n v="211"/>
    <x v="1"/>
    <n v="7"/>
    <x v="0"/>
    <s v="nestle"/>
    <s v="qualite"/>
    <s v="en ligne"/>
    <n v="510"/>
    <n v="22"/>
    <n v="20"/>
    <s v="vanille"/>
    <s v="oui"/>
  </r>
  <r>
    <n v="7"/>
    <x v="1"/>
    <n v="7"/>
    <x v="0"/>
    <s v="nestle"/>
    <s v="qualite"/>
    <s v="en ligne"/>
    <n v="510"/>
    <n v="22"/>
    <n v="20"/>
    <s v="vanille"/>
    <s v="oui"/>
  </r>
  <r>
    <n v="346"/>
    <x v="0"/>
    <n v="2"/>
    <x v="1"/>
    <s v="nestle"/>
    <s v="qualite"/>
    <s v="en ligne"/>
    <n v="510"/>
    <n v="22"/>
    <n v="20"/>
    <s v="vanille"/>
    <s v="oui"/>
  </r>
  <r>
    <n v="134"/>
    <x v="0"/>
    <n v="1"/>
    <x v="1"/>
    <s v="nestle"/>
    <s v="qualite"/>
    <s v="en ligne"/>
    <n v="510"/>
    <n v="22"/>
    <n v="20"/>
    <s v="vanille"/>
    <s v="oui"/>
  </r>
  <r>
    <n v="196"/>
    <x v="0"/>
    <n v="1"/>
    <x v="1"/>
    <s v="aiguebelle"/>
    <s v="image"/>
    <s v="en ligne"/>
    <n v="520"/>
    <n v="22"/>
    <n v="20"/>
    <s v="vanille"/>
    <s v="oui"/>
  </r>
  <r>
    <n v="139"/>
    <x v="1"/>
    <n v="3"/>
    <x v="0"/>
    <s v="poulain"/>
    <s v="image"/>
    <s v="epicerie"/>
    <n v="520"/>
    <n v="22"/>
    <n v="20"/>
    <s v="vanille"/>
    <s v="oui"/>
  </r>
  <r>
    <n v="261"/>
    <x v="0"/>
    <n v="1"/>
    <x v="1"/>
    <s v="poulain"/>
    <s v="image"/>
    <s v="epicerie"/>
    <n v="520"/>
    <n v="22"/>
    <n v="20"/>
    <s v="vanille"/>
    <s v="oui"/>
  </r>
  <r>
    <n v="76"/>
    <x v="0"/>
    <n v="7"/>
    <x v="1"/>
    <s v="poulain"/>
    <s v="image"/>
    <s v="epicerie"/>
    <n v="520"/>
    <n v="21"/>
    <n v="20"/>
    <s v="vanille"/>
    <s v="oui"/>
  </r>
  <r>
    <n v="69"/>
    <x v="1"/>
    <n v="5"/>
    <x v="1"/>
    <s v="poulain"/>
    <s v="image"/>
    <s v="epicerie"/>
    <n v="520"/>
    <n v="21"/>
    <n v="20"/>
    <s v="vanille"/>
    <s v="oui"/>
  </r>
  <r>
    <n v="192"/>
    <x v="0"/>
    <n v="1"/>
    <x v="0"/>
    <s v="aiguebelle"/>
    <s v="image"/>
    <s v="grande surface"/>
    <n v="520"/>
    <n v="21"/>
    <n v="20"/>
    <s v="vanille"/>
    <s v="oui"/>
  </r>
  <r>
    <n v="39"/>
    <x v="1"/>
    <n v="1"/>
    <x v="1"/>
    <s v="aiguebelle"/>
    <s v="image"/>
    <s v="grande surface"/>
    <n v="520"/>
    <n v="21"/>
    <n v="20"/>
    <s v="vanille"/>
    <s v="oui"/>
  </r>
  <r>
    <n v="301"/>
    <x v="1"/>
    <n v="1"/>
    <x v="1"/>
    <s v="aiguebelle"/>
    <s v="image"/>
    <s v="grande surface"/>
    <n v="520"/>
    <n v="21"/>
    <n v="20"/>
    <s v="vanille"/>
    <s v="oui"/>
  </r>
  <r>
    <n v="34"/>
    <x v="1"/>
    <n v="1"/>
    <x v="0"/>
    <s v="lindt"/>
    <s v="image"/>
    <s v="grande surface"/>
    <n v="520"/>
    <n v="21"/>
    <n v="20"/>
    <s v="vanille"/>
    <s v="oui"/>
  </r>
  <r>
    <n v="296"/>
    <x v="1"/>
    <n v="1"/>
    <x v="0"/>
    <s v="lindt"/>
    <s v="image"/>
    <s v="grande surface"/>
    <n v="520"/>
    <n v="21"/>
    <n v="20"/>
    <s v="vanille"/>
    <s v="oui"/>
  </r>
  <r>
    <n v="191"/>
    <x v="0"/>
    <n v="1"/>
    <x v="1"/>
    <s v="lindt"/>
    <s v="image"/>
    <s v="grande surface"/>
    <n v="520"/>
    <n v="21"/>
    <n v="20"/>
    <s v="vanille"/>
    <s v="oui"/>
  </r>
  <r>
    <n v="10"/>
    <x v="0"/>
    <n v="6"/>
    <x v="2"/>
    <s v="lindt"/>
    <s v="prix "/>
    <s v="grande surface"/>
    <n v="520"/>
    <n v="21"/>
    <n v="20"/>
    <s v="vanille"/>
    <s v="oui"/>
  </r>
  <r>
    <n v="294"/>
    <x v="1"/>
    <n v="1"/>
    <x v="2"/>
    <s v="ferrero"/>
    <s v="image"/>
    <s v="en ligne"/>
    <n v="530"/>
    <n v="21"/>
    <n v="20"/>
    <s v="vanille"/>
    <s v="oui"/>
  </r>
  <r>
    <n v="180"/>
    <x v="1"/>
    <n v="5"/>
    <x v="1"/>
    <s v="ferrero"/>
    <s v="packaging"/>
    <s v="grande surface"/>
    <n v="530"/>
    <n v="21"/>
    <n v="20"/>
    <s v="vanille"/>
    <s v="oui"/>
  </r>
  <r>
    <n v="335"/>
    <x v="0"/>
    <n v="2"/>
    <x v="0"/>
    <s v="lindt"/>
    <s v="packaging"/>
    <s v="grande surface"/>
    <n v="530"/>
    <n v="21"/>
    <n v="20"/>
    <s v="vanille"/>
    <s v="oui"/>
  </r>
  <r>
    <n v="121"/>
    <x v="0"/>
    <n v="1"/>
    <x v="0"/>
    <s v="lindt"/>
    <s v="packaging"/>
    <s v="grande surface"/>
    <n v="530"/>
    <n v="21"/>
    <n v="20"/>
    <s v="vanille"/>
    <s v="oui"/>
  </r>
  <r>
    <n v="351"/>
    <x v="0"/>
    <n v="4"/>
    <x v="2"/>
    <s v="macao"/>
    <s v="packaging"/>
    <s v="grande surface"/>
    <n v="530"/>
    <n v="21"/>
    <n v="20"/>
    <s v="vanille"/>
    <s v="oui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285"/>
    <x v="0"/>
    <n v="7"/>
    <s v="hedoniste"/>
    <x v="0"/>
    <s v="image"/>
    <s v="en ligne"/>
    <n v="550"/>
    <n v="20"/>
    <n v="25"/>
    <s v="café"/>
    <s v="oui"/>
  </r>
  <r>
    <n v="56"/>
    <x v="1"/>
    <n v="4"/>
    <s v="hedoniste"/>
    <x v="0"/>
    <s v="image"/>
    <s v="en ligne"/>
    <n v="550"/>
    <n v="20"/>
    <n v="25"/>
    <s v="café"/>
    <s v="oui"/>
  </r>
  <r>
    <n v="266"/>
    <x v="0"/>
    <n v="5"/>
    <s v="menager"/>
    <x v="1"/>
    <s v="image"/>
    <s v="grande surface"/>
    <n v="550"/>
    <n v="20"/>
    <n v="25"/>
    <s v="café"/>
    <s v="oui"/>
  </r>
  <r>
    <n v="36"/>
    <x v="1"/>
    <n v="1"/>
    <s v="menager"/>
    <x v="1"/>
    <s v="image"/>
    <s v="grande surface"/>
    <n v="550"/>
    <n v="20"/>
    <n v="25"/>
    <s v="café"/>
    <s v="oui"/>
  </r>
  <r>
    <n v="298"/>
    <x v="1"/>
    <n v="1"/>
    <s v="menager"/>
    <x v="1"/>
    <s v="image"/>
    <s v="grande surface"/>
    <n v="550"/>
    <n v="20"/>
    <n v="25"/>
    <s v="café"/>
    <s v="oui"/>
  </r>
  <r>
    <n v="195"/>
    <x v="0"/>
    <n v="1"/>
    <s v="pro"/>
    <x v="1"/>
    <s v="image"/>
    <s v="grande surface"/>
    <n v="550"/>
    <n v="20"/>
    <n v="25"/>
    <s v="café"/>
    <s v="oui"/>
  </r>
  <r>
    <n v="268"/>
    <x v="0"/>
    <n v="5"/>
    <s v="pro"/>
    <x v="1"/>
    <s v="image"/>
    <s v="grande surface"/>
    <n v="550"/>
    <n v="20"/>
    <n v="25"/>
    <s v="café"/>
    <s v="oui"/>
  </r>
  <r>
    <n v="38"/>
    <x v="1"/>
    <n v="1"/>
    <s v="pro"/>
    <x v="1"/>
    <s v="image"/>
    <s v="grande surface"/>
    <n v="550"/>
    <n v="20"/>
    <n v="25"/>
    <s v="café"/>
    <s v="oui"/>
  </r>
  <r>
    <n v="300"/>
    <x v="1"/>
    <n v="1"/>
    <s v="pro"/>
    <x v="1"/>
    <s v="image"/>
    <s v="grande surface"/>
    <n v="550"/>
    <n v="20"/>
    <n v="25"/>
    <s v="café"/>
    <s v="oui"/>
  </r>
  <r>
    <n v="206"/>
    <x v="0"/>
    <n v="1"/>
    <s v="hedoniste"/>
    <x v="2"/>
    <s v="image"/>
    <s v="grande surface"/>
    <n v="550"/>
    <n v="20"/>
    <n v="25"/>
    <s v="café"/>
    <s v="oui"/>
  </r>
  <r>
    <n v="276"/>
    <x v="0"/>
    <n v="7"/>
    <s v="hedoniste"/>
    <x v="2"/>
    <s v="image"/>
    <s v="grande surface"/>
    <n v="550"/>
    <n v="20"/>
    <n v="25"/>
    <s v="café"/>
    <s v="oui"/>
  </r>
  <r>
    <n v="47"/>
    <x v="1"/>
    <n v="2"/>
    <s v="hedoniste"/>
    <x v="2"/>
    <s v="image"/>
    <s v="grande surface"/>
    <n v="550"/>
    <n v="20"/>
    <n v="25"/>
    <s v="café"/>
    <s v="oui"/>
  </r>
  <r>
    <n v="232"/>
    <x v="1"/>
    <n v="1"/>
    <s v="pro"/>
    <x v="1"/>
    <s v="prix "/>
    <s v="grande surface"/>
    <n v="550"/>
    <n v="20"/>
    <n v="25"/>
    <s v="café"/>
    <s v="oui"/>
  </r>
  <r>
    <n v="374"/>
    <x v="1"/>
    <n v="6"/>
    <s v="menager"/>
    <x v="0"/>
    <s v="qualite"/>
    <s v="epicerie"/>
    <n v="560"/>
    <n v="17"/>
    <n v="25"/>
    <s v="café"/>
    <s v="oui"/>
  </r>
  <r>
    <n v="336"/>
    <x v="0"/>
    <n v="2"/>
    <s v="pro"/>
    <x v="0"/>
    <s v="qualite"/>
    <s v="epicerie"/>
    <n v="560"/>
    <n v="17"/>
    <n v="25"/>
    <s v="café"/>
    <s v="oui"/>
  </r>
  <r>
    <n v="122"/>
    <x v="0"/>
    <n v="1"/>
    <s v="pro"/>
    <x v="0"/>
    <s v="qualite"/>
    <s v="epicerie"/>
    <n v="560"/>
    <n v="17"/>
    <n v="25"/>
    <s v="café"/>
    <s v="oui"/>
  </r>
  <r>
    <n v="16"/>
    <x v="1"/>
    <n v="7"/>
    <s v="pro"/>
    <x v="3"/>
    <s v="qualite"/>
    <s v="epicerie"/>
    <n v="560"/>
    <n v="17"/>
    <n v="25"/>
    <s v="café"/>
    <s v="oui"/>
  </r>
  <r>
    <n v="358"/>
    <x v="1"/>
    <n v="3"/>
    <s v="pro"/>
    <x v="4"/>
    <s v="qualite"/>
    <s v="grande surface"/>
    <n v="560"/>
    <n v="17"/>
    <n v="25"/>
    <s v="café"/>
    <s v="oui"/>
  </r>
  <r>
    <n v="247"/>
    <x v="0"/>
    <n v="1"/>
    <s v="hedoniste"/>
    <x v="5"/>
    <s v="qualite"/>
    <s v="grande surface"/>
    <n v="560"/>
    <n v="17"/>
    <n v="25"/>
    <s v="café"/>
    <s v="oui"/>
  </r>
  <r>
    <n v="282"/>
    <x v="0"/>
    <n v="7"/>
    <s v="hedoniste"/>
    <x v="5"/>
    <s v="qualite"/>
    <s v="grande surface"/>
    <n v="560"/>
    <n v="17"/>
    <n v="25"/>
    <s v="café"/>
    <s v="oui"/>
  </r>
  <r>
    <n v="53"/>
    <x v="1"/>
    <n v="2"/>
    <s v="hedoniste"/>
    <x v="5"/>
    <s v="qualite"/>
    <s v="grande surface"/>
    <n v="560"/>
    <n v="17"/>
    <n v="25"/>
    <s v="café"/>
    <s v="oui"/>
  </r>
  <r>
    <n v="314"/>
    <x v="1"/>
    <n v="3"/>
    <s v="hedoniste"/>
    <x v="5"/>
    <s v="qualite"/>
    <s v="grande surface"/>
    <n v="560"/>
    <n v="17"/>
    <n v="25"/>
    <s v="café"/>
    <s v="oui"/>
  </r>
  <r>
    <n v="249"/>
    <x v="0"/>
    <n v="1"/>
    <s v="menager"/>
    <x v="5"/>
    <s v="qualite"/>
    <s v="grande surface"/>
    <n v="560"/>
    <n v="17"/>
    <n v="25"/>
    <s v="café"/>
    <s v="oui"/>
  </r>
  <r>
    <n v="284"/>
    <x v="0"/>
    <n v="7"/>
    <s v="menager"/>
    <x v="5"/>
    <s v="qualite"/>
    <s v="grande surface"/>
    <n v="560"/>
    <n v="17"/>
    <n v="25"/>
    <s v="café"/>
    <s v="oui"/>
  </r>
  <r>
    <n v="318"/>
    <x v="1"/>
    <n v="3"/>
    <s v="pro"/>
    <x v="5"/>
    <s v="qualite"/>
    <s v="grande surface"/>
    <n v="560"/>
    <n v="17"/>
    <n v="15"/>
    <s v="café"/>
    <s v="oui"/>
  </r>
  <r>
    <n v="253"/>
    <x v="0"/>
    <n v="1"/>
    <s v="hedoniste"/>
    <x v="1"/>
    <s v="qualite"/>
    <s v="grande surface"/>
    <n v="560"/>
    <n v="17"/>
    <n v="15"/>
    <s v="café"/>
    <s v="oui"/>
  </r>
  <r>
    <n v="292"/>
    <x v="1"/>
    <n v="1"/>
    <s v="menager"/>
    <x v="5"/>
    <s v="image"/>
    <s v="en ligne"/>
    <n v="610"/>
    <n v="17"/>
    <n v="15"/>
    <s v="café"/>
    <s v="oui"/>
  </r>
  <r>
    <n v="125"/>
    <x v="0"/>
    <n v="1"/>
    <s v="pro"/>
    <x v="1"/>
    <s v="packaging"/>
    <s v="en ligne"/>
    <n v="610"/>
    <n v="17"/>
    <n v="15"/>
    <s v="café"/>
    <s v="oui"/>
  </r>
  <r>
    <n v="201"/>
    <x v="1"/>
    <n v="7"/>
    <s v="pro"/>
    <x v="1"/>
    <s v="packaging"/>
    <s v="en ligne"/>
    <n v="610"/>
    <n v="17"/>
    <n v="15"/>
    <s v="café"/>
    <s v="oui"/>
  </r>
  <r>
    <n v="383"/>
    <x v="1"/>
    <n v="6"/>
    <s v="pro"/>
    <x v="1"/>
    <s v="packaging"/>
    <s v="en ligne"/>
    <n v="610"/>
    <n v="17"/>
    <n v="15"/>
    <s v="café"/>
    <s v="oui"/>
  </r>
  <r>
    <n v="347"/>
    <x v="0"/>
    <n v="3"/>
    <s v="hedoniste"/>
    <x v="2"/>
    <s v="packaging"/>
    <s v="en ligne"/>
    <n v="610"/>
    <n v="17"/>
    <n v="15"/>
    <s v="café"/>
    <s v="oui"/>
  </r>
  <r>
    <n v="136"/>
    <x v="0"/>
    <n v="1"/>
    <s v="hedoniste"/>
    <x v="2"/>
    <s v="packaging"/>
    <s v="en ligne"/>
    <n v="610"/>
    <n v="17"/>
    <n v="15"/>
    <s v="café"/>
    <s v="oui"/>
  </r>
  <r>
    <n v="215"/>
    <x v="1"/>
    <n v="7"/>
    <s v="hedoniste"/>
    <x v="2"/>
    <s v="packaging"/>
    <s v="en ligne"/>
    <n v="610"/>
    <n v="17"/>
    <n v="15"/>
    <s v="café"/>
    <s v="oui"/>
  </r>
  <r>
    <n v="22"/>
    <x v="1"/>
    <n v="7"/>
    <s v="hedoniste"/>
    <x v="2"/>
    <s v="packaging"/>
    <s v="en ligne"/>
    <n v="610"/>
    <n v="17"/>
    <n v="15"/>
    <s v="café"/>
    <s v="oui"/>
  </r>
  <r>
    <n v="349"/>
    <x v="0"/>
    <n v="4"/>
    <s v="menager"/>
    <x v="2"/>
    <s v="packaging"/>
    <s v="en ligne"/>
    <n v="610"/>
    <n v="17"/>
    <n v="15"/>
    <s v="café"/>
    <s v="oui"/>
  </r>
  <r>
    <n v="140"/>
    <x v="0"/>
    <n v="3"/>
    <s v="menager"/>
    <x v="2"/>
    <s v="packaging"/>
    <s v="en ligne"/>
    <n v="610"/>
    <n v="17"/>
    <n v="15"/>
    <s v="café"/>
    <s v="oui"/>
  </r>
  <r>
    <n v="217"/>
    <x v="1"/>
    <n v="7"/>
    <s v="menager"/>
    <x v="2"/>
    <s v="packaging"/>
    <s v="en ligne"/>
    <n v="610"/>
    <n v="17"/>
    <n v="15"/>
    <s v="café"/>
    <s v="oui"/>
  </r>
  <r>
    <n v="44"/>
    <x v="1"/>
    <n v="7"/>
    <s v="menager"/>
    <x v="2"/>
    <s v="packaging"/>
    <s v="en ligne"/>
    <n v="610"/>
    <n v="17"/>
    <n v="15"/>
    <s v="café"/>
    <s v="oui"/>
  </r>
  <r>
    <n v="357"/>
    <x v="0"/>
    <n v="3"/>
    <s v="pro"/>
    <x v="6"/>
    <s v="packaging"/>
    <s v="en ligne"/>
    <n v="610"/>
    <n v="17"/>
    <n v="15"/>
    <s v="café"/>
    <s v="oui"/>
  </r>
  <r>
    <n v="94"/>
    <x v="0"/>
    <n v="4"/>
    <s v="hedoniste"/>
    <x v="0"/>
    <s v="packaging"/>
    <s v="en ligne"/>
    <n v="610"/>
    <n v="17"/>
    <n v="15"/>
    <s v="café"/>
    <s v="oui"/>
  </r>
  <r>
    <n v="174"/>
    <x v="0"/>
    <n v="1"/>
    <s v="pro"/>
    <x v="2"/>
    <s v="prix "/>
    <s v="grande surface"/>
    <n v="610"/>
    <n v="17"/>
    <n v="15"/>
    <s v="café"/>
    <s v="oui"/>
  </r>
  <r>
    <n v="86"/>
    <x v="0"/>
    <n v="7"/>
    <s v="menager"/>
    <x v="6"/>
    <s v="qualite"/>
    <s v="grande surface"/>
    <n v="700"/>
    <n v="17"/>
    <n v="15"/>
    <s v="café"/>
    <s v="oui"/>
  </r>
  <r>
    <n v="173"/>
    <x v="1"/>
    <n v="5"/>
    <s v="menager"/>
    <x v="6"/>
    <s v="qualite"/>
    <s v="grande surface"/>
    <n v="700"/>
    <n v="17"/>
    <n v="15"/>
    <s v="café"/>
    <s v="oui"/>
  </r>
  <r>
    <n v="368"/>
    <x v="1"/>
    <n v="6"/>
    <s v="menager"/>
    <x v="6"/>
    <s v="qualite"/>
    <s v="grande surface"/>
    <n v="700"/>
    <n v="17"/>
    <n v="15"/>
    <s v="café"/>
    <s v="oui"/>
  </r>
  <r>
    <n v="91"/>
    <x v="0"/>
    <n v="7"/>
    <s v="hedoniste"/>
    <x v="0"/>
    <s v="qualite"/>
    <s v="grande surface"/>
    <n v="700"/>
    <n v="17"/>
    <n v="15"/>
    <s v="café"/>
    <s v="oui"/>
  </r>
  <r>
    <n v="182"/>
    <x v="1"/>
    <n v="5"/>
    <s v="hedoniste"/>
    <x v="0"/>
    <s v="qualite"/>
    <s v="grande surface"/>
    <n v="700"/>
    <n v="17"/>
    <n v="15"/>
    <s v="café"/>
    <s v="oui"/>
  </r>
  <r>
    <n v="137"/>
    <x v="0"/>
    <n v="2"/>
    <s v="pro"/>
    <x v="7"/>
    <s v="qualite"/>
    <s v="grande surface"/>
    <n v="700"/>
    <n v="17"/>
    <n v="15"/>
    <s v="café"/>
    <s v="oui"/>
  </r>
  <r>
    <n v="367"/>
    <x v="1"/>
    <n v="6"/>
    <s v="pro"/>
    <x v="2"/>
    <s v="qualite"/>
    <s v="grande surface"/>
    <n v="290"/>
    <n v="18"/>
    <n v="25"/>
    <s v="chocolat au lait"/>
    <s v="oui"/>
  </r>
  <r>
    <n v="326"/>
    <x v="0"/>
    <n v="1"/>
    <s v="hedoniste"/>
    <x v="6"/>
    <s v="qualite"/>
    <s v="grande surface"/>
    <n v="290"/>
    <n v="18"/>
    <n v="20"/>
    <s v="chocolat au lait"/>
    <s v="oui"/>
  </r>
  <r>
    <n v="84"/>
    <x v="0"/>
    <n v="7"/>
    <s v="hedoniste"/>
    <x v="6"/>
    <s v="qualite"/>
    <s v="grande surface"/>
    <n v="290"/>
    <n v="18"/>
    <n v="20"/>
    <s v="chocolat au lait"/>
    <s v="oui"/>
  </r>
  <r>
    <n v="170"/>
    <x v="1"/>
    <n v="5"/>
    <s v="hedoniste"/>
    <x v="6"/>
    <s v="qualite"/>
    <s v="grande surface"/>
    <n v="290"/>
    <n v="18"/>
    <n v="20"/>
    <s v="chocolat au lait"/>
    <s v="oui"/>
  </r>
  <r>
    <n v="366"/>
    <x v="1"/>
    <n v="5"/>
    <s v="hedoniste"/>
    <x v="6"/>
    <s v="qualite"/>
    <s v="grande surface"/>
    <n v="290"/>
    <n v="18"/>
    <n v="20"/>
    <s v="chocolat au lait"/>
    <s v="oui"/>
  </r>
  <r>
    <n v="328"/>
    <x v="0"/>
    <n v="1"/>
    <s v="menager"/>
    <x v="6"/>
    <s v="qualite"/>
    <s v="grande surface"/>
    <n v="290"/>
    <n v="18"/>
    <n v="20"/>
    <s v="chocolat au lait"/>
    <s v="oui"/>
  </r>
  <r>
    <n v="320"/>
    <x v="0"/>
    <n v="5"/>
    <s v="pro"/>
    <x v="5"/>
    <s v="image"/>
    <s v="en ligne"/>
    <n v="310"/>
    <n v="18"/>
    <n v="20"/>
    <s v="chocolat au lait"/>
    <s v="oui"/>
  </r>
  <r>
    <n v="152"/>
    <x v="0"/>
    <n v="1"/>
    <s v="pro"/>
    <x v="0"/>
    <s v="packaging"/>
    <s v="epicerie"/>
    <n v="310"/>
    <n v="18"/>
    <n v="20"/>
    <s v="chocolat au lait"/>
    <s v="oui"/>
  </r>
  <r>
    <n v="98"/>
    <x v="0"/>
    <n v="4"/>
    <s v="pro"/>
    <x v="0"/>
    <s v="packaging"/>
    <s v="epicerie"/>
    <n v="310"/>
    <n v="18"/>
    <n v="20"/>
    <s v="chocolat au lait"/>
    <s v="oui"/>
  </r>
  <r>
    <n v="6"/>
    <x v="0"/>
    <n v="5"/>
    <s v="pro"/>
    <x v="0"/>
    <s v="packaging"/>
    <s v="epicerie"/>
    <n v="310"/>
    <n v="18"/>
    <n v="20"/>
    <s v="chocolat au lait"/>
    <s v="oui"/>
  </r>
  <r>
    <n v="229"/>
    <x v="1"/>
    <n v="1"/>
    <s v="pro"/>
    <x v="0"/>
    <s v="packaging"/>
    <s v="epicerie"/>
    <n v="310"/>
    <n v="18"/>
    <n v="20"/>
    <s v="chocolat au lait"/>
    <s v="oui"/>
  </r>
  <r>
    <n v="204"/>
    <x v="1"/>
    <n v="7"/>
    <s v="menager"/>
    <x v="4"/>
    <s v="packaging"/>
    <s v="grande surface"/>
    <n v="310"/>
    <n v="18"/>
    <n v="20"/>
    <s v="chocolat au lait"/>
    <s v="oui"/>
  </r>
  <r>
    <n v="1"/>
    <x v="1"/>
    <n v="6"/>
    <s v="menager"/>
    <x v="4"/>
    <s v="packaging"/>
    <s v="grande surface"/>
    <n v="310"/>
    <n v="18"/>
    <n v="20"/>
    <s v="chocolat au lait"/>
    <s v="oui"/>
  </r>
  <r>
    <n v="342"/>
    <x v="0"/>
    <n v="2"/>
    <s v="pro"/>
    <x v="4"/>
    <s v="packaging"/>
    <s v="grande surface"/>
    <n v="310"/>
    <n v="18"/>
    <n v="20"/>
    <s v="chocolat au lait"/>
    <s v="oui"/>
  </r>
  <r>
    <n v="128"/>
    <x v="0"/>
    <n v="1"/>
    <s v="pro"/>
    <x v="4"/>
    <s v="packaging"/>
    <s v="grande surface"/>
    <n v="310"/>
    <n v="18"/>
    <n v="20"/>
    <s v="chocolat au lait"/>
    <s v="oui"/>
  </r>
  <r>
    <n v="208"/>
    <x v="1"/>
    <n v="7"/>
    <s v="pro"/>
    <x v="4"/>
    <s v="packaging"/>
    <s v="grande surface"/>
    <n v="310"/>
    <n v="18"/>
    <n v="20"/>
    <s v="chocolat au lait"/>
    <s v="oui"/>
  </r>
  <r>
    <n v="4"/>
    <x v="1"/>
    <n v="6"/>
    <s v="pro"/>
    <x v="4"/>
    <s v="packaging"/>
    <s v="grande surface"/>
    <n v="310"/>
    <n v="18"/>
    <n v="20"/>
    <s v="chocolat au lait"/>
    <s v="oui"/>
  </r>
  <r>
    <n v="329"/>
    <x v="0"/>
    <n v="1"/>
    <s v="hedoniste"/>
    <x v="5"/>
    <s v="packaging"/>
    <s v="grande surface"/>
    <n v="310"/>
    <n v="18"/>
    <n v="20"/>
    <s v="chocolat au lait"/>
    <s v="oui"/>
  </r>
  <r>
    <n v="87"/>
    <x v="0"/>
    <n v="7"/>
    <s v="hedoniste"/>
    <x v="5"/>
    <s v="packaging"/>
    <s v="grande surface"/>
    <n v="310"/>
    <n v="18"/>
    <n v="20"/>
    <s v="chocolat au lait"/>
    <s v="oui"/>
  </r>
  <r>
    <n v="177"/>
    <x v="1"/>
    <n v="5"/>
    <s v="hedoniste"/>
    <x v="5"/>
    <s v="packaging"/>
    <s v="grande surface"/>
    <n v="310"/>
    <n v="18"/>
    <n v="20"/>
    <s v="chocolat au lait"/>
    <s v="oui"/>
  </r>
  <r>
    <n v="369"/>
    <x v="1"/>
    <n v="6"/>
    <s v="hedoniste"/>
    <x v="5"/>
    <s v="packaging"/>
    <s v="grande surface"/>
    <n v="310"/>
    <n v="18"/>
    <n v="20"/>
    <s v="chocolat au lait"/>
    <s v="oui"/>
  </r>
  <r>
    <n v="331"/>
    <x v="0"/>
    <n v="2"/>
    <s v="menager"/>
    <x v="5"/>
    <s v="packaging"/>
    <s v="grande surface"/>
    <n v="310"/>
    <n v="18"/>
    <n v="20"/>
    <s v="chocolat au lait"/>
    <s v="oui"/>
  </r>
  <r>
    <n v="89"/>
    <x v="0"/>
    <n v="7"/>
    <s v="menager"/>
    <x v="5"/>
    <s v="packaging"/>
    <s v="grande surface"/>
    <n v="310"/>
    <n v="18"/>
    <n v="20"/>
    <s v="chocolat au lait"/>
    <s v="oui"/>
  </r>
  <r>
    <n v="187"/>
    <x v="0"/>
    <n v="1"/>
    <s v="menager"/>
    <x v="0"/>
    <s v="prix "/>
    <s v="grande surface"/>
    <n v="310"/>
    <n v="18"/>
    <n v="20"/>
    <s v="chocolat au lait"/>
    <s v="oui"/>
  </r>
  <r>
    <n v="120"/>
    <x v="0"/>
    <n v="5"/>
    <s v="menager"/>
    <x v="5"/>
    <s v="image"/>
    <s v="en ligne"/>
    <n v="380"/>
    <n v="18"/>
    <n v="20"/>
    <s v="chocolat au lait"/>
    <s v="oui"/>
  </r>
  <r>
    <n v="322"/>
    <x v="0"/>
    <n v="1"/>
    <s v="menager"/>
    <x v="7"/>
    <s v="image"/>
    <s v="grande surface"/>
    <n v="380"/>
    <n v="18"/>
    <n v="20"/>
    <s v="chocolat au lait"/>
    <s v="oui"/>
  </r>
  <r>
    <n v="165"/>
    <x v="1"/>
    <n v="5"/>
    <s v="pro"/>
    <x v="7"/>
    <s v="image"/>
    <s v="grande surface"/>
    <n v="380"/>
    <n v="18"/>
    <n v="20"/>
    <s v="chocolat au lait"/>
    <s v="oui"/>
  </r>
  <r>
    <n v="364"/>
    <x v="1"/>
    <n v="5"/>
    <s v="pro"/>
    <x v="7"/>
    <s v="image"/>
    <s v="grande surface"/>
    <n v="380"/>
    <n v="18"/>
    <n v="20"/>
    <s v="chocolat au lait"/>
    <s v="oui"/>
  </r>
  <r>
    <n v="216"/>
    <x v="1"/>
    <n v="7"/>
    <s v="pro"/>
    <x v="7"/>
    <s v="image"/>
    <s v="grande surface"/>
    <n v="380"/>
    <n v="18"/>
    <n v="20"/>
    <s v="chocolat au lait"/>
    <s v="oui"/>
  </r>
  <r>
    <n v="26"/>
    <x v="1"/>
    <n v="7"/>
    <s v="pro"/>
    <x v="7"/>
    <s v="image"/>
    <s v="grande surface"/>
    <n v="380"/>
    <n v="18"/>
    <n v="20"/>
    <s v="chocolat au lait"/>
    <s v="oui"/>
  </r>
  <r>
    <n v="341"/>
    <x v="0"/>
    <n v="2"/>
    <s v="hedoniste"/>
    <x v="3"/>
    <s v="image"/>
    <s v="grande surface"/>
    <n v="380"/>
    <n v="18"/>
    <n v="20"/>
    <s v="chocolat au lait"/>
    <s v="oui"/>
  </r>
  <r>
    <n v="127"/>
    <x v="0"/>
    <n v="1"/>
    <s v="hedoniste"/>
    <x v="3"/>
    <s v="image"/>
    <s v="grande surface"/>
    <n v="380"/>
    <n v="18"/>
    <n v="20"/>
    <s v="chocolat au lait"/>
    <s v="oui"/>
  </r>
  <r>
    <n v="207"/>
    <x v="1"/>
    <n v="7"/>
    <s v="hedoniste"/>
    <x v="3"/>
    <s v="image"/>
    <s v="grande surface"/>
    <n v="380"/>
    <n v="18"/>
    <n v="20"/>
    <s v="chocolat au lait"/>
    <s v="oui"/>
  </r>
  <r>
    <n v="2"/>
    <x v="1"/>
    <n v="6"/>
    <s v="hedoniste"/>
    <x v="3"/>
    <s v="image"/>
    <s v="grande surface"/>
    <n v="380"/>
    <n v="18"/>
    <n v="20"/>
    <s v="chocolat au lait"/>
    <s v="oui"/>
  </r>
  <r>
    <n v="343"/>
    <x v="0"/>
    <n v="2"/>
    <s v="menager"/>
    <x v="3"/>
    <s v="image"/>
    <s v="grande surface"/>
    <n v="380"/>
    <n v="18"/>
    <n v="20"/>
    <s v="chocolat au lait"/>
    <s v="oui"/>
  </r>
  <r>
    <n v="111"/>
    <x v="0"/>
    <n v="5"/>
    <s v="hedoniste"/>
    <x v="2"/>
    <s v="prix "/>
    <s v="grande surface"/>
    <n v="380"/>
    <n v="18"/>
    <n v="18"/>
    <s v="chocolat au lait"/>
    <s v="oui"/>
  </r>
  <r>
    <n v="213"/>
    <x v="1"/>
    <n v="7"/>
    <s v="menager"/>
    <x v="7"/>
    <s v="qualite"/>
    <s v="en ligne"/>
    <n v="390"/>
    <n v="18"/>
    <n v="18"/>
    <s v="chocolat au lait"/>
    <s v="oui"/>
  </r>
  <r>
    <n v="21"/>
    <x v="1"/>
    <n v="7"/>
    <s v="menager"/>
    <x v="7"/>
    <s v="qualite"/>
    <s v="en ligne"/>
    <n v="390"/>
    <n v="18"/>
    <n v="18"/>
    <s v="chocolat au lait"/>
    <s v="oui"/>
  </r>
  <r>
    <n v="348"/>
    <x v="0"/>
    <n v="4"/>
    <s v="pro"/>
    <x v="7"/>
    <s v="qualite"/>
    <s v="en ligne"/>
    <n v="390"/>
    <n v="18"/>
    <n v="18"/>
    <s v="chocolat au lait"/>
    <s v="oui"/>
  </r>
  <r>
    <n v="212"/>
    <x v="1"/>
    <n v="7"/>
    <s v="pro"/>
    <x v="3"/>
    <s v="qualite"/>
    <s v="en ligne"/>
    <n v="390"/>
    <n v="18"/>
    <n v="18"/>
    <s v="chocolat au lait"/>
    <s v="oui"/>
  </r>
  <r>
    <n v="316"/>
    <x v="1"/>
    <n v="3"/>
    <s v="menager"/>
    <x v="5"/>
    <s v="qualite"/>
    <s v="epicerie"/>
    <n v="390"/>
    <n v="18"/>
    <n v="18"/>
    <s v="chocolat au lait"/>
    <s v="oui"/>
  </r>
  <r>
    <n v="251"/>
    <x v="0"/>
    <n v="1"/>
    <s v="pro"/>
    <x v="5"/>
    <s v="qualite"/>
    <s v="epicerie"/>
    <n v="390"/>
    <n v="18"/>
    <n v="18"/>
    <s v="chocolat au lait"/>
    <s v="oui"/>
  </r>
  <r>
    <n v="57"/>
    <x v="1"/>
    <n v="4"/>
    <s v="pro"/>
    <x v="5"/>
    <s v="qualite"/>
    <s v="epicerie"/>
    <n v="390"/>
    <n v="18"/>
    <n v="18"/>
    <s v="chocolat au lait"/>
    <s v="oui"/>
  </r>
  <r>
    <n v="288"/>
    <x v="0"/>
    <n v="7"/>
    <s v="hedoniste"/>
    <x v="1"/>
    <s v="qualite"/>
    <s v="epicerie"/>
    <n v="390"/>
    <n v="18"/>
    <n v="18"/>
    <s v="chocolat au lait"/>
    <s v="oui"/>
  </r>
  <r>
    <n v="59"/>
    <x v="1"/>
    <n v="4"/>
    <s v="hedoniste"/>
    <x v="1"/>
    <s v="qualite"/>
    <s v="epicerie"/>
    <n v="390"/>
    <n v="18"/>
    <n v="18"/>
    <s v="chocolat au lait"/>
    <s v="oui"/>
  </r>
  <r>
    <n v="81"/>
    <x v="1"/>
    <n v="3"/>
    <s v="hedoniste"/>
    <x v="1"/>
    <s v="qualite"/>
    <s v="epicerie"/>
    <n v="390"/>
    <n v="18"/>
    <n v="18"/>
    <s v="chocolat au lait"/>
    <s v="oui"/>
  </r>
  <r>
    <n v="255"/>
    <x v="0"/>
    <n v="1"/>
    <s v="menager"/>
    <x v="1"/>
    <s v="qualite"/>
    <s v="epicerie"/>
    <n v="390"/>
    <n v="18"/>
    <n v="18"/>
    <s v="chocolat au lait"/>
    <s v="oui"/>
  </r>
  <r>
    <n v="30"/>
    <x v="1"/>
    <n v="1"/>
    <s v="menager"/>
    <x v="5"/>
    <s v="image"/>
    <s v="en ligne"/>
    <n v="250"/>
    <n v="20"/>
    <n v="25"/>
    <s v="chocolat blanc"/>
    <s v="oui"/>
  </r>
  <r>
    <n v="129"/>
    <x v="0"/>
    <n v="1"/>
    <s v="menager"/>
    <x v="3"/>
    <s v="image"/>
    <s v="grande surface"/>
    <n v="250"/>
    <n v="20"/>
    <n v="25"/>
    <s v="chocolat blanc"/>
    <s v="oui"/>
  </r>
  <r>
    <n v="210"/>
    <x v="1"/>
    <n v="7"/>
    <s v="menager"/>
    <x v="3"/>
    <s v="image"/>
    <s v="grande surface"/>
    <n v="250"/>
    <n v="20"/>
    <n v="25"/>
    <s v="chocolat blanc"/>
    <s v="oui"/>
  </r>
  <r>
    <n v="5"/>
    <x v="1"/>
    <n v="7"/>
    <s v="menager"/>
    <x v="3"/>
    <s v="image"/>
    <s v="grande surface"/>
    <n v="250"/>
    <n v="20"/>
    <n v="25"/>
    <s v="chocolat blanc"/>
    <s v="oui"/>
  </r>
  <r>
    <n v="345"/>
    <x v="0"/>
    <n v="2"/>
    <s v="pro"/>
    <x v="3"/>
    <s v="image"/>
    <s v="grande surface"/>
    <n v="250"/>
    <n v="20"/>
    <n v="25"/>
    <s v="chocolat blanc"/>
    <s v="oui"/>
  </r>
  <r>
    <n v="133"/>
    <x v="0"/>
    <n v="1"/>
    <s v="pro"/>
    <x v="3"/>
    <s v="image"/>
    <s v="grande surface"/>
    <n v="250"/>
    <n v="20"/>
    <n v="25"/>
    <s v="chocolat blanc"/>
    <s v="oui"/>
  </r>
  <r>
    <n v="338"/>
    <x v="0"/>
    <n v="2"/>
    <s v="hedoniste"/>
    <x v="4"/>
    <s v="packaging"/>
    <s v="en ligne"/>
    <n v="250"/>
    <n v="20"/>
    <n v="25"/>
    <s v="chocolat blanc"/>
    <s v="oui"/>
  </r>
  <r>
    <n v="124"/>
    <x v="0"/>
    <n v="1"/>
    <s v="hedoniste"/>
    <x v="4"/>
    <s v="packaging"/>
    <s v="en ligne"/>
    <n v="250"/>
    <n v="20"/>
    <n v="25"/>
    <s v="chocolat blanc"/>
    <s v="oui"/>
  </r>
  <r>
    <n v="199"/>
    <x v="1"/>
    <n v="7"/>
    <s v="hedoniste"/>
    <x v="4"/>
    <s v="packaging"/>
    <s v="en ligne"/>
    <n v="250"/>
    <n v="20"/>
    <n v="25"/>
    <s v="chocolat blanc"/>
    <s v="oui"/>
  </r>
  <r>
    <n v="378"/>
    <x v="1"/>
    <n v="6"/>
    <s v="hedoniste"/>
    <x v="4"/>
    <s v="packaging"/>
    <s v="en ligne"/>
    <n v="250"/>
    <n v="20"/>
    <n v="25"/>
    <s v="chocolat blanc"/>
    <s v="oui"/>
  </r>
  <r>
    <n v="340"/>
    <x v="0"/>
    <n v="2"/>
    <s v="menager"/>
    <x v="4"/>
    <s v="packaging"/>
    <s v="en ligne"/>
    <n v="250"/>
    <n v="20"/>
    <n v="25"/>
    <s v="chocolat blanc"/>
    <s v="oui"/>
  </r>
  <r>
    <n v="126"/>
    <x v="0"/>
    <n v="1"/>
    <s v="menager"/>
    <x v="4"/>
    <s v="packaging"/>
    <s v="en ligne"/>
    <n v="250"/>
    <n v="20"/>
    <n v="25"/>
    <s v="chocolat blanc"/>
    <s v="oui"/>
  </r>
  <r>
    <n v="371"/>
    <x v="1"/>
    <n v="6"/>
    <s v="menager"/>
    <x v="5"/>
    <s v="packaging"/>
    <s v="en ligne"/>
    <n v="250"/>
    <n v="20"/>
    <n v="25"/>
    <s v="chocolat blanc"/>
    <s v="oui"/>
  </r>
  <r>
    <n v="184"/>
    <x v="1"/>
    <n v="5"/>
    <s v="pro"/>
    <x v="5"/>
    <s v="packaging"/>
    <s v="en ligne"/>
    <n v="250"/>
    <n v="20"/>
    <n v="25"/>
    <s v="chocolat blanc"/>
    <s v="oui"/>
  </r>
  <r>
    <n v="242"/>
    <x v="1"/>
    <n v="1"/>
    <s v="menager"/>
    <x v="2"/>
    <s v="prix "/>
    <s v="grande surface"/>
    <n v="250"/>
    <n v="20"/>
    <n v="25"/>
    <s v="chocolat blanc"/>
    <s v="oui"/>
  </r>
  <r>
    <n v="256"/>
    <x v="0"/>
    <n v="1"/>
    <s v="hedoniste"/>
    <x v="4"/>
    <s v="qualite"/>
    <s v="en ligne"/>
    <n v="290"/>
    <n v="20"/>
    <n v="25"/>
    <s v="chocolat blanc"/>
    <s v="oui"/>
  </r>
  <r>
    <n v="291"/>
    <x v="0"/>
    <n v="7"/>
    <s v="hedoniste"/>
    <x v="4"/>
    <s v="qualite"/>
    <s v="en ligne"/>
    <n v="290"/>
    <n v="20"/>
    <n v="25"/>
    <s v="chocolat blanc"/>
    <s v="oui"/>
  </r>
  <r>
    <n v="62"/>
    <x v="1"/>
    <n v="4"/>
    <s v="hedoniste"/>
    <x v="4"/>
    <s v="qualite"/>
    <s v="en ligne"/>
    <n v="290"/>
    <n v="20"/>
    <n v="25"/>
    <s v="chocolat blanc"/>
    <s v="oui"/>
  </r>
  <r>
    <n v="132"/>
    <x v="1"/>
    <n v="3"/>
    <s v="hedoniste"/>
    <x v="4"/>
    <s v="qualite"/>
    <s v="en ligne"/>
    <n v="290"/>
    <n v="18"/>
    <n v="25"/>
    <s v="chocolat blanc"/>
    <s v="oui"/>
  </r>
  <r>
    <n v="258"/>
    <x v="0"/>
    <n v="1"/>
    <s v="menager"/>
    <x v="4"/>
    <s v="qualite"/>
    <s v="en ligne"/>
    <n v="290"/>
    <n v="18"/>
    <n v="25"/>
    <s v="chocolat blanc"/>
    <s v="oui"/>
  </r>
  <r>
    <n v="55"/>
    <x v="1"/>
    <n v="3"/>
    <s v="menager"/>
    <x v="5"/>
    <s v="qualite"/>
    <s v="en ligne"/>
    <n v="290"/>
    <n v="18"/>
    <n v="25"/>
    <s v="chocolat blanc"/>
    <s v="oui"/>
  </r>
  <r>
    <n v="365"/>
    <x v="1"/>
    <n v="5"/>
    <s v="menager"/>
    <x v="2"/>
    <s v="qualite"/>
    <s v="grande surface"/>
    <n v="290"/>
    <n v="18"/>
    <n v="25"/>
    <s v="chocolat blanc"/>
    <s v="oui"/>
  </r>
  <r>
    <n v="327"/>
    <x v="0"/>
    <n v="1"/>
    <s v="pro"/>
    <x v="2"/>
    <s v="qualite"/>
    <s v="grande surface"/>
    <n v="290"/>
    <n v="18"/>
    <n v="25"/>
    <s v="chocolat blanc"/>
    <s v="oui"/>
  </r>
  <r>
    <n v="85"/>
    <x v="0"/>
    <n v="7"/>
    <s v="pro"/>
    <x v="2"/>
    <s v="qualite"/>
    <s v="grande surface"/>
    <n v="290"/>
    <n v="18"/>
    <n v="25"/>
    <s v="chocolat blanc"/>
    <s v="oui"/>
  </r>
  <r>
    <n v="171"/>
    <x v="1"/>
    <n v="5"/>
    <s v="pro"/>
    <x v="2"/>
    <s v="qualite"/>
    <s v="grande surface"/>
    <n v="290"/>
    <n v="18"/>
    <n v="25"/>
    <s v="chocolat blanc"/>
    <s v="oui"/>
  </r>
  <r>
    <n v="290"/>
    <x v="0"/>
    <n v="7"/>
    <s v="menager"/>
    <x v="1"/>
    <s v="qualite"/>
    <s v="epicerie"/>
    <n v="390"/>
    <n v="18"/>
    <n v="18"/>
    <s v="chocolat noir"/>
    <s v="oui"/>
  </r>
  <r>
    <n v="181"/>
    <x v="0"/>
    <n v="1"/>
    <s v="menager"/>
    <x v="5"/>
    <s v="image"/>
    <s v="en ligne"/>
    <n v="400"/>
    <n v="18"/>
    <n v="18"/>
    <s v="chocolat noir"/>
    <s v="oui"/>
  </r>
  <r>
    <n v="245"/>
    <x v="0"/>
    <n v="1"/>
    <s v="pro"/>
    <x v="2"/>
    <s v="image"/>
    <s v="grande surface"/>
    <n v="400"/>
    <n v="18"/>
    <n v="18"/>
    <s v="chocolat noir"/>
    <s v="oui"/>
  </r>
  <r>
    <n v="280"/>
    <x v="0"/>
    <n v="7"/>
    <s v="pro"/>
    <x v="2"/>
    <s v="image"/>
    <s v="grande surface"/>
    <n v="400"/>
    <n v="18"/>
    <n v="18"/>
    <s v="chocolat noir"/>
    <s v="oui"/>
  </r>
  <r>
    <n v="252"/>
    <x v="0"/>
    <n v="1"/>
    <s v="menager"/>
    <x v="0"/>
    <s v="image"/>
    <s v="grande surface"/>
    <n v="400"/>
    <n v="18"/>
    <n v="18"/>
    <s v="chocolat noir"/>
    <s v="oui"/>
  </r>
  <r>
    <n v="287"/>
    <x v="0"/>
    <n v="7"/>
    <s v="menager"/>
    <x v="0"/>
    <s v="image"/>
    <s v="grande surface"/>
    <n v="400"/>
    <n v="18"/>
    <n v="18"/>
    <s v="chocolat noir"/>
    <s v="oui"/>
  </r>
  <r>
    <n v="58"/>
    <x v="1"/>
    <n v="4"/>
    <s v="menager"/>
    <x v="0"/>
    <s v="image"/>
    <s v="grande surface"/>
    <n v="400"/>
    <n v="18"/>
    <n v="18"/>
    <s v="chocolat noir"/>
    <s v="oui"/>
  </r>
  <r>
    <n v="72"/>
    <x v="1"/>
    <n v="3"/>
    <s v="menager"/>
    <x v="0"/>
    <s v="image"/>
    <s v="grande surface"/>
    <n v="400"/>
    <n v="18"/>
    <n v="18"/>
    <s v="chocolat noir"/>
    <s v="oui"/>
  </r>
  <r>
    <n v="254"/>
    <x v="0"/>
    <n v="1"/>
    <s v="pro"/>
    <x v="0"/>
    <s v="image"/>
    <s v="grande surface"/>
    <n v="400"/>
    <n v="18"/>
    <n v="18"/>
    <s v="chocolat noir"/>
    <s v="oui"/>
  </r>
  <r>
    <n v="289"/>
    <x v="0"/>
    <n v="7"/>
    <s v="pro"/>
    <x v="0"/>
    <s v="image"/>
    <s v="grande surface"/>
    <n v="400"/>
    <n v="18"/>
    <n v="18"/>
    <s v="chocolat noir"/>
    <s v="oui"/>
  </r>
  <r>
    <n v="60"/>
    <x v="1"/>
    <n v="4"/>
    <s v="pro"/>
    <x v="0"/>
    <s v="image"/>
    <s v="grande surface"/>
    <n v="400"/>
    <n v="18"/>
    <n v="18"/>
    <s v="chocolat noir"/>
    <s v="oui"/>
  </r>
  <r>
    <n v="90"/>
    <x v="1"/>
    <n v="3"/>
    <s v="pro"/>
    <x v="0"/>
    <s v="image"/>
    <s v="grande surface"/>
    <n v="400"/>
    <n v="18"/>
    <n v="18"/>
    <s v="chocolat noir"/>
    <s v="oui"/>
  </r>
  <r>
    <n v="262"/>
    <x v="0"/>
    <n v="1"/>
    <s v="hedoniste"/>
    <x v="7"/>
    <s v="image"/>
    <s v="grande surface"/>
    <n v="400"/>
    <n v="18"/>
    <n v="18"/>
    <s v="chocolat noir"/>
    <s v="oui"/>
  </r>
  <r>
    <n v="77"/>
    <x v="0"/>
    <n v="7"/>
    <s v="hedoniste"/>
    <x v="7"/>
    <s v="image"/>
    <s v="grande surface"/>
    <n v="400"/>
    <n v="18"/>
    <n v="18"/>
    <s v="chocolat noir"/>
    <s v="oui"/>
  </r>
  <r>
    <n v="70"/>
    <x v="1"/>
    <n v="5"/>
    <s v="hedoniste"/>
    <x v="7"/>
    <s v="image"/>
    <s v="grande surface"/>
    <n v="400"/>
    <n v="18"/>
    <n v="18"/>
    <s v="chocolat noir"/>
    <s v="oui"/>
  </r>
  <r>
    <n v="360"/>
    <x v="1"/>
    <n v="3"/>
    <s v="hedoniste"/>
    <x v="7"/>
    <s v="image"/>
    <s v="grande surface"/>
    <n v="400"/>
    <n v="18"/>
    <n v="18"/>
    <s v="chocolat noir"/>
    <s v="oui"/>
  </r>
  <r>
    <n v="167"/>
    <x v="0"/>
    <n v="1"/>
    <s v="hedoniste"/>
    <x v="2"/>
    <s v="prix "/>
    <s v="grande surface"/>
    <n v="400"/>
    <n v="18"/>
    <n v="20"/>
    <s v="chocolat noir"/>
    <s v="oui"/>
  </r>
  <r>
    <n v="286"/>
    <x v="0"/>
    <n v="7"/>
    <s v="pro"/>
    <x v="5"/>
    <s v="qualite"/>
    <s v="en ligne"/>
    <n v="400"/>
    <n v="18"/>
    <n v="20"/>
    <s v="chocolat noir"/>
    <s v="oui"/>
  </r>
  <r>
    <n v="257"/>
    <x v="0"/>
    <n v="1"/>
    <s v="pro"/>
    <x v="1"/>
    <s v="qualite"/>
    <s v="en ligne"/>
    <n v="400"/>
    <n v="18"/>
    <n v="20"/>
    <s v="chocolat noir"/>
    <s v="oui"/>
  </r>
  <r>
    <n v="71"/>
    <x v="0"/>
    <n v="7"/>
    <s v="pro"/>
    <x v="1"/>
    <s v="qualite"/>
    <s v="en ligne"/>
    <n v="400"/>
    <n v="18"/>
    <n v="20"/>
    <s v="chocolat noir"/>
    <s v="oui"/>
  </r>
  <r>
    <n v="63"/>
    <x v="1"/>
    <n v="4"/>
    <s v="pro"/>
    <x v="1"/>
    <s v="qualite"/>
    <s v="en ligne"/>
    <n v="400"/>
    <n v="18"/>
    <n v="20"/>
    <s v="chocolat noir"/>
    <s v="oui"/>
  </r>
  <r>
    <n v="135"/>
    <x v="1"/>
    <n v="3"/>
    <s v="pro"/>
    <x v="1"/>
    <s v="qualite"/>
    <s v="en ligne"/>
    <n v="400"/>
    <n v="18"/>
    <n v="20"/>
    <s v="chocolat noir"/>
    <s v="oui"/>
  </r>
  <r>
    <n v="323"/>
    <x v="0"/>
    <n v="1"/>
    <s v="hedoniste"/>
    <x v="2"/>
    <s v="qualite"/>
    <s v="en ligne"/>
    <n v="400"/>
    <n v="18"/>
    <n v="20"/>
    <s v="chocolat noir"/>
    <s v="oui"/>
  </r>
  <r>
    <n v="312"/>
    <x v="1"/>
    <n v="2"/>
    <s v="pro"/>
    <x v="2"/>
    <s v="image"/>
    <s v="epicerie"/>
    <n v="420"/>
    <n v="18"/>
    <n v="20"/>
    <s v="chocolat noir"/>
    <s v="oui"/>
  </r>
  <r>
    <n v="218"/>
    <x v="0"/>
    <n v="1"/>
    <s v="hedoniste"/>
    <x v="6"/>
    <s v="image"/>
    <s v="epicerie"/>
    <n v="420"/>
    <n v="18"/>
    <n v="20"/>
    <s v="chocolat noir"/>
    <s v="oui"/>
  </r>
  <r>
    <n v="279"/>
    <x v="0"/>
    <n v="7"/>
    <s v="hedoniste"/>
    <x v="6"/>
    <s v="image"/>
    <s v="epicerie"/>
    <n v="420"/>
    <n v="18"/>
    <n v="20"/>
    <s v="chocolat noir"/>
    <s v="oui"/>
  </r>
  <r>
    <n v="50"/>
    <x v="1"/>
    <n v="2"/>
    <s v="hedoniste"/>
    <x v="6"/>
    <s v="image"/>
    <s v="epicerie"/>
    <n v="420"/>
    <n v="18"/>
    <n v="20"/>
    <s v="chocolat noir"/>
    <s v="oui"/>
  </r>
  <r>
    <n v="311"/>
    <x v="1"/>
    <n v="2"/>
    <s v="hedoniste"/>
    <x v="6"/>
    <s v="image"/>
    <s v="epicerie"/>
    <n v="420"/>
    <n v="18"/>
    <n v="20"/>
    <s v="chocolat noir"/>
    <s v="oui"/>
  </r>
  <r>
    <n v="246"/>
    <x v="0"/>
    <n v="1"/>
    <s v="menager"/>
    <x v="6"/>
    <s v="image"/>
    <s v="epicerie"/>
    <n v="420"/>
    <n v="18"/>
    <n v="20"/>
    <s v="chocolat noir"/>
    <s v="oui"/>
  </r>
  <r>
    <n v="155"/>
    <x v="1"/>
    <n v="5"/>
    <s v="menager"/>
    <x v="7"/>
    <s v="image"/>
    <s v="epicerie"/>
    <n v="420"/>
    <n v="18"/>
    <n v="20"/>
    <s v="chocolat noir"/>
    <s v="oui"/>
  </r>
  <r>
    <n v="362"/>
    <x v="1"/>
    <n v="5"/>
    <s v="menager"/>
    <x v="7"/>
    <s v="image"/>
    <s v="epicerie"/>
    <n v="420"/>
    <n v="18"/>
    <n v="20"/>
    <s v="chocolat noir"/>
    <s v="oui"/>
  </r>
  <r>
    <n v="82"/>
    <x v="0"/>
    <n v="7"/>
    <s v="pro"/>
    <x v="7"/>
    <s v="image"/>
    <s v="epicerie"/>
    <n v="420"/>
    <n v="18"/>
    <n v="20"/>
    <s v="chocolat noir"/>
    <s v="oui"/>
  </r>
  <r>
    <n v="142"/>
    <x v="0"/>
    <n v="3"/>
    <s v="pro"/>
    <x v="2"/>
    <s v="packaging"/>
    <s v="grande surface"/>
    <n v="530"/>
    <n v="21"/>
    <n v="20"/>
    <s v="fraise"/>
    <s v="oui"/>
  </r>
  <r>
    <n v="220"/>
    <x v="1"/>
    <n v="7"/>
    <s v="pro"/>
    <x v="2"/>
    <s v="packaging"/>
    <s v="grande surface"/>
    <n v="530"/>
    <n v="21"/>
    <n v="20"/>
    <s v="fraise"/>
    <s v="oui"/>
  </r>
  <r>
    <n v="68"/>
    <x v="1"/>
    <n v="7"/>
    <s v="pro"/>
    <x v="2"/>
    <s v="packaging"/>
    <s v="grande surface"/>
    <n v="530"/>
    <n v="21"/>
    <n v="20"/>
    <s v="fraise"/>
    <s v="oui"/>
  </r>
  <r>
    <n v="350"/>
    <x v="0"/>
    <n v="4"/>
    <s v="hedoniste"/>
    <x v="6"/>
    <s v="packaging"/>
    <s v="grande surface"/>
    <n v="530"/>
    <n v="21"/>
    <n v="20"/>
    <s v="fraise"/>
    <s v="oui"/>
  </r>
  <r>
    <n v="141"/>
    <x v="0"/>
    <n v="3"/>
    <s v="hedoniste"/>
    <x v="6"/>
    <s v="packaging"/>
    <s v="grande surface"/>
    <n v="530"/>
    <n v="21"/>
    <n v="20"/>
    <s v="fraise"/>
    <s v="oui"/>
  </r>
  <r>
    <n v="219"/>
    <x v="1"/>
    <n v="7"/>
    <s v="hedoniste"/>
    <x v="6"/>
    <s v="packaging"/>
    <s v="grande surface"/>
    <n v="530"/>
    <n v="21"/>
    <n v="20"/>
    <s v="fraise"/>
    <s v="oui"/>
  </r>
  <r>
    <n v="65"/>
    <x v="1"/>
    <n v="7"/>
    <s v="hedoniste"/>
    <x v="6"/>
    <s v="packaging"/>
    <s v="grande surface"/>
    <n v="530"/>
    <n v="21"/>
    <n v="20"/>
    <s v="fraise"/>
    <s v="oui"/>
  </r>
  <r>
    <n v="352"/>
    <x v="0"/>
    <n v="4"/>
    <s v="menager"/>
    <x v="6"/>
    <s v="packaging"/>
    <s v="grande surface"/>
    <n v="530"/>
    <n v="21"/>
    <n v="25"/>
    <s v="fraise"/>
    <s v="oui"/>
  </r>
  <r>
    <n v="143"/>
    <x v="0"/>
    <n v="3"/>
    <s v="menager"/>
    <x v="6"/>
    <s v="packaging"/>
    <s v="grande surface"/>
    <n v="530"/>
    <n v="21"/>
    <n v="25"/>
    <s v="fraise"/>
    <s v="oui"/>
  </r>
  <r>
    <n v="221"/>
    <x v="1"/>
    <n v="7"/>
    <s v="menager"/>
    <x v="6"/>
    <s v="packaging"/>
    <s v="grande surface"/>
    <n v="530"/>
    <n v="21"/>
    <n v="25"/>
    <s v="fraise"/>
    <s v="oui"/>
  </r>
  <r>
    <n v="145"/>
    <x v="0"/>
    <n v="1"/>
    <s v="pro"/>
    <x v="6"/>
    <s v="packaging"/>
    <s v="grande surface"/>
    <n v="530"/>
    <n v="21"/>
    <n v="25"/>
    <s v="fraise"/>
    <s v="oui"/>
  </r>
  <r>
    <n v="354"/>
    <x v="0"/>
    <n v="4"/>
    <s v="pro"/>
    <x v="6"/>
    <s v="packaging"/>
    <s v="grande surface"/>
    <n v="530"/>
    <n v="21"/>
    <n v="25"/>
    <s v="fraise"/>
    <s v="oui"/>
  </r>
  <r>
    <n v="225"/>
    <x v="1"/>
    <n v="1"/>
    <s v="hedoniste"/>
    <x v="0"/>
    <s v="packaging"/>
    <s v="grande surface"/>
    <n v="530"/>
    <n v="21"/>
    <n v="25"/>
    <s v="fraise"/>
    <s v="oui"/>
  </r>
  <r>
    <n v="150"/>
    <x v="0"/>
    <n v="1"/>
    <s v="menager"/>
    <x v="0"/>
    <s v="packaging"/>
    <s v="grande surface"/>
    <n v="530"/>
    <n v="21"/>
    <n v="25"/>
    <s v="fraise"/>
    <s v="oui"/>
  </r>
  <r>
    <n v="241"/>
    <x v="1"/>
    <n v="1"/>
    <s v="pro"/>
    <x v="7"/>
    <s v="packaging"/>
    <s v="grande surface"/>
    <n v="530"/>
    <n v="21"/>
    <n v="25"/>
    <s v="fraise"/>
    <s v="oui"/>
  </r>
  <r>
    <n v="158"/>
    <x v="0"/>
    <n v="1"/>
    <s v="hedoniste"/>
    <x v="3"/>
    <s v="packaging"/>
    <s v="grande surface"/>
    <n v="530"/>
    <n v="21"/>
    <n v="25"/>
    <s v="fraise"/>
    <s v="oui"/>
  </r>
  <r>
    <n v="105"/>
    <x v="0"/>
    <n v="4"/>
    <s v="hedoniste"/>
    <x v="3"/>
    <s v="packaging"/>
    <s v="grande surface"/>
    <n v="530"/>
    <n v="21"/>
    <n v="25"/>
    <s v="fraise"/>
    <s v="oui"/>
  </r>
  <r>
    <n v="12"/>
    <x v="0"/>
    <n v="6"/>
    <s v="hedoniste"/>
    <x v="3"/>
    <s v="packaging"/>
    <s v="grande surface"/>
    <n v="530"/>
    <n v="21"/>
    <n v="25"/>
    <s v="fraise"/>
    <s v="oui"/>
  </r>
  <r>
    <n v="234"/>
    <x v="1"/>
    <n v="1"/>
    <s v="hedoniste"/>
    <x v="3"/>
    <s v="packaging"/>
    <s v="grande surface"/>
    <n v="530"/>
    <n v="21"/>
    <n v="25"/>
    <s v="fraise"/>
    <s v="oui"/>
  </r>
  <r>
    <n v="161"/>
    <x v="0"/>
    <n v="1"/>
    <s v="menager"/>
    <x v="3"/>
    <s v="packaging"/>
    <s v="grande surface"/>
    <n v="530"/>
    <n v="21"/>
    <n v="25"/>
    <s v="fraise"/>
    <s v="oui"/>
  </r>
  <r>
    <n v="107"/>
    <x v="0"/>
    <n v="4"/>
    <s v="menager"/>
    <x v="3"/>
    <s v="packaging"/>
    <s v="grande surface"/>
    <n v="530"/>
    <n v="21"/>
    <n v="25"/>
    <s v="fraise"/>
    <s v="oui"/>
  </r>
  <r>
    <n v="14"/>
    <x v="0"/>
    <n v="7"/>
    <s v="menager"/>
    <x v="3"/>
    <s v="packaging"/>
    <s v="grande surface"/>
    <n v="530"/>
    <n v="21"/>
    <n v="25"/>
    <s v="fraise"/>
    <s v="oui"/>
  </r>
  <r>
    <n v="236"/>
    <x v="1"/>
    <n v="1"/>
    <s v="menager"/>
    <x v="3"/>
    <s v="packaging"/>
    <s v="grande surface"/>
    <n v="530"/>
    <n v="21"/>
    <n v="25"/>
    <s v="fraise"/>
    <s v="oui"/>
  </r>
  <r>
    <n v="163"/>
    <x v="0"/>
    <n v="1"/>
    <s v="pro"/>
    <x v="3"/>
    <s v="packaging"/>
    <s v="grande surface"/>
    <n v="530"/>
    <n v="21"/>
    <n v="25"/>
    <s v="fraise"/>
    <s v="oui"/>
  </r>
  <r>
    <n v="109"/>
    <x v="0"/>
    <n v="5"/>
    <s v="pro"/>
    <x v="3"/>
    <s v="packaging"/>
    <s v="grande surface"/>
    <n v="530"/>
    <n v="21"/>
    <n v="25"/>
    <s v="fraise"/>
    <s v="oui"/>
  </r>
  <r>
    <n v="17"/>
    <x v="0"/>
    <n v="7"/>
    <s v="pro"/>
    <x v="3"/>
    <s v="packaging"/>
    <s v="grande surface"/>
    <n v="530"/>
    <n v="21"/>
    <n v="25"/>
    <s v="fraise"/>
    <s v="oui"/>
  </r>
  <r>
    <n v="238"/>
    <x v="1"/>
    <n v="1"/>
    <s v="pro"/>
    <x v="3"/>
    <s v="packaging"/>
    <s v="grande surface"/>
    <n v="530"/>
    <n v="21"/>
    <n v="25"/>
    <s v="fraise"/>
    <s v="oui"/>
  </r>
  <r>
    <n v="297"/>
    <x v="1"/>
    <n v="1"/>
    <s v="pro"/>
    <x v="0"/>
    <s v="packaging"/>
    <s v="grande surface"/>
    <n v="530"/>
    <n v="21"/>
    <n v="25"/>
    <s v="fraise"/>
    <s v="oui"/>
  </r>
  <r>
    <n v="202"/>
    <x v="0"/>
    <n v="1"/>
    <s v="hedoniste"/>
    <x v="7"/>
    <s v="packaging"/>
    <s v="grande surface"/>
    <n v="530"/>
    <n v="21"/>
    <n v="25"/>
    <s v="fraise"/>
    <s v="oui"/>
  </r>
  <r>
    <n v="273"/>
    <x v="0"/>
    <n v="6"/>
    <s v="hedoniste"/>
    <x v="7"/>
    <s v="packaging"/>
    <s v="grande surface"/>
    <n v="530"/>
    <n v="21"/>
    <n v="25"/>
    <s v="fraise"/>
    <s v="oui"/>
  </r>
  <r>
    <n v="43"/>
    <x v="1"/>
    <n v="1"/>
    <s v="hedoniste"/>
    <x v="7"/>
    <s v="packaging"/>
    <s v="grande surface"/>
    <n v="530"/>
    <n v="21"/>
    <n v="25"/>
    <s v="fraise"/>
    <s v="oui"/>
  </r>
  <r>
    <n v="305"/>
    <x v="1"/>
    <n v="1"/>
    <s v="hedoniste"/>
    <x v="7"/>
    <s v="packaging"/>
    <s v="grande surface"/>
    <n v="530"/>
    <n v="21"/>
    <n v="25"/>
    <s v="fraise"/>
    <s v="oui"/>
  </r>
  <r>
    <n v="277"/>
    <x v="0"/>
    <n v="7"/>
    <s v="pro"/>
    <x v="7"/>
    <s v="packaging"/>
    <s v="grande surface"/>
    <n v="530"/>
    <n v="21"/>
    <n v="25"/>
    <s v="fraise"/>
    <s v="oui"/>
  </r>
  <r>
    <n v="48"/>
    <x v="1"/>
    <n v="2"/>
    <s v="pro"/>
    <x v="7"/>
    <s v="packaging"/>
    <s v="grande surface"/>
    <n v="530"/>
    <n v="21"/>
    <n v="25"/>
    <s v="fraise"/>
    <s v="oui"/>
  </r>
  <r>
    <n v="73"/>
    <x v="0"/>
    <n v="7"/>
    <s v="menager"/>
    <x v="4"/>
    <s v="packaging"/>
    <s v="grande surface"/>
    <n v="530"/>
    <n v="21"/>
    <n v="25"/>
    <s v="fraise"/>
    <s v="oui"/>
  </r>
  <r>
    <n v="64"/>
    <x v="1"/>
    <n v="5"/>
    <s v="menager"/>
    <x v="4"/>
    <s v="packaging"/>
    <s v="grande surface"/>
    <n v="530"/>
    <n v="21"/>
    <n v="25"/>
    <s v="fraise"/>
    <s v="oui"/>
  </r>
  <r>
    <n v="138"/>
    <x v="1"/>
    <n v="3"/>
    <s v="menager"/>
    <x v="4"/>
    <s v="packaging"/>
    <s v="grande surface"/>
    <n v="530"/>
    <n v="21"/>
    <n v="25"/>
    <s v="fraise"/>
    <s v="oui"/>
  </r>
  <r>
    <n v="260"/>
    <x v="0"/>
    <n v="1"/>
    <s v="pro"/>
    <x v="4"/>
    <s v="packaging"/>
    <s v="grande surface"/>
    <n v="530"/>
    <n v="21"/>
    <n v="25"/>
    <s v="fraise"/>
    <s v="oui"/>
  </r>
  <r>
    <n v="75"/>
    <x v="0"/>
    <n v="7"/>
    <s v="pro"/>
    <x v="4"/>
    <s v="packaging"/>
    <s v="grande surface"/>
    <n v="530"/>
    <n v="21"/>
    <n v="25"/>
    <s v="fraise"/>
    <s v="oui"/>
  </r>
  <r>
    <n v="67"/>
    <x v="1"/>
    <n v="5"/>
    <s v="pro"/>
    <x v="4"/>
    <s v="packaging"/>
    <s v="grande surface"/>
    <n v="530"/>
    <n v="21"/>
    <n v="25"/>
    <s v="fraise"/>
    <s v="oui"/>
  </r>
  <r>
    <n v="154"/>
    <x v="0"/>
    <n v="1"/>
    <s v="hedoniste"/>
    <x v="4"/>
    <s v="prix "/>
    <s v="en ligne"/>
    <n v="530"/>
    <n v="21"/>
    <n v="25"/>
    <s v="fraise"/>
    <s v="oui"/>
  </r>
  <r>
    <n v="231"/>
    <x v="1"/>
    <n v="1"/>
    <s v="hedoniste"/>
    <x v="4"/>
    <s v="prix "/>
    <s v="en ligne"/>
    <n v="530"/>
    <n v="21"/>
    <n v="25"/>
    <s v="fraise"/>
    <s v="oui"/>
  </r>
  <r>
    <n v="356"/>
    <x v="0"/>
    <n v="3"/>
    <s v="hedoniste"/>
    <x v="5"/>
    <s v="prix "/>
    <s v="en ligne"/>
    <n v="530"/>
    <n v="21"/>
    <n v="25"/>
    <s v="fraise"/>
    <s v="oui"/>
  </r>
  <r>
    <n v="222"/>
    <x v="1"/>
    <n v="7"/>
    <s v="hedoniste"/>
    <x v="5"/>
    <s v="prix "/>
    <s v="en ligne"/>
    <n v="530"/>
    <n v="21"/>
    <n v="25"/>
    <s v="fraise"/>
    <s v="oui"/>
  </r>
  <r>
    <n v="146"/>
    <x v="0"/>
    <n v="1"/>
    <s v="menager"/>
    <x v="5"/>
    <s v="prix "/>
    <s v="en ligne"/>
    <n v="530"/>
    <n v="21"/>
    <n v="25"/>
    <s v="fraise"/>
    <s v="oui"/>
  </r>
  <r>
    <n v="355"/>
    <x v="0"/>
    <n v="4"/>
    <s v="menager"/>
    <x v="5"/>
    <s v="prix "/>
    <s v="en ligne"/>
    <n v="530"/>
    <n v="21"/>
    <n v="25"/>
    <s v="fraise"/>
    <s v="oui"/>
  </r>
  <r>
    <n v="379"/>
    <x v="0"/>
    <n v="3"/>
    <s v="menager"/>
    <x v="5"/>
    <s v="prix "/>
    <s v="en ligne"/>
    <n v="530"/>
    <n v="21"/>
    <n v="25"/>
    <s v="fraise"/>
    <s v="oui"/>
  </r>
  <r>
    <n v="224"/>
    <x v="1"/>
    <n v="7"/>
    <s v="menager"/>
    <x v="5"/>
    <s v="prix "/>
    <s v="en ligne"/>
    <n v="530"/>
    <n v="21"/>
    <n v="25"/>
    <s v="fraise"/>
    <s v="oui"/>
  </r>
  <r>
    <n v="149"/>
    <x v="0"/>
    <n v="1"/>
    <s v="pro"/>
    <x v="5"/>
    <s v="prix "/>
    <s v="en ligne"/>
    <n v="530"/>
    <n v="21"/>
    <n v="25"/>
    <s v="fraise"/>
    <s v="oui"/>
  </r>
  <r>
    <n v="95"/>
    <x v="0"/>
    <n v="4"/>
    <s v="pro"/>
    <x v="5"/>
    <s v="prix "/>
    <s v="en ligne"/>
    <n v="530"/>
    <n v="21"/>
    <n v="25"/>
    <s v="fraise"/>
    <s v="oui"/>
  </r>
  <r>
    <n v="381"/>
    <x v="0"/>
    <n v="3"/>
    <s v="pro"/>
    <x v="5"/>
    <s v="prix "/>
    <s v="en ligne"/>
    <n v="530"/>
    <n v="21"/>
    <n v="25"/>
    <s v="fraise"/>
    <s v="oui"/>
  </r>
  <r>
    <n v="226"/>
    <x v="1"/>
    <n v="1"/>
    <s v="pro"/>
    <x v="5"/>
    <s v="prix "/>
    <s v="en ligne"/>
    <n v="530"/>
    <n v="21"/>
    <n v="25"/>
    <s v="fraise"/>
    <s v="oui"/>
  </r>
  <r>
    <n v="151"/>
    <x v="0"/>
    <n v="1"/>
    <s v="hedoniste"/>
    <x v="1"/>
    <s v="prix "/>
    <s v="en ligne"/>
    <n v="530"/>
    <n v="21"/>
    <n v="25"/>
    <s v="fraise"/>
    <s v="oui"/>
  </r>
  <r>
    <n v="19"/>
    <x v="1"/>
    <n v="1"/>
    <s v="hedoniste"/>
    <x v="2"/>
    <s v="prix "/>
    <s v="en ligne"/>
    <n v="530"/>
    <n v="21"/>
    <n v="25"/>
    <s v="fraise"/>
    <s v="oui"/>
  </r>
  <r>
    <n v="113"/>
    <x v="0"/>
    <n v="5"/>
    <s v="menager"/>
    <x v="2"/>
    <s v="prix "/>
    <s v="en ligne"/>
    <n v="530"/>
    <n v="21"/>
    <n v="25"/>
    <s v="fraise"/>
    <s v="oui"/>
  </r>
  <r>
    <n v="175"/>
    <x v="0"/>
    <n v="1"/>
    <s v="menager"/>
    <x v="6"/>
    <s v="prix "/>
    <s v="en ligne"/>
    <n v="530"/>
    <n v="21"/>
    <n v="25"/>
    <s v="fraise"/>
    <s v="oui"/>
  </r>
  <r>
    <n v="116"/>
    <x v="0"/>
    <n v="5"/>
    <s v="menager"/>
    <x v="6"/>
    <s v="prix "/>
    <s v="en ligne"/>
    <n v="530"/>
    <n v="21"/>
    <n v="25"/>
    <s v="fraise"/>
    <s v="oui"/>
  </r>
  <r>
    <n v="27"/>
    <x v="1"/>
    <n v="1"/>
    <s v="menager"/>
    <x v="6"/>
    <s v="prix "/>
    <s v="en ligne"/>
    <n v="530"/>
    <n v="21"/>
    <n v="25"/>
    <s v="fraise"/>
    <s v="oui"/>
  </r>
  <r>
    <n v="101"/>
    <x v="1"/>
    <n v="1"/>
    <s v="menager"/>
    <x v="6"/>
    <s v="prix "/>
    <s v="en ligne"/>
    <n v="530"/>
    <n v="21"/>
    <n v="25"/>
    <s v="fraise"/>
    <s v="oui"/>
  </r>
  <r>
    <n v="179"/>
    <x v="0"/>
    <n v="1"/>
    <s v="pro"/>
    <x v="6"/>
    <s v="prix "/>
    <s v="en ligne"/>
    <n v="530"/>
    <n v="21"/>
    <n v="25"/>
    <s v="fraise"/>
    <s v="oui"/>
  </r>
  <r>
    <n v="119"/>
    <x v="0"/>
    <n v="5"/>
    <s v="pro"/>
    <x v="6"/>
    <s v="prix "/>
    <s v="en ligne"/>
    <n v="530"/>
    <n v="21"/>
    <n v="25"/>
    <s v="fraise"/>
    <s v="oui"/>
  </r>
  <r>
    <n v="29"/>
    <x v="1"/>
    <n v="1"/>
    <s v="pro"/>
    <x v="6"/>
    <s v="prix "/>
    <s v="en ligne"/>
    <n v="530"/>
    <n v="21"/>
    <n v="25"/>
    <s v="fraise"/>
    <s v="oui"/>
  </r>
  <r>
    <n v="117"/>
    <x v="1"/>
    <n v="1"/>
    <s v="pro"/>
    <x v="6"/>
    <s v="prix "/>
    <s v="en ligne"/>
    <n v="530"/>
    <n v="21"/>
    <n v="25"/>
    <s v="fraise"/>
    <s v="oui"/>
  </r>
  <r>
    <n v="183"/>
    <x v="0"/>
    <n v="1"/>
    <s v="hedoniste"/>
    <x v="0"/>
    <s v="prix "/>
    <s v="en ligne"/>
    <n v="530"/>
    <n v="21"/>
    <n v="25"/>
    <s v="fraise"/>
    <s v="oui"/>
  </r>
  <r>
    <n v="319"/>
    <x v="0"/>
    <n v="5"/>
    <s v="hedoniste"/>
    <x v="0"/>
    <s v="prix "/>
    <s v="en ligne"/>
    <n v="530"/>
    <n v="21"/>
    <n v="25"/>
    <s v="fraise"/>
    <s v="oui"/>
  </r>
  <r>
    <n v="31"/>
    <x v="1"/>
    <n v="1"/>
    <s v="hedoniste"/>
    <x v="0"/>
    <s v="prix "/>
    <s v="en ligne"/>
    <n v="530"/>
    <n v="21"/>
    <n v="25"/>
    <s v="fraise"/>
    <s v="oui"/>
  </r>
  <r>
    <n v="205"/>
    <x v="0"/>
    <n v="1"/>
    <s v="menager"/>
    <x v="7"/>
    <s v="prix "/>
    <s v="en ligne"/>
    <n v="530"/>
    <n v="21"/>
    <n v="25"/>
    <s v="fraise"/>
    <s v="oui"/>
  </r>
  <r>
    <n v="307"/>
    <x v="1"/>
    <n v="1"/>
    <s v="menager"/>
    <x v="7"/>
    <s v="prix "/>
    <s v="en ligne"/>
    <n v="530"/>
    <n v="21"/>
    <n v="25"/>
    <s v="fraise"/>
    <s v="oui"/>
  </r>
  <r>
    <n v="42"/>
    <x v="1"/>
    <n v="1"/>
    <s v="menager"/>
    <x v="3"/>
    <s v="prix "/>
    <s v="en ligne"/>
    <n v="530"/>
    <n v="21"/>
    <n v="25"/>
    <s v="fraise"/>
    <s v="oui"/>
  </r>
  <r>
    <n v="304"/>
    <x v="1"/>
    <n v="1"/>
    <s v="menager"/>
    <x v="3"/>
    <s v="prix "/>
    <s v="en ligne"/>
    <n v="530"/>
    <n v="21"/>
    <n v="25"/>
    <s v="fraise"/>
    <s v="oui"/>
  </r>
  <r>
    <n v="203"/>
    <x v="0"/>
    <n v="1"/>
    <s v="pro"/>
    <x v="3"/>
    <s v="prix "/>
    <s v="en ligne"/>
    <n v="530"/>
    <n v="21"/>
    <n v="25"/>
    <s v="fraise"/>
    <s v="oui"/>
  </r>
  <r>
    <n v="274"/>
    <x v="0"/>
    <n v="7"/>
    <s v="pro"/>
    <x v="3"/>
    <s v="prix "/>
    <s v="en ligne"/>
    <n v="530"/>
    <n v="21"/>
    <n v="25"/>
    <s v="fraise"/>
    <s v="oui"/>
  </r>
  <r>
    <n v="45"/>
    <x v="1"/>
    <n v="1"/>
    <s v="pro"/>
    <x v="3"/>
    <s v="prix "/>
    <s v="en ligne"/>
    <n v="530"/>
    <n v="21"/>
    <n v="25"/>
    <s v="fraise"/>
    <s v="oui"/>
  </r>
  <r>
    <n v="306"/>
    <x v="1"/>
    <n v="1"/>
    <s v="pro"/>
    <x v="3"/>
    <s v="prix "/>
    <s v="en ligne"/>
    <n v="530"/>
    <n v="21"/>
    <n v="25"/>
    <s v="fraise"/>
    <s v="oui"/>
  </r>
  <r>
    <n v="100"/>
    <x v="0"/>
    <n v="4"/>
    <s v="hedoniste"/>
    <x v="4"/>
    <s v="prix "/>
    <s v="epicerie"/>
    <n v="530"/>
    <n v="21"/>
    <n v="25"/>
    <s v="fraise"/>
    <s v="oui"/>
  </r>
  <r>
    <n v="9"/>
    <x v="0"/>
    <n v="6"/>
    <s v="hedoniste"/>
    <x v="4"/>
    <s v="prix "/>
    <s v="epicerie"/>
    <n v="530"/>
    <n v="21"/>
    <n v="25"/>
    <s v="fraise"/>
    <s v="oui"/>
  </r>
  <r>
    <n v="157"/>
    <x v="0"/>
    <n v="1"/>
    <s v="menager"/>
    <x v="4"/>
    <s v="prix "/>
    <s v="epicerie"/>
    <n v="530"/>
    <n v="21"/>
    <n v="25"/>
    <s v="fraise"/>
    <s v="oui"/>
  </r>
  <r>
    <n v="233"/>
    <x v="1"/>
    <n v="1"/>
    <s v="menager"/>
    <x v="4"/>
    <s v="prix "/>
    <s v="epicerie"/>
    <n v="530"/>
    <n v="21"/>
    <n v="25"/>
    <s v="fraise"/>
    <s v="oui"/>
  </r>
  <r>
    <n v="159"/>
    <x v="0"/>
    <n v="1"/>
    <s v="pro"/>
    <x v="4"/>
    <s v="prix "/>
    <s v="epicerie"/>
    <n v="530"/>
    <n v="21"/>
    <n v="25"/>
    <s v="fraise"/>
    <s v="oui"/>
  </r>
  <r>
    <n v="106"/>
    <x v="0"/>
    <n v="4"/>
    <s v="pro"/>
    <x v="4"/>
    <s v="prix "/>
    <s v="epicerie"/>
    <n v="530"/>
    <n v="21"/>
    <n v="25"/>
    <s v="fraise"/>
    <s v="oui"/>
  </r>
  <r>
    <n v="13"/>
    <x v="0"/>
    <n v="6"/>
    <s v="pro"/>
    <x v="4"/>
    <s v="prix "/>
    <s v="epicerie"/>
    <n v="530"/>
    <n v="21"/>
    <n v="25"/>
    <s v="fraise"/>
    <s v="oui"/>
  </r>
  <r>
    <n v="235"/>
    <x v="1"/>
    <n v="1"/>
    <s v="pro"/>
    <x v="4"/>
    <s v="prix "/>
    <s v="epicerie"/>
    <n v="530"/>
    <n v="21"/>
    <n v="25"/>
    <s v="fraise"/>
    <s v="oui"/>
  </r>
  <r>
    <n v="144"/>
    <x v="0"/>
    <n v="1"/>
    <s v="hedoniste"/>
    <x v="5"/>
    <s v="prix "/>
    <s v="epicerie"/>
    <n v="530"/>
    <n v="21"/>
    <n v="25"/>
    <s v="fraise"/>
    <s v="oui"/>
  </r>
  <r>
    <n v="353"/>
    <x v="0"/>
    <n v="4"/>
    <s v="hedoniste"/>
    <x v="5"/>
    <s v="prix "/>
    <s v="epicerie"/>
    <n v="530"/>
    <n v="21"/>
    <n v="25"/>
    <s v="fraise"/>
    <s v="oui"/>
  </r>
  <r>
    <n v="240"/>
    <x v="1"/>
    <n v="1"/>
    <s v="hedoniste"/>
    <x v="2"/>
    <s v="prix "/>
    <s v="epicerie"/>
    <n v="530"/>
    <n v="21"/>
    <n v="25"/>
    <s v="fraise"/>
    <s v="oui"/>
  </r>
  <r>
    <n v="169"/>
    <x v="0"/>
    <n v="1"/>
    <s v="menager"/>
    <x v="2"/>
    <s v="prix "/>
    <s v="epicerie"/>
    <n v="530"/>
    <n v="21"/>
    <n v="25"/>
    <s v="fraise"/>
    <s v="oui"/>
  </r>
  <r>
    <n v="23"/>
    <x v="1"/>
    <n v="1"/>
    <s v="menager"/>
    <x v="2"/>
    <s v="prix "/>
    <s v="epicerie"/>
    <n v="530"/>
    <n v="21"/>
    <n v="25"/>
    <s v="fraise"/>
    <s v="oui"/>
  </r>
  <r>
    <n v="115"/>
    <x v="0"/>
    <n v="5"/>
    <s v="pro"/>
    <x v="2"/>
    <s v="prix "/>
    <s v="epicerie"/>
    <n v="530"/>
    <n v="21"/>
    <n v="25"/>
    <s v="fraise"/>
    <s v="oui"/>
  </r>
  <r>
    <n v="25"/>
    <x v="1"/>
    <n v="1"/>
    <s v="pro"/>
    <x v="2"/>
    <s v="prix "/>
    <s v="epicerie"/>
    <n v="530"/>
    <n v="21"/>
    <n v="25"/>
    <s v="fraise"/>
    <s v="oui"/>
  </r>
  <r>
    <n v="244"/>
    <x v="1"/>
    <n v="1"/>
    <s v="pro"/>
    <x v="2"/>
    <s v="prix "/>
    <s v="epicerie"/>
    <n v="530"/>
    <n v="21"/>
    <n v="25"/>
    <s v="fraise"/>
    <s v="oui"/>
  </r>
  <r>
    <n v="172"/>
    <x v="0"/>
    <n v="1"/>
    <s v="hedoniste"/>
    <x v="6"/>
    <s v="prix "/>
    <s v="epicerie"/>
    <n v="530"/>
    <n v="21"/>
    <n v="25"/>
    <s v="fraise"/>
    <s v="oui"/>
  </r>
  <r>
    <n v="114"/>
    <x v="0"/>
    <n v="5"/>
    <s v="hedoniste"/>
    <x v="6"/>
    <s v="prix "/>
    <s v="epicerie"/>
    <n v="530"/>
    <n v="21"/>
    <n v="25"/>
    <s v="fraise"/>
    <s v="oui"/>
  </r>
  <r>
    <n v="24"/>
    <x v="1"/>
    <n v="1"/>
    <s v="hedoniste"/>
    <x v="6"/>
    <s v="prix "/>
    <s v="epicerie"/>
    <n v="530"/>
    <n v="21"/>
    <n v="25"/>
    <s v="fraise"/>
    <s v="oui"/>
  </r>
  <r>
    <n v="243"/>
    <x v="1"/>
    <n v="1"/>
    <s v="hedoniste"/>
    <x v="6"/>
    <s v="prix "/>
    <s v="epicerie"/>
    <n v="530"/>
    <n v="20"/>
    <n v="25"/>
    <s v="fraise"/>
    <s v="oui"/>
  </r>
  <r>
    <n v="275"/>
    <x v="0"/>
    <n v="7"/>
    <s v="menager"/>
    <x v="7"/>
    <s v="prix "/>
    <s v="epicerie"/>
    <n v="530"/>
    <n v="20"/>
    <n v="25"/>
    <s v="fraise"/>
    <s v="oui"/>
  </r>
  <r>
    <n v="46"/>
    <x v="1"/>
    <n v="1"/>
    <s v="menager"/>
    <x v="7"/>
    <s v="prix "/>
    <s v="epicerie"/>
    <n v="530"/>
    <n v="20"/>
    <n v="25"/>
    <s v="fraise"/>
    <s v="oui"/>
  </r>
  <r>
    <n v="209"/>
    <x v="0"/>
    <n v="1"/>
    <s v="pro"/>
    <x v="7"/>
    <s v="prix "/>
    <s v="epicerie"/>
    <n v="530"/>
    <n v="20"/>
    <n v="25"/>
    <s v="fraise"/>
    <s v="oui"/>
  </r>
  <r>
    <n v="309"/>
    <x v="1"/>
    <n v="1"/>
    <s v="pro"/>
    <x v="7"/>
    <s v="prix "/>
    <s v="epicerie"/>
    <n v="530"/>
    <n v="20"/>
    <n v="25"/>
    <s v="fraise"/>
    <s v="oui"/>
  </r>
  <r>
    <n v="197"/>
    <x v="0"/>
    <n v="1"/>
    <s v="hedoniste"/>
    <x v="3"/>
    <s v="prix "/>
    <s v="epicerie"/>
    <n v="530"/>
    <n v="20"/>
    <n v="25"/>
    <s v="fraise"/>
    <s v="oui"/>
  </r>
  <r>
    <n v="270"/>
    <x v="0"/>
    <n v="6"/>
    <s v="hedoniste"/>
    <x v="3"/>
    <s v="prix "/>
    <s v="epicerie"/>
    <n v="530"/>
    <n v="20"/>
    <n v="25"/>
    <s v="fraise"/>
    <s v="oui"/>
  </r>
  <r>
    <n v="40"/>
    <x v="1"/>
    <n v="1"/>
    <s v="hedoniste"/>
    <x v="3"/>
    <s v="prix "/>
    <s v="epicerie"/>
    <n v="530"/>
    <n v="20"/>
    <n v="25"/>
    <s v="fraise"/>
    <s v="oui"/>
  </r>
  <r>
    <n v="302"/>
    <x v="1"/>
    <n v="1"/>
    <s v="hedoniste"/>
    <x v="3"/>
    <s v="prix "/>
    <s v="epicerie"/>
    <n v="530"/>
    <n v="20"/>
    <n v="25"/>
    <s v="fraise"/>
    <s v="oui"/>
  </r>
  <r>
    <n v="200"/>
    <x v="0"/>
    <n v="1"/>
    <s v="menager"/>
    <x v="3"/>
    <s v="prix "/>
    <s v="epicerie"/>
    <n v="530"/>
    <n v="20"/>
    <n v="25"/>
    <s v="fraise"/>
    <s v="oui"/>
  </r>
  <r>
    <n v="272"/>
    <x v="0"/>
    <n v="6"/>
    <s v="menager"/>
    <x v="3"/>
    <s v="prix "/>
    <s v="epicerie"/>
    <n v="530"/>
    <n v="20"/>
    <n v="25"/>
    <s v="fraise"/>
    <s v="oui"/>
  </r>
  <r>
    <n v="103"/>
    <x v="0"/>
    <n v="4"/>
    <s v="menager"/>
    <x v="4"/>
    <s v="prix "/>
    <s v="grande surface"/>
    <n v="530"/>
    <n v="20"/>
    <n v="25"/>
    <s v="fraise"/>
    <s v="oui"/>
  </r>
  <r>
    <n v="11"/>
    <x v="0"/>
    <n v="6"/>
    <s v="menager"/>
    <x v="4"/>
    <s v="prix "/>
    <s v="grande surface"/>
    <n v="530"/>
    <n v="20"/>
    <n v="25"/>
    <s v="fraise"/>
    <s v="oui"/>
  </r>
  <r>
    <n v="97"/>
    <x v="0"/>
    <n v="4"/>
    <s v="hedoniste"/>
    <x v="1"/>
    <s v="prix "/>
    <s v="grande surface"/>
    <n v="530"/>
    <n v="20"/>
    <n v="25"/>
    <s v="fraise"/>
    <s v="oui"/>
  </r>
  <r>
    <n v="3"/>
    <x v="0"/>
    <n v="5"/>
    <s v="hedoniste"/>
    <x v="1"/>
    <s v="prix "/>
    <s v="grande surface"/>
    <n v="530"/>
    <n v="20"/>
    <n v="25"/>
    <s v="fraise"/>
    <s v="oui"/>
  </r>
  <r>
    <n v="228"/>
    <x v="1"/>
    <n v="1"/>
    <s v="hedoniste"/>
    <x v="1"/>
    <s v="prix "/>
    <s v="grande surface"/>
    <n v="530"/>
    <n v="20"/>
    <n v="25"/>
    <s v="fraise"/>
    <s v="oui"/>
  </r>
  <r>
    <n v="153"/>
    <x v="0"/>
    <n v="1"/>
    <s v="menager"/>
    <x v="1"/>
    <s v="prix "/>
    <s v="grande surface"/>
    <n v="530"/>
    <n v="20"/>
    <n v="25"/>
    <s v="fraise"/>
    <s v="oui"/>
  </r>
  <r>
    <n v="99"/>
    <x v="0"/>
    <n v="4"/>
    <s v="menager"/>
    <x v="1"/>
    <s v="prix "/>
    <s v="grande surface"/>
    <n v="530"/>
    <n v="20"/>
    <n v="25"/>
    <s v="fraise"/>
    <s v="oui"/>
  </r>
  <r>
    <n v="8"/>
    <x v="0"/>
    <n v="6"/>
    <s v="menager"/>
    <x v="1"/>
    <s v="prix "/>
    <s v="grande surface"/>
    <n v="530"/>
    <n v="20"/>
    <n v="25"/>
    <s v="fraise"/>
    <s v="oui"/>
  </r>
  <r>
    <n v="230"/>
    <x v="1"/>
    <n v="1"/>
    <s v="menager"/>
    <x v="1"/>
    <s v="prix "/>
    <s v="grande surface"/>
    <n v="530"/>
    <n v="20"/>
    <n v="25"/>
    <s v="fraise"/>
    <s v="oui"/>
  </r>
  <r>
    <n v="156"/>
    <x v="0"/>
    <n v="1"/>
    <s v="pro"/>
    <x v="1"/>
    <s v="prix "/>
    <s v="grande surface"/>
    <n v="530"/>
    <n v="20"/>
    <n v="25"/>
    <s v="fraise"/>
    <s v="oui"/>
  </r>
  <r>
    <n v="104"/>
    <x v="1"/>
    <n v="1"/>
    <s v="hedoniste"/>
    <x v="5"/>
    <s v="image"/>
    <s v="en ligne"/>
    <n v="550"/>
    <n v="20"/>
    <n v="25"/>
    <s v="fraise"/>
    <s v="oui"/>
  </r>
  <r>
    <n v="248"/>
    <x v="0"/>
    <n v="1"/>
    <s v="pro"/>
    <x v="6"/>
    <s v="image"/>
    <s v="en ligne"/>
    <n v="550"/>
    <n v="20"/>
    <n v="25"/>
    <s v="fraise"/>
    <s v="oui"/>
  </r>
  <r>
    <n v="283"/>
    <x v="0"/>
    <n v="7"/>
    <s v="pro"/>
    <x v="6"/>
    <s v="image"/>
    <s v="en ligne"/>
    <n v="550"/>
    <n v="20"/>
    <n v="25"/>
    <s v="fraise"/>
    <s v="oui"/>
  </r>
  <r>
    <n v="54"/>
    <x v="1"/>
    <n v="2"/>
    <s v="pro"/>
    <x v="6"/>
    <s v="image"/>
    <s v="en ligne"/>
    <n v="550"/>
    <n v="20"/>
    <n v="25"/>
    <s v="fraise"/>
    <s v="oui"/>
  </r>
  <r>
    <n v="315"/>
    <x v="1"/>
    <n v="3"/>
    <s v="pro"/>
    <x v="6"/>
    <s v="image"/>
    <s v="en ligne"/>
    <n v="550"/>
    <n v="20"/>
    <n v="25"/>
    <s v="fraise"/>
    <s v="oui"/>
  </r>
  <r>
    <n v="250"/>
    <x v="0"/>
    <n v="1"/>
    <s v="hedoniste"/>
    <x v="0"/>
    <s v="image"/>
    <s v="en ligne"/>
    <n v="550"/>
    <n v="20"/>
    <n v="25"/>
    <s v="fraise"/>
    <s v="oui"/>
  </r>
  <r>
    <n v="259"/>
    <x v="0"/>
    <n v="1"/>
    <s v="hedoniste"/>
    <x v="3"/>
    <s v="image"/>
    <s v="epicerie"/>
    <n v="420"/>
    <n v="18"/>
    <n v="20"/>
    <s v="noisette"/>
    <s v="oui"/>
  </r>
  <r>
    <n v="74"/>
    <x v="0"/>
    <n v="7"/>
    <s v="hedoniste"/>
    <x v="3"/>
    <s v="image"/>
    <s v="epicerie"/>
    <n v="420"/>
    <n v="18"/>
    <n v="20"/>
    <s v="noisette"/>
    <s v="oui"/>
  </r>
  <r>
    <n v="66"/>
    <x v="1"/>
    <n v="5"/>
    <s v="hedoniste"/>
    <x v="3"/>
    <s v="image"/>
    <s v="epicerie"/>
    <n v="420"/>
    <n v="18"/>
    <n v="20"/>
    <s v="noisette"/>
    <s v="oui"/>
  </r>
  <r>
    <n v="80"/>
    <x v="0"/>
    <n v="7"/>
    <s v="hedoniste"/>
    <x v="2"/>
    <s v="qualite"/>
    <s v="en ligne"/>
    <n v="420"/>
    <n v="18"/>
    <n v="20"/>
    <s v="noisette"/>
    <s v="oui"/>
  </r>
  <r>
    <n v="160"/>
    <x v="1"/>
    <n v="5"/>
    <s v="hedoniste"/>
    <x v="2"/>
    <s v="qualite"/>
    <s v="en ligne"/>
    <n v="420"/>
    <n v="18"/>
    <n v="20"/>
    <s v="noisette"/>
    <s v="oui"/>
  </r>
  <r>
    <n v="363"/>
    <x v="1"/>
    <n v="5"/>
    <s v="hedoniste"/>
    <x v="2"/>
    <s v="qualite"/>
    <s v="en ligne"/>
    <n v="420"/>
    <n v="18"/>
    <n v="20"/>
    <s v="noisette"/>
    <s v="oui"/>
  </r>
  <r>
    <n v="325"/>
    <x v="0"/>
    <n v="1"/>
    <s v="menager"/>
    <x v="2"/>
    <s v="qualite"/>
    <s v="en ligne"/>
    <n v="420"/>
    <n v="18"/>
    <n v="20"/>
    <s v="noisette"/>
    <s v="oui"/>
  </r>
  <r>
    <n v="61"/>
    <x v="1"/>
    <n v="4"/>
    <s v="menager"/>
    <x v="1"/>
    <s v="qualite"/>
    <s v="epicerie"/>
    <n v="450"/>
    <n v="18"/>
    <n v="20"/>
    <s v="noisette"/>
    <s v="oui"/>
  </r>
  <r>
    <n v="131"/>
    <x v="1"/>
    <n v="3"/>
    <s v="menager"/>
    <x v="1"/>
    <s v="qualite"/>
    <s v="epicerie"/>
    <n v="450"/>
    <n v="18"/>
    <n v="20"/>
    <s v="noisette"/>
    <s v="oui"/>
  </r>
  <r>
    <n v="88"/>
    <x v="0"/>
    <n v="7"/>
    <s v="pro"/>
    <x v="6"/>
    <s v="qualite"/>
    <s v="epicerie"/>
    <n v="450"/>
    <n v="18"/>
    <n v="20"/>
    <s v="noisette"/>
    <s v="oui"/>
  </r>
  <r>
    <n v="178"/>
    <x v="1"/>
    <n v="5"/>
    <s v="pro"/>
    <x v="6"/>
    <s v="qualite"/>
    <s v="epicerie"/>
    <n v="450"/>
    <n v="18"/>
    <n v="20"/>
    <s v="noisette"/>
    <s v="oui"/>
  </r>
  <r>
    <n v="332"/>
    <x v="0"/>
    <n v="2"/>
    <s v="hedoniste"/>
    <x v="0"/>
    <s v="qualite"/>
    <s v="epicerie"/>
    <n v="450"/>
    <n v="18"/>
    <n v="20"/>
    <s v="noisette"/>
    <s v="oui"/>
  </r>
  <r>
    <n v="372"/>
    <x v="1"/>
    <n v="6"/>
    <s v="hedoniste"/>
    <x v="0"/>
    <s v="qualite"/>
    <s v="epicerie"/>
    <n v="450"/>
    <n v="18"/>
    <n v="20"/>
    <s v="noisette"/>
    <s v="oui"/>
  </r>
  <r>
    <n v="334"/>
    <x v="0"/>
    <n v="2"/>
    <s v="menager"/>
    <x v="0"/>
    <s v="qualite"/>
    <s v="epicerie"/>
    <n v="450"/>
    <n v="18"/>
    <n v="20"/>
    <s v="noisette"/>
    <s v="oui"/>
  </r>
  <r>
    <n v="93"/>
    <x v="0"/>
    <n v="7"/>
    <s v="menager"/>
    <x v="0"/>
    <s v="qualite"/>
    <s v="epicerie"/>
    <n v="450"/>
    <n v="18"/>
    <n v="20"/>
    <s v="noisette"/>
    <s v="oui"/>
  </r>
  <r>
    <n v="186"/>
    <x v="1"/>
    <n v="5"/>
    <s v="menager"/>
    <x v="0"/>
    <s v="qualite"/>
    <s v="epicerie"/>
    <n v="450"/>
    <n v="18"/>
    <n v="20"/>
    <s v="noisette"/>
    <s v="oui"/>
  </r>
  <r>
    <n v="188"/>
    <x v="0"/>
    <n v="1"/>
    <s v="hedoniste"/>
    <x v="1"/>
    <s v="image"/>
    <s v="en ligne"/>
    <n v="460"/>
    <n v="18"/>
    <n v="20"/>
    <s v="noisette"/>
    <s v="oui"/>
  </r>
  <r>
    <n v="264"/>
    <x v="0"/>
    <n v="5"/>
    <s v="hedoniste"/>
    <x v="1"/>
    <s v="image"/>
    <s v="en ligne"/>
    <n v="460"/>
    <n v="18"/>
    <n v="20"/>
    <s v="noisette"/>
    <s v="oui"/>
  </r>
  <r>
    <n v="308"/>
    <x v="1"/>
    <n v="1"/>
    <s v="hedoniste"/>
    <x v="2"/>
    <s v="image"/>
    <s v="en ligne"/>
    <n v="460"/>
    <n v="18"/>
    <n v="20"/>
    <s v="noisette"/>
    <s v="oui"/>
  </r>
  <r>
    <n v="49"/>
    <x v="1"/>
    <n v="2"/>
    <s v="menager"/>
    <x v="2"/>
    <s v="image"/>
    <s v="en ligne"/>
    <n v="460"/>
    <n v="18"/>
    <n v="20"/>
    <s v="noisette"/>
    <s v="oui"/>
  </r>
  <r>
    <n v="281"/>
    <x v="0"/>
    <n v="7"/>
    <s v="menager"/>
    <x v="6"/>
    <s v="image"/>
    <s v="en ligne"/>
    <n v="460"/>
    <n v="18"/>
    <n v="20"/>
    <s v="noisette"/>
    <s v="oui"/>
  </r>
  <r>
    <n v="52"/>
    <x v="1"/>
    <n v="2"/>
    <s v="menager"/>
    <x v="6"/>
    <s v="image"/>
    <s v="en ligne"/>
    <n v="460"/>
    <n v="18"/>
    <n v="20"/>
    <s v="noisette"/>
    <s v="oui"/>
  </r>
  <r>
    <n v="313"/>
    <x v="1"/>
    <n v="3"/>
    <s v="menager"/>
    <x v="6"/>
    <s v="image"/>
    <s v="en ligne"/>
    <n v="460"/>
    <n v="18"/>
    <n v="20"/>
    <s v="noisette"/>
    <s v="oui"/>
  </r>
  <r>
    <n v="185"/>
    <x v="0"/>
    <n v="1"/>
    <s v="pro"/>
    <x v="5"/>
    <s v="image"/>
    <s v="en ligne"/>
    <n v="480"/>
    <n v="18"/>
    <n v="20"/>
    <s v="noisette"/>
    <s v="oui"/>
  </r>
  <r>
    <n v="32"/>
    <x v="1"/>
    <n v="1"/>
    <s v="pro"/>
    <x v="5"/>
    <s v="image"/>
    <s v="en ligne"/>
    <n v="480"/>
    <n v="18"/>
    <n v="20"/>
    <s v="noisette"/>
    <s v="oui"/>
  </r>
  <r>
    <n v="162"/>
    <x v="0"/>
    <n v="1"/>
    <s v="hedoniste"/>
    <x v="7"/>
    <s v="packaging"/>
    <s v="en ligne"/>
    <n v="480"/>
    <n v="18"/>
    <n v="20"/>
    <s v="noisette"/>
    <s v="oui"/>
  </r>
  <r>
    <n v="108"/>
    <x v="0"/>
    <n v="4"/>
    <s v="hedoniste"/>
    <x v="7"/>
    <s v="packaging"/>
    <s v="en ligne"/>
    <n v="480"/>
    <n v="18"/>
    <n v="20"/>
    <s v="noisette"/>
    <s v="oui"/>
  </r>
  <r>
    <n v="15"/>
    <x v="0"/>
    <n v="7"/>
    <s v="hedoniste"/>
    <x v="7"/>
    <s v="packaging"/>
    <s v="en ligne"/>
    <n v="480"/>
    <n v="18"/>
    <n v="20"/>
    <s v="noisette"/>
    <s v="oui"/>
  </r>
  <r>
    <n v="237"/>
    <x v="1"/>
    <n v="1"/>
    <s v="hedoniste"/>
    <x v="7"/>
    <s v="packaging"/>
    <s v="en ligne"/>
    <n v="480"/>
    <n v="18"/>
    <n v="20"/>
    <s v="noisette"/>
    <s v="oui"/>
  </r>
  <r>
    <n v="164"/>
    <x v="0"/>
    <n v="1"/>
    <s v="menager"/>
    <x v="7"/>
    <s v="packaging"/>
    <s v="en ligne"/>
    <n v="480"/>
    <n v="18"/>
    <n v="20"/>
    <s v="noisette"/>
    <s v="oui"/>
  </r>
  <r>
    <n v="110"/>
    <x v="0"/>
    <n v="5"/>
    <s v="menager"/>
    <x v="7"/>
    <s v="packaging"/>
    <s v="en ligne"/>
    <n v="480"/>
    <n v="18"/>
    <n v="20"/>
    <s v="noisette"/>
    <s v="oui"/>
  </r>
  <r>
    <n v="18"/>
    <x v="1"/>
    <n v="1"/>
    <s v="menager"/>
    <x v="7"/>
    <s v="packaging"/>
    <s v="en ligne"/>
    <n v="480"/>
    <n v="18"/>
    <n v="20"/>
    <s v="noisette"/>
    <s v="oui"/>
  </r>
  <r>
    <n v="239"/>
    <x v="1"/>
    <n v="1"/>
    <s v="menager"/>
    <x v="7"/>
    <s v="packaging"/>
    <s v="en ligne"/>
    <n v="480"/>
    <n v="18"/>
    <n v="20"/>
    <s v="noisette"/>
    <s v="oui"/>
  </r>
  <r>
    <n v="168"/>
    <x v="0"/>
    <n v="1"/>
    <s v="pro"/>
    <x v="7"/>
    <s v="packaging"/>
    <s v="en ligne"/>
    <n v="480"/>
    <n v="18"/>
    <n v="20"/>
    <s v="noisette"/>
    <s v="oui"/>
  </r>
  <r>
    <n v="112"/>
    <x v="0"/>
    <n v="5"/>
    <s v="pro"/>
    <x v="7"/>
    <s v="packaging"/>
    <s v="en ligne"/>
    <n v="480"/>
    <n v="18"/>
    <n v="20"/>
    <s v="noisette"/>
    <s v="oui"/>
  </r>
  <r>
    <n v="20"/>
    <x v="1"/>
    <n v="1"/>
    <s v="pro"/>
    <x v="7"/>
    <s v="packaging"/>
    <s v="en ligne"/>
    <n v="480"/>
    <n v="18"/>
    <n v="20"/>
    <s v="noisette"/>
    <s v="oui"/>
  </r>
  <r>
    <n v="333"/>
    <x v="0"/>
    <n v="2"/>
    <s v="pro"/>
    <x v="5"/>
    <s v="packaging"/>
    <s v="epicerie"/>
    <n v="480"/>
    <n v="18"/>
    <n v="20"/>
    <s v="noisette"/>
    <s v="oui"/>
  </r>
  <r>
    <n v="92"/>
    <x v="0"/>
    <n v="7"/>
    <s v="pro"/>
    <x v="5"/>
    <s v="packaging"/>
    <s v="epicerie"/>
    <n v="480"/>
    <n v="18"/>
    <n v="20"/>
    <s v="noisette"/>
    <s v="oui"/>
  </r>
  <r>
    <n v="373"/>
    <x v="1"/>
    <n v="6"/>
    <s v="pro"/>
    <x v="5"/>
    <s v="packaging"/>
    <s v="epicerie"/>
    <n v="480"/>
    <n v="18"/>
    <n v="20"/>
    <s v="noisette"/>
    <s v="oui"/>
  </r>
  <r>
    <n v="190"/>
    <x v="1"/>
    <n v="6"/>
    <s v="hedoniste"/>
    <x v="1"/>
    <s v="packaging"/>
    <s v="epicerie"/>
    <n v="480"/>
    <n v="18"/>
    <n v="20"/>
    <s v="noisette"/>
    <s v="oui"/>
  </r>
  <r>
    <n v="375"/>
    <x v="1"/>
    <n v="6"/>
    <s v="hedoniste"/>
    <x v="1"/>
    <s v="packaging"/>
    <s v="epicerie"/>
    <n v="480"/>
    <n v="18"/>
    <n v="20"/>
    <s v="noisette"/>
    <s v="oui"/>
  </r>
  <r>
    <n v="337"/>
    <x v="0"/>
    <n v="2"/>
    <s v="menager"/>
    <x v="1"/>
    <s v="packaging"/>
    <s v="epicerie"/>
    <n v="480"/>
    <n v="18"/>
    <n v="20"/>
    <s v="noisette"/>
    <s v="oui"/>
  </r>
  <r>
    <n v="123"/>
    <x v="0"/>
    <n v="1"/>
    <s v="menager"/>
    <x v="1"/>
    <s v="packaging"/>
    <s v="epicerie"/>
    <n v="480"/>
    <n v="18"/>
    <n v="20"/>
    <s v="vanille"/>
    <s v="oui"/>
  </r>
  <r>
    <n v="194"/>
    <x v="1"/>
    <n v="7"/>
    <s v="menager"/>
    <x v="1"/>
    <s v="packaging"/>
    <s v="epicerie"/>
    <n v="480"/>
    <n v="18"/>
    <n v="20"/>
    <s v="vanille"/>
    <s v="oui"/>
  </r>
  <r>
    <n v="377"/>
    <x v="1"/>
    <n v="6"/>
    <s v="menager"/>
    <x v="1"/>
    <s v="packaging"/>
    <s v="epicerie"/>
    <n v="480"/>
    <n v="18"/>
    <n v="20"/>
    <s v="vanille"/>
    <s v="oui"/>
  </r>
  <r>
    <n v="339"/>
    <x v="0"/>
    <n v="2"/>
    <s v="pro"/>
    <x v="1"/>
    <s v="packaging"/>
    <s v="epicerie"/>
    <n v="480"/>
    <n v="18"/>
    <n v="20"/>
    <s v="vanille"/>
    <s v="oui"/>
  </r>
  <r>
    <n v="223"/>
    <x v="1"/>
    <n v="7"/>
    <s v="pro"/>
    <x v="6"/>
    <s v="packaging"/>
    <s v="epicerie"/>
    <n v="480"/>
    <n v="18"/>
    <n v="20"/>
    <s v="vanille"/>
    <s v="oui"/>
  </r>
  <r>
    <n v="148"/>
    <x v="0"/>
    <n v="1"/>
    <s v="hedoniste"/>
    <x v="0"/>
    <s v="packaging"/>
    <s v="epicerie"/>
    <n v="480"/>
    <n v="18"/>
    <n v="20"/>
    <s v="vanille"/>
    <s v="oui"/>
  </r>
  <r>
    <n v="380"/>
    <x v="0"/>
    <n v="3"/>
    <s v="hedoniste"/>
    <x v="0"/>
    <s v="packaging"/>
    <s v="epicerie"/>
    <n v="480"/>
    <n v="18"/>
    <n v="20"/>
    <s v="vanille"/>
    <s v="oui"/>
  </r>
  <r>
    <n v="96"/>
    <x v="0"/>
    <n v="4"/>
    <s v="menager"/>
    <x v="0"/>
    <s v="packaging"/>
    <s v="epicerie"/>
    <n v="480"/>
    <n v="18"/>
    <n v="20"/>
    <s v="vanille"/>
    <s v="oui"/>
  </r>
  <r>
    <n v="382"/>
    <x v="0"/>
    <n v="5"/>
    <s v="menager"/>
    <x v="0"/>
    <s v="packaging"/>
    <s v="epicerie"/>
    <n v="480"/>
    <n v="18"/>
    <n v="20"/>
    <s v="vanille"/>
    <s v="oui"/>
  </r>
  <r>
    <n v="227"/>
    <x v="1"/>
    <n v="1"/>
    <s v="menager"/>
    <x v="0"/>
    <s v="packaging"/>
    <s v="epicerie"/>
    <n v="480"/>
    <n v="18"/>
    <n v="20"/>
    <s v="vanille"/>
    <s v="oui"/>
  </r>
  <r>
    <n v="293"/>
    <x v="1"/>
    <n v="1"/>
    <s v="hedoniste"/>
    <x v="0"/>
    <s v="prix "/>
    <s v="grande surface"/>
    <n v="480"/>
    <n v="18"/>
    <n v="20"/>
    <s v="vanille"/>
    <s v="oui"/>
  </r>
  <r>
    <n v="263"/>
    <x v="0"/>
    <n v="5"/>
    <s v="menager"/>
    <x v="0"/>
    <s v="prix "/>
    <s v="grande surface"/>
    <n v="480"/>
    <n v="18"/>
    <n v="20"/>
    <s v="vanille"/>
    <s v="oui"/>
  </r>
  <r>
    <n v="33"/>
    <x v="1"/>
    <n v="1"/>
    <s v="menager"/>
    <x v="0"/>
    <s v="prix "/>
    <s v="grande surface"/>
    <n v="480"/>
    <n v="18"/>
    <n v="20"/>
    <s v="vanille"/>
    <s v="oui"/>
  </r>
  <r>
    <n v="295"/>
    <x v="1"/>
    <n v="1"/>
    <s v="menager"/>
    <x v="0"/>
    <s v="prix "/>
    <s v="grande surface"/>
    <n v="480"/>
    <n v="18"/>
    <n v="20"/>
    <s v="vanille"/>
    <s v="oui"/>
  </r>
  <r>
    <n v="189"/>
    <x v="0"/>
    <n v="1"/>
    <s v="pro"/>
    <x v="0"/>
    <s v="prix "/>
    <s v="grande surface"/>
    <n v="480"/>
    <n v="18"/>
    <n v="20"/>
    <s v="vanille"/>
    <s v="oui"/>
  </r>
  <r>
    <n v="265"/>
    <x v="0"/>
    <n v="5"/>
    <s v="pro"/>
    <x v="0"/>
    <s v="prix "/>
    <s v="grande surface"/>
    <n v="480"/>
    <n v="18"/>
    <n v="20"/>
    <s v="vanille"/>
    <s v="oui"/>
  </r>
  <r>
    <n v="35"/>
    <x v="1"/>
    <n v="1"/>
    <s v="pro"/>
    <x v="0"/>
    <s v="prix "/>
    <s v="grande surface"/>
    <n v="480"/>
    <n v="18"/>
    <n v="20"/>
    <s v="vanille"/>
    <s v="oui"/>
  </r>
  <r>
    <n v="267"/>
    <x v="0"/>
    <n v="5"/>
    <s v="hedoniste"/>
    <x v="4"/>
    <s v="image"/>
    <s v="en ligne"/>
    <n v="500"/>
    <n v="18"/>
    <n v="20"/>
    <s v="vanille"/>
    <s v="oui"/>
  </r>
  <r>
    <n v="317"/>
    <x v="1"/>
    <n v="3"/>
    <s v="hedoniste"/>
    <x v="0"/>
    <s v="image"/>
    <s v="en ligne"/>
    <n v="500"/>
    <n v="18"/>
    <n v="20"/>
    <s v="vanille"/>
    <s v="oui"/>
  </r>
  <r>
    <n v="79"/>
    <x v="0"/>
    <n v="7"/>
    <s v="menager"/>
    <x v="7"/>
    <s v="image"/>
    <s v="en ligne"/>
    <n v="500"/>
    <n v="18"/>
    <n v="20"/>
    <s v="vanille"/>
    <s v="oui"/>
  </r>
  <r>
    <n v="324"/>
    <x v="0"/>
    <n v="1"/>
    <s v="pro"/>
    <x v="7"/>
    <s v="image"/>
    <s v="en ligne"/>
    <n v="500"/>
    <n v="18"/>
    <n v="20"/>
    <s v="vanille"/>
    <s v="oui"/>
  </r>
  <r>
    <n v="359"/>
    <x v="1"/>
    <n v="3"/>
    <s v="menager"/>
    <x v="3"/>
    <s v="image"/>
    <s v="en ligne"/>
    <n v="500"/>
    <n v="18"/>
    <n v="20"/>
    <s v="vanille"/>
    <s v="oui"/>
  </r>
  <r>
    <n v="321"/>
    <x v="0"/>
    <n v="1"/>
    <s v="pro"/>
    <x v="3"/>
    <s v="image"/>
    <s v="en ligne"/>
    <n v="500"/>
    <n v="18"/>
    <n v="20"/>
    <s v="vanille"/>
    <s v="oui"/>
  </r>
  <r>
    <n v="78"/>
    <x v="0"/>
    <n v="7"/>
    <s v="pro"/>
    <x v="3"/>
    <s v="image"/>
    <s v="en ligne"/>
    <n v="500"/>
    <n v="18"/>
    <n v="20"/>
    <s v="vanille"/>
    <s v="oui"/>
  </r>
  <r>
    <n v="147"/>
    <x v="1"/>
    <n v="5"/>
    <s v="pro"/>
    <x v="3"/>
    <s v="image"/>
    <s v="en ligne"/>
    <n v="500"/>
    <n v="18"/>
    <n v="20"/>
    <s v="vanille"/>
    <s v="oui"/>
  </r>
  <r>
    <n v="361"/>
    <x v="1"/>
    <n v="3"/>
    <s v="pro"/>
    <x v="3"/>
    <s v="image"/>
    <s v="en ligne"/>
    <n v="500"/>
    <n v="18"/>
    <n v="20"/>
    <s v="vanille"/>
    <s v="oui"/>
  </r>
  <r>
    <n v="37"/>
    <x v="1"/>
    <n v="1"/>
    <s v="hedoniste"/>
    <x v="4"/>
    <s v="image"/>
    <s v="epicerie"/>
    <n v="500"/>
    <n v="18"/>
    <n v="20"/>
    <s v="vanille"/>
    <s v="oui"/>
  </r>
  <r>
    <n v="299"/>
    <x v="1"/>
    <n v="1"/>
    <s v="hedoniste"/>
    <x v="4"/>
    <s v="image"/>
    <s v="epicerie"/>
    <n v="500"/>
    <n v="18"/>
    <n v="20"/>
    <s v="vanille"/>
    <s v="oui"/>
  </r>
  <r>
    <n v="269"/>
    <x v="0"/>
    <n v="6"/>
    <s v="menager"/>
    <x v="4"/>
    <s v="image"/>
    <s v="epicerie"/>
    <n v="500"/>
    <n v="18"/>
    <n v="20"/>
    <s v="vanille"/>
    <s v="oui"/>
  </r>
  <r>
    <n v="198"/>
    <x v="0"/>
    <n v="1"/>
    <s v="pro"/>
    <x v="4"/>
    <s v="image"/>
    <s v="epicerie"/>
    <n v="500"/>
    <n v="18"/>
    <n v="20"/>
    <s v="vanille"/>
    <s v="oui"/>
  </r>
  <r>
    <n v="271"/>
    <x v="0"/>
    <n v="6"/>
    <s v="pro"/>
    <x v="4"/>
    <s v="image"/>
    <s v="epicerie"/>
    <n v="500"/>
    <n v="18"/>
    <n v="20"/>
    <s v="vanille"/>
    <s v="oui"/>
  </r>
  <r>
    <n v="41"/>
    <x v="1"/>
    <n v="1"/>
    <s v="pro"/>
    <x v="4"/>
    <s v="image"/>
    <s v="epicerie"/>
    <n v="500"/>
    <n v="18"/>
    <n v="20"/>
    <s v="vanille"/>
    <s v="oui"/>
  </r>
  <r>
    <n v="303"/>
    <x v="1"/>
    <n v="1"/>
    <s v="pro"/>
    <x v="4"/>
    <s v="image"/>
    <s v="epicerie"/>
    <n v="500"/>
    <n v="18"/>
    <n v="20"/>
    <s v="vanille"/>
    <s v="oui"/>
  </r>
  <r>
    <n v="176"/>
    <x v="0"/>
    <n v="1"/>
    <s v="hedoniste"/>
    <x v="5"/>
    <s v="image"/>
    <s v="epicerie"/>
    <n v="500"/>
    <n v="22"/>
    <n v="20"/>
    <s v="vanille"/>
    <s v="oui"/>
  </r>
  <r>
    <n v="118"/>
    <x v="0"/>
    <n v="5"/>
    <s v="hedoniste"/>
    <x v="5"/>
    <s v="image"/>
    <s v="epicerie"/>
    <n v="500"/>
    <n v="22"/>
    <n v="20"/>
    <s v="vanille"/>
    <s v="oui"/>
  </r>
  <r>
    <n v="28"/>
    <x v="1"/>
    <n v="1"/>
    <s v="hedoniste"/>
    <x v="5"/>
    <s v="image"/>
    <s v="epicerie"/>
    <n v="500"/>
    <n v="22"/>
    <n v="20"/>
    <s v="vanille"/>
    <s v="oui"/>
  </r>
  <r>
    <n v="214"/>
    <x v="0"/>
    <n v="1"/>
    <s v="menager"/>
    <x v="2"/>
    <s v="image"/>
    <s v="epicerie"/>
    <n v="500"/>
    <n v="22"/>
    <n v="20"/>
    <s v="vanille"/>
    <s v="oui"/>
  </r>
  <r>
    <n v="278"/>
    <x v="0"/>
    <n v="7"/>
    <s v="menager"/>
    <x v="2"/>
    <s v="image"/>
    <s v="epicerie"/>
    <n v="500"/>
    <n v="22"/>
    <n v="20"/>
    <s v="vanille"/>
    <s v="oui"/>
  </r>
  <r>
    <n v="310"/>
    <x v="1"/>
    <n v="1"/>
    <s v="menager"/>
    <x v="2"/>
    <s v="image"/>
    <s v="epicerie"/>
    <n v="500"/>
    <n v="22"/>
    <n v="20"/>
    <s v="vanille"/>
    <s v="oui"/>
  </r>
  <r>
    <n v="51"/>
    <x v="1"/>
    <n v="2"/>
    <s v="pro"/>
    <x v="2"/>
    <s v="image"/>
    <s v="epicerie"/>
    <n v="500"/>
    <n v="22"/>
    <n v="20"/>
    <s v="vanille"/>
    <s v="oui"/>
  </r>
  <r>
    <n v="102"/>
    <x v="0"/>
    <n v="4"/>
    <s v="pro"/>
    <x v="1"/>
    <s v="prix "/>
    <s v="grande surface"/>
    <n v="500"/>
    <n v="22"/>
    <n v="20"/>
    <s v="vanille"/>
    <s v="oui"/>
  </r>
  <r>
    <n v="83"/>
    <x v="0"/>
    <n v="7"/>
    <s v="menager"/>
    <x v="2"/>
    <s v="qualite"/>
    <s v="en ligne"/>
    <n v="510"/>
    <n v="22"/>
    <n v="20"/>
    <s v="vanille"/>
    <s v="oui"/>
  </r>
  <r>
    <n v="166"/>
    <x v="1"/>
    <n v="5"/>
    <s v="menager"/>
    <x v="2"/>
    <s v="qualite"/>
    <s v="en ligne"/>
    <n v="510"/>
    <n v="22"/>
    <n v="20"/>
    <s v="vanille"/>
    <s v="oui"/>
  </r>
  <r>
    <n v="330"/>
    <x v="0"/>
    <n v="1"/>
    <s v="pro"/>
    <x v="6"/>
    <s v="qualite"/>
    <s v="en ligne"/>
    <n v="510"/>
    <n v="22"/>
    <n v="20"/>
    <s v="vanille"/>
    <s v="oui"/>
  </r>
  <r>
    <n v="370"/>
    <x v="1"/>
    <n v="6"/>
    <s v="pro"/>
    <x v="6"/>
    <s v="qualite"/>
    <s v="en ligne"/>
    <n v="510"/>
    <n v="22"/>
    <n v="20"/>
    <s v="vanille"/>
    <s v="oui"/>
  </r>
  <r>
    <n v="193"/>
    <x v="1"/>
    <n v="7"/>
    <s v="pro"/>
    <x v="0"/>
    <s v="qualite"/>
    <s v="en ligne"/>
    <n v="510"/>
    <n v="22"/>
    <n v="20"/>
    <s v="vanille"/>
    <s v="oui"/>
  </r>
  <r>
    <n v="376"/>
    <x v="1"/>
    <n v="6"/>
    <s v="pro"/>
    <x v="0"/>
    <s v="qualite"/>
    <s v="en ligne"/>
    <n v="510"/>
    <n v="22"/>
    <n v="20"/>
    <s v="vanille"/>
    <s v="oui"/>
  </r>
  <r>
    <n v="344"/>
    <x v="0"/>
    <n v="2"/>
    <s v="hedoniste"/>
    <x v="7"/>
    <s v="qualite"/>
    <s v="en ligne"/>
    <n v="510"/>
    <n v="22"/>
    <n v="20"/>
    <s v="vanille"/>
    <s v="oui"/>
  </r>
  <r>
    <n v="130"/>
    <x v="0"/>
    <n v="1"/>
    <s v="hedoniste"/>
    <x v="7"/>
    <s v="qualite"/>
    <s v="en ligne"/>
    <n v="510"/>
    <n v="22"/>
    <n v="20"/>
    <s v="vanille"/>
    <s v="oui"/>
  </r>
  <r>
    <n v="211"/>
    <x v="1"/>
    <n v="7"/>
    <s v="hedoniste"/>
    <x v="7"/>
    <s v="qualite"/>
    <s v="en ligne"/>
    <n v="510"/>
    <n v="22"/>
    <n v="20"/>
    <s v="vanille"/>
    <s v="oui"/>
  </r>
  <r>
    <n v="7"/>
    <x v="1"/>
    <n v="7"/>
    <s v="hedoniste"/>
    <x v="7"/>
    <s v="qualite"/>
    <s v="en ligne"/>
    <n v="510"/>
    <n v="22"/>
    <n v="20"/>
    <s v="vanille"/>
    <s v="oui"/>
  </r>
  <r>
    <n v="346"/>
    <x v="0"/>
    <n v="2"/>
    <s v="menager"/>
    <x v="7"/>
    <s v="qualite"/>
    <s v="en ligne"/>
    <n v="510"/>
    <n v="22"/>
    <n v="20"/>
    <s v="vanille"/>
    <s v="oui"/>
  </r>
  <r>
    <n v="134"/>
    <x v="0"/>
    <n v="1"/>
    <s v="menager"/>
    <x v="7"/>
    <s v="qualite"/>
    <s v="en ligne"/>
    <n v="510"/>
    <n v="22"/>
    <n v="20"/>
    <s v="vanille"/>
    <s v="oui"/>
  </r>
  <r>
    <n v="196"/>
    <x v="0"/>
    <n v="1"/>
    <s v="menager"/>
    <x v="4"/>
    <s v="image"/>
    <s v="en ligne"/>
    <n v="520"/>
    <n v="22"/>
    <n v="20"/>
    <s v="vanille"/>
    <s v="oui"/>
  </r>
  <r>
    <n v="139"/>
    <x v="1"/>
    <n v="3"/>
    <s v="hedoniste"/>
    <x v="3"/>
    <s v="image"/>
    <s v="epicerie"/>
    <n v="520"/>
    <n v="22"/>
    <n v="20"/>
    <s v="vanille"/>
    <s v="oui"/>
  </r>
  <r>
    <n v="261"/>
    <x v="0"/>
    <n v="1"/>
    <s v="menager"/>
    <x v="3"/>
    <s v="image"/>
    <s v="epicerie"/>
    <n v="520"/>
    <n v="22"/>
    <n v="20"/>
    <s v="vanille"/>
    <s v="oui"/>
  </r>
  <r>
    <n v="76"/>
    <x v="0"/>
    <n v="7"/>
    <s v="menager"/>
    <x v="3"/>
    <s v="image"/>
    <s v="epicerie"/>
    <n v="520"/>
    <n v="21"/>
    <n v="20"/>
    <s v="vanille"/>
    <s v="oui"/>
  </r>
  <r>
    <n v="69"/>
    <x v="1"/>
    <n v="5"/>
    <s v="menager"/>
    <x v="3"/>
    <s v="image"/>
    <s v="epicerie"/>
    <n v="520"/>
    <n v="21"/>
    <n v="20"/>
    <s v="vanille"/>
    <s v="oui"/>
  </r>
  <r>
    <n v="192"/>
    <x v="0"/>
    <n v="1"/>
    <s v="hedoniste"/>
    <x v="4"/>
    <s v="image"/>
    <s v="grande surface"/>
    <n v="520"/>
    <n v="21"/>
    <n v="20"/>
    <s v="vanille"/>
    <s v="oui"/>
  </r>
  <r>
    <n v="39"/>
    <x v="1"/>
    <n v="1"/>
    <s v="menager"/>
    <x v="4"/>
    <s v="image"/>
    <s v="grande surface"/>
    <n v="520"/>
    <n v="21"/>
    <n v="20"/>
    <s v="vanille"/>
    <s v="oui"/>
  </r>
  <r>
    <n v="301"/>
    <x v="1"/>
    <n v="1"/>
    <s v="menager"/>
    <x v="4"/>
    <s v="image"/>
    <s v="grande surface"/>
    <n v="520"/>
    <n v="21"/>
    <n v="20"/>
    <s v="vanille"/>
    <s v="oui"/>
  </r>
  <r>
    <n v="34"/>
    <x v="1"/>
    <n v="1"/>
    <s v="hedoniste"/>
    <x v="1"/>
    <s v="image"/>
    <s v="grande surface"/>
    <n v="520"/>
    <n v="21"/>
    <n v="20"/>
    <s v="vanille"/>
    <s v="oui"/>
  </r>
  <r>
    <n v="296"/>
    <x v="1"/>
    <n v="1"/>
    <s v="hedoniste"/>
    <x v="1"/>
    <s v="image"/>
    <s v="grande surface"/>
    <n v="520"/>
    <n v="21"/>
    <n v="20"/>
    <s v="vanille"/>
    <s v="oui"/>
  </r>
  <r>
    <n v="191"/>
    <x v="0"/>
    <n v="1"/>
    <s v="menager"/>
    <x v="1"/>
    <s v="image"/>
    <s v="grande surface"/>
    <n v="520"/>
    <n v="21"/>
    <n v="20"/>
    <s v="vanille"/>
    <s v="oui"/>
  </r>
  <r>
    <n v="10"/>
    <x v="0"/>
    <n v="6"/>
    <s v="pro"/>
    <x v="1"/>
    <s v="prix "/>
    <s v="grande surface"/>
    <n v="520"/>
    <n v="21"/>
    <n v="20"/>
    <s v="vanille"/>
    <s v="oui"/>
  </r>
  <r>
    <n v="294"/>
    <x v="1"/>
    <n v="1"/>
    <s v="pro"/>
    <x v="5"/>
    <s v="image"/>
    <s v="en ligne"/>
    <n v="530"/>
    <n v="21"/>
    <n v="20"/>
    <s v="vanille"/>
    <s v="oui"/>
  </r>
  <r>
    <n v="180"/>
    <x v="1"/>
    <n v="5"/>
    <s v="menager"/>
    <x v="5"/>
    <s v="packaging"/>
    <s v="grande surface"/>
    <n v="530"/>
    <n v="21"/>
    <n v="20"/>
    <s v="vanille"/>
    <s v="oui"/>
  </r>
  <r>
    <n v="335"/>
    <x v="0"/>
    <n v="2"/>
    <s v="hedoniste"/>
    <x v="1"/>
    <s v="packaging"/>
    <s v="grande surface"/>
    <n v="530"/>
    <n v="21"/>
    <n v="20"/>
    <s v="vanille"/>
    <s v="oui"/>
  </r>
  <r>
    <n v="121"/>
    <x v="0"/>
    <n v="1"/>
    <s v="hedoniste"/>
    <x v="1"/>
    <s v="packaging"/>
    <s v="grande surface"/>
    <n v="530"/>
    <n v="21"/>
    <n v="20"/>
    <s v="vanille"/>
    <s v="oui"/>
  </r>
  <r>
    <n v="351"/>
    <x v="0"/>
    <n v="4"/>
    <s v="pro"/>
    <x v="2"/>
    <s v="packaging"/>
    <s v="grande surface"/>
    <n v="530"/>
    <n v="21"/>
    <n v="20"/>
    <s v="vanille"/>
    <s v="ou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285"/>
    <x v="0"/>
    <n v="7"/>
    <s v="hedoniste"/>
    <s v="milka"/>
    <x v="0"/>
    <s v="en ligne"/>
    <n v="550"/>
    <n v="20"/>
    <n v="25"/>
    <s v="café"/>
    <s v="oui"/>
  </r>
  <r>
    <n v="56"/>
    <x v="1"/>
    <n v="4"/>
    <s v="hedoniste"/>
    <s v="milka"/>
    <x v="0"/>
    <s v="en ligne"/>
    <n v="550"/>
    <n v="20"/>
    <n v="25"/>
    <s v="café"/>
    <s v="oui"/>
  </r>
  <r>
    <n v="266"/>
    <x v="0"/>
    <n v="5"/>
    <s v="menager"/>
    <s v="lindt"/>
    <x v="0"/>
    <s v="grande surface"/>
    <n v="550"/>
    <n v="20"/>
    <n v="25"/>
    <s v="café"/>
    <s v="oui"/>
  </r>
  <r>
    <n v="36"/>
    <x v="1"/>
    <n v="1"/>
    <s v="menager"/>
    <s v="lindt"/>
    <x v="0"/>
    <s v="grande surface"/>
    <n v="550"/>
    <n v="20"/>
    <n v="25"/>
    <s v="café"/>
    <s v="oui"/>
  </r>
  <r>
    <n v="298"/>
    <x v="1"/>
    <n v="1"/>
    <s v="menager"/>
    <s v="lindt"/>
    <x v="0"/>
    <s v="grande surface"/>
    <n v="550"/>
    <n v="20"/>
    <n v="25"/>
    <s v="café"/>
    <s v="oui"/>
  </r>
  <r>
    <n v="195"/>
    <x v="0"/>
    <n v="1"/>
    <s v="pro"/>
    <s v="lindt"/>
    <x v="0"/>
    <s v="grande surface"/>
    <n v="550"/>
    <n v="20"/>
    <n v="25"/>
    <s v="café"/>
    <s v="oui"/>
  </r>
  <r>
    <n v="268"/>
    <x v="0"/>
    <n v="5"/>
    <s v="pro"/>
    <s v="lindt"/>
    <x v="0"/>
    <s v="grande surface"/>
    <n v="550"/>
    <n v="20"/>
    <n v="25"/>
    <s v="café"/>
    <s v="oui"/>
  </r>
  <r>
    <n v="38"/>
    <x v="1"/>
    <n v="1"/>
    <s v="pro"/>
    <s v="lindt"/>
    <x v="0"/>
    <s v="grande surface"/>
    <n v="550"/>
    <n v="20"/>
    <n v="25"/>
    <s v="café"/>
    <s v="oui"/>
  </r>
  <r>
    <n v="300"/>
    <x v="1"/>
    <n v="1"/>
    <s v="pro"/>
    <s v="lindt"/>
    <x v="0"/>
    <s v="grande surface"/>
    <n v="550"/>
    <n v="20"/>
    <n v="25"/>
    <s v="café"/>
    <s v="oui"/>
  </r>
  <r>
    <n v="206"/>
    <x v="0"/>
    <n v="1"/>
    <s v="hedoniste"/>
    <s v="macao"/>
    <x v="0"/>
    <s v="grande surface"/>
    <n v="550"/>
    <n v="20"/>
    <n v="25"/>
    <s v="café"/>
    <s v="oui"/>
  </r>
  <r>
    <n v="276"/>
    <x v="0"/>
    <n v="7"/>
    <s v="hedoniste"/>
    <s v="macao"/>
    <x v="0"/>
    <s v="grande surface"/>
    <n v="550"/>
    <n v="20"/>
    <n v="25"/>
    <s v="café"/>
    <s v="oui"/>
  </r>
  <r>
    <n v="47"/>
    <x v="1"/>
    <n v="2"/>
    <s v="hedoniste"/>
    <s v="macao"/>
    <x v="0"/>
    <s v="grande surface"/>
    <n v="550"/>
    <n v="20"/>
    <n v="25"/>
    <s v="café"/>
    <s v="oui"/>
  </r>
  <r>
    <n v="232"/>
    <x v="1"/>
    <n v="1"/>
    <s v="pro"/>
    <s v="lindt"/>
    <x v="1"/>
    <s v="grande surface"/>
    <n v="550"/>
    <n v="20"/>
    <n v="25"/>
    <s v="café"/>
    <s v="oui"/>
  </r>
  <r>
    <n v="374"/>
    <x v="1"/>
    <n v="6"/>
    <s v="menager"/>
    <s v="milka"/>
    <x v="2"/>
    <s v="epicerie"/>
    <n v="560"/>
    <n v="17"/>
    <n v="25"/>
    <s v="café"/>
    <s v="oui"/>
  </r>
  <r>
    <n v="336"/>
    <x v="0"/>
    <n v="2"/>
    <s v="pro"/>
    <s v="milka"/>
    <x v="2"/>
    <s v="epicerie"/>
    <n v="560"/>
    <n v="17"/>
    <n v="25"/>
    <s v="café"/>
    <s v="oui"/>
  </r>
  <r>
    <n v="122"/>
    <x v="0"/>
    <n v="1"/>
    <s v="pro"/>
    <s v="milka"/>
    <x v="2"/>
    <s v="epicerie"/>
    <n v="560"/>
    <n v="17"/>
    <n v="25"/>
    <s v="café"/>
    <s v="oui"/>
  </r>
  <r>
    <n v="16"/>
    <x v="1"/>
    <n v="7"/>
    <s v="pro"/>
    <s v="poulain"/>
    <x v="2"/>
    <s v="epicerie"/>
    <n v="560"/>
    <n v="17"/>
    <n v="25"/>
    <s v="café"/>
    <s v="oui"/>
  </r>
  <r>
    <n v="358"/>
    <x v="1"/>
    <n v="3"/>
    <s v="pro"/>
    <s v="aiguebelle"/>
    <x v="2"/>
    <s v="grande surface"/>
    <n v="560"/>
    <n v="17"/>
    <n v="25"/>
    <s v="café"/>
    <s v="oui"/>
  </r>
  <r>
    <n v="247"/>
    <x v="0"/>
    <n v="1"/>
    <s v="hedoniste"/>
    <s v="ferrero"/>
    <x v="2"/>
    <s v="grande surface"/>
    <n v="560"/>
    <n v="17"/>
    <n v="25"/>
    <s v="café"/>
    <s v="oui"/>
  </r>
  <r>
    <n v="282"/>
    <x v="0"/>
    <n v="7"/>
    <s v="hedoniste"/>
    <s v="ferrero"/>
    <x v="2"/>
    <s v="grande surface"/>
    <n v="560"/>
    <n v="17"/>
    <n v="25"/>
    <s v="café"/>
    <s v="oui"/>
  </r>
  <r>
    <n v="53"/>
    <x v="1"/>
    <n v="2"/>
    <s v="hedoniste"/>
    <s v="ferrero"/>
    <x v="2"/>
    <s v="grande surface"/>
    <n v="560"/>
    <n v="17"/>
    <n v="25"/>
    <s v="café"/>
    <s v="oui"/>
  </r>
  <r>
    <n v="314"/>
    <x v="1"/>
    <n v="3"/>
    <s v="hedoniste"/>
    <s v="ferrero"/>
    <x v="2"/>
    <s v="grande surface"/>
    <n v="560"/>
    <n v="17"/>
    <n v="25"/>
    <s v="café"/>
    <s v="oui"/>
  </r>
  <r>
    <n v="249"/>
    <x v="0"/>
    <n v="1"/>
    <s v="menager"/>
    <s v="ferrero"/>
    <x v="2"/>
    <s v="grande surface"/>
    <n v="560"/>
    <n v="17"/>
    <n v="25"/>
    <s v="café"/>
    <s v="oui"/>
  </r>
  <r>
    <n v="284"/>
    <x v="0"/>
    <n v="7"/>
    <s v="menager"/>
    <s v="ferrero"/>
    <x v="2"/>
    <s v="grande surface"/>
    <n v="560"/>
    <n v="17"/>
    <n v="25"/>
    <s v="café"/>
    <s v="oui"/>
  </r>
  <r>
    <n v="318"/>
    <x v="1"/>
    <n v="3"/>
    <s v="pro"/>
    <s v="ferrero"/>
    <x v="2"/>
    <s v="grande surface"/>
    <n v="560"/>
    <n v="17"/>
    <n v="15"/>
    <s v="café"/>
    <s v="oui"/>
  </r>
  <r>
    <n v="253"/>
    <x v="0"/>
    <n v="1"/>
    <s v="hedoniste"/>
    <s v="lindt"/>
    <x v="2"/>
    <s v="grande surface"/>
    <n v="560"/>
    <n v="17"/>
    <n v="15"/>
    <s v="café"/>
    <s v="oui"/>
  </r>
  <r>
    <n v="292"/>
    <x v="1"/>
    <n v="1"/>
    <s v="menager"/>
    <s v="ferrero"/>
    <x v="0"/>
    <s v="en ligne"/>
    <n v="610"/>
    <n v="17"/>
    <n v="15"/>
    <s v="café"/>
    <s v="oui"/>
  </r>
  <r>
    <n v="125"/>
    <x v="0"/>
    <n v="1"/>
    <s v="pro"/>
    <s v="lindt"/>
    <x v="3"/>
    <s v="en ligne"/>
    <n v="610"/>
    <n v="17"/>
    <n v="15"/>
    <s v="café"/>
    <s v="oui"/>
  </r>
  <r>
    <n v="201"/>
    <x v="1"/>
    <n v="7"/>
    <s v="pro"/>
    <s v="lindt"/>
    <x v="3"/>
    <s v="en ligne"/>
    <n v="610"/>
    <n v="17"/>
    <n v="15"/>
    <s v="café"/>
    <s v="oui"/>
  </r>
  <r>
    <n v="383"/>
    <x v="1"/>
    <n v="6"/>
    <s v="pro"/>
    <s v="lindt"/>
    <x v="3"/>
    <s v="en ligne"/>
    <n v="610"/>
    <n v="17"/>
    <n v="15"/>
    <s v="café"/>
    <s v="oui"/>
  </r>
  <r>
    <n v="347"/>
    <x v="0"/>
    <n v="3"/>
    <s v="hedoniste"/>
    <s v="macao"/>
    <x v="3"/>
    <s v="en ligne"/>
    <n v="610"/>
    <n v="17"/>
    <n v="15"/>
    <s v="café"/>
    <s v="oui"/>
  </r>
  <r>
    <n v="136"/>
    <x v="0"/>
    <n v="1"/>
    <s v="hedoniste"/>
    <s v="macao"/>
    <x v="3"/>
    <s v="en ligne"/>
    <n v="610"/>
    <n v="17"/>
    <n v="15"/>
    <s v="café"/>
    <s v="oui"/>
  </r>
  <r>
    <n v="215"/>
    <x v="1"/>
    <n v="7"/>
    <s v="hedoniste"/>
    <s v="macao"/>
    <x v="3"/>
    <s v="en ligne"/>
    <n v="610"/>
    <n v="17"/>
    <n v="15"/>
    <s v="café"/>
    <s v="oui"/>
  </r>
  <r>
    <n v="22"/>
    <x v="1"/>
    <n v="7"/>
    <s v="hedoniste"/>
    <s v="macao"/>
    <x v="3"/>
    <s v="en ligne"/>
    <n v="610"/>
    <n v="17"/>
    <n v="15"/>
    <s v="café"/>
    <s v="oui"/>
  </r>
  <r>
    <n v="349"/>
    <x v="0"/>
    <n v="4"/>
    <s v="menager"/>
    <s v="macao"/>
    <x v="3"/>
    <s v="en ligne"/>
    <n v="610"/>
    <n v="17"/>
    <n v="15"/>
    <s v="café"/>
    <s v="oui"/>
  </r>
  <r>
    <n v="140"/>
    <x v="0"/>
    <n v="3"/>
    <s v="menager"/>
    <s v="macao"/>
    <x v="3"/>
    <s v="en ligne"/>
    <n v="610"/>
    <n v="17"/>
    <n v="15"/>
    <s v="café"/>
    <s v="oui"/>
  </r>
  <r>
    <n v="217"/>
    <x v="1"/>
    <n v="7"/>
    <s v="menager"/>
    <s v="macao"/>
    <x v="3"/>
    <s v="en ligne"/>
    <n v="610"/>
    <n v="17"/>
    <n v="15"/>
    <s v="café"/>
    <s v="oui"/>
  </r>
  <r>
    <n v="44"/>
    <x v="1"/>
    <n v="7"/>
    <s v="menager"/>
    <s v="macao"/>
    <x v="3"/>
    <s v="en ligne"/>
    <n v="610"/>
    <n v="17"/>
    <n v="15"/>
    <s v="café"/>
    <s v="oui"/>
  </r>
  <r>
    <n v="357"/>
    <x v="0"/>
    <n v="3"/>
    <s v="pro"/>
    <s v="maruja"/>
    <x v="3"/>
    <s v="en ligne"/>
    <n v="610"/>
    <n v="17"/>
    <n v="15"/>
    <s v="café"/>
    <s v="oui"/>
  </r>
  <r>
    <n v="94"/>
    <x v="0"/>
    <n v="4"/>
    <s v="hedoniste"/>
    <s v="milka"/>
    <x v="3"/>
    <s v="en ligne"/>
    <n v="610"/>
    <n v="17"/>
    <n v="15"/>
    <s v="café"/>
    <s v="oui"/>
  </r>
  <r>
    <n v="174"/>
    <x v="0"/>
    <n v="1"/>
    <s v="pro"/>
    <s v="macao"/>
    <x v="1"/>
    <s v="grande surface"/>
    <n v="610"/>
    <n v="17"/>
    <n v="15"/>
    <s v="café"/>
    <s v="oui"/>
  </r>
  <r>
    <n v="86"/>
    <x v="0"/>
    <n v="7"/>
    <s v="menager"/>
    <s v="maruja"/>
    <x v="2"/>
    <s v="grande surface"/>
    <n v="700"/>
    <n v="17"/>
    <n v="15"/>
    <s v="café"/>
    <s v="oui"/>
  </r>
  <r>
    <n v="173"/>
    <x v="1"/>
    <n v="5"/>
    <s v="menager"/>
    <s v="maruja"/>
    <x v="2"/>
    <s v="grande surface"/>
    <n v="700"/>
    <n v="17"/>
    <n v="15"/>
    <s v="café"/>
    <s v="oui"/>
  </r>
  <r>
    <n v="368"/>
    <x v="1"/>
    <n v="6"/>
    <s v="menager"/>
    <s v="maruja"/>
    <x v="2"/>
    <s v="grande surface"/>
    <n v="700"/>
    <n v="17"/>
    <n v="15"/>
    <s v="café"/>
    <s v="oui"/>
  </r>
  <r>
    <n v="91"/>
    <x v="0"/>
    <n v="7"/>
    <s v="hedoniste"/>
    <s v="milka"/>
    <x v="2"/>
    <s v="grande surface"/>
    <n v="700"/>
    <n v="17"/>
    <n v="15"/>
    <s v="café"/>
    <s v="oui"/>
  </r>
  <r>
    <n v="182"/>
    <x v="1"/>
    <n v="5"/>
    <s v="hedoniste"/>
    <s v="milka"/>
    <x v="2"/>
    <s v="grande surface"/>
    <n v="700"/>
    <n v="17"/>
    <n v="15"/>
    <s v="café"/>
    <s v="oui"/>
  </r>
  <r>
    <n v="137"/>
    <x v="0"/>
    <n v="2"/>
    <s v="pro"/>
    <s v="nestle"/>
    <x v="2"/>
    <s v="grande surface"/>
    <n v="700"/>
    <n v="17"/>
    <n v="15"/>
    <s v="café"/>
    <s v="oui"/>
  </r>
  <r>
    <n v="367"/>
    <x v="1"/>
    <n v="6"/>
    <s v="pro"/>
    <s v="macao"/>
    <x v="2"/>
    <s v="grande surface"/>
    <n v="290"/>
    <n v="18"/>
    <n v="25"/>
    <s v="chocolat au lait"/>
    <s v="oui"/>
  </r>
  <r>
    <n v="326"/>
    <x v="0"/>
    <n v="1"/>
    <s v="hedoniste"/>
    <s v="maruja"/>
    <x v="2"/>
    <s v="grande surface"/>
    <n v="290"/>
    <n v="18"/>
    <n v="20"/>
    <s v="chocolat au lait"/>
    <s v="oui"/>
  </r>
  <r>
    <n v="84"/>
    <x v="0"/>
    <n v="7"/>
    <s v="hedoniste"/>
    <s v="maruja"/>
    <x v="2"/>
    <s v="grande surface"/>
    <n v="290"/>
    <n v="18"/>
    <n v="20"/>
    <s v="chocolat au lait"/>
    <s v="oui"/>
  </r>
  <r>
    <n v="170"/>
    <x v="1"/>
    <n v="5"/>
    <s v="hedoniste"/>
    <s v="maruja"/>
    <x v="2"/>
    <s v="grande surface"/>
    <n v="290"/>
    <n v="18"/>
    <n v="20"/>
    <s v="chocolat au lait"/>
    <s v="oui"/>
  </r>
  <r>
    <n v="366"/>
    <x v="1"/>
    <n v="5"/>
    <s v="hedoniste"/>
    <s v="maruja"/>
    <x v="2"/>
    <s v="grande surface"/>
    <n v="290"/>
    <n v="18"/>
    <n v="20"/>
    <s v="chocolat au lait"/>
    <s v="oui"/>
  </r>
  <r>
    <n v="328"/>
    <x v="0"/>
    <n v="1"/>
    <s v="menager"/>
    <s v="maruja"/>
    <x v="2"/>
    <s v="grande surface"/>
    <n v="290"/>
    <n v="18"/>
    <n v="20"/>
    <s v="chocolat au lait"/>
    <s v="oui"/>
  </r>
  <r>
    <n v="320"/>
    <x v="0"/>
    <n v="5"/>
    <s v="pro"/>
    <s v="ferrero"/>
    <x v="0"/>
    <s v="en ligne"/>
    <n v="310"/>
    <n v="18"/>
    <n v="20"/>
    <s v="chocolat au lait"/>
    <s v="oui"/>
  </r>
  <r>
    <n v="152"/>
    <x v="0"/>
    <n v="1"/>
    <s v="pro"/>
    <s v="milka"/>
    <x v="3"/>
    <s v="epicerie"/>
    <n v="310"/>
    <n v="18"/>
    <n v="20"/>
    <s v="chocolat au lait"/>
    <s v="oui"/>
  </r>
  <r>
    <n v="98"/>
    <x v="0"/>
    <n v="4"/>
    <s v="pro"/>
    <s v="milka"/>
    <x v="3"/>
    <s v="epicerie"/>
    <n v="310"/>
    <n v="18"/>
    <n v="20"/>
    <s v="chocolat au lait"/>
    <s v="oui"/>
  </r>
  <r>
    <n v="6"/>
    <x v="0"/>
    <n v="5"/>
    <s v="pro"/>
    <s v="milka"/>
    <x v="3"/>
    <s v="epicerie"/>
    <n v="310"/>
    <n v="18"/>
    <n v="20"/>
    <s v="chocolat au lait"/>
    <s v="oui"/>
  </r>
  <r>
    <n v="229"/>
    <x v="1"/>
    <n v="1"/>
    <s v="pro"/>
    <s v="milka"/>
    <x v="3"/>
    <s v="epicerie"/>
    <n v="310"/>
    <n v="18"/>
    <n v="20"/>
    <s v="chocolat au lait"/>
    <s v="oui"/>
  </r>
  <r>
    <n v="204"/>
    <x v="1"/>
    <n v="7"/>
    <s v="menager"/>
    <s v="aiguebelle"/>
    <x v="3"/>
    <s v="grande surface"/>
    <n v="310"/>
    <n v="18"/>
    <n v="20"/>
    <s v="chocolat au lait"/>
    <s v="oui"/>
  </r>
  <r>
    <n v="1"/>
    <x v="1"/>
    <n v="6"/>
    <s v="menager"/>
    <s v="aiguebelle"/>
    <x v="3"/>
    <s v="grande surface"/>
    <n v="310"/>
    <n v="18"/>
    <n v="20"/>
    <s v="chocolat au lait"/>
    <s v="oui"/>
  </r>
  <r>
    <n v="342"/>
    <x v="0"/>
    <n v="2"/>
    <s v="pro"/>
    <s v="aiguebelle"/>
    <x v="3"/>
    <s v="grande surface"/>
    <n v="310"/>
    <n v="18"/>
    <n v="20"/>
    <s v="chocolat au lait"/>
    <s v="oui"/>
  </r>
  <r>
    <n v="128"/>
    <x v="0"/>
    <n v="1"/>
    <s v="pro"/>
    <s v="aiguebelle"/>
    <x v="3"/>
    <s v="grande surface"/>
    <n v="310"/>
    <n v="18"/>
    <n v="20"/>
    <s v="chocolat au lait"/>
    <s v="oui"/>
  </r>
  <r>
    <n v="208"/>
    <x v="1"/>
    <n v="7"/>
    <s v="pro"/>
    <s v="aiguebelle"/>
    <x v="3"/>
    <s v="grande surface"/>
    <n v="310"/>
    <n v="18"/>
    <n v="20"/>
    <s v="chocolat au lait"/>
    <s v="oui"/>
  </r>
  <r>
    <n v="4"/>
    <x v="1"/>
    <n v="6"/>
    <s v="pro"/>
    <s v="aiguebelle"/>
    <x v="3"/>
    <s v="grande surface"/>
    <n v="310"/>
    <n v="18"/>
    <n v="20"/>
    <s v="chocolat au lait"/>
    <s v="oui"/>
  </r>
  <r>
    <n v="329"/>
    <x v="0"/>
    <n v="1"/>
    <s v="hedoniste"/>
    <s v="ferrero"/>
    <x v="3"/>
    <s v="grande surface"/>
    <n v="310"/>
    <n v="18"/>
    <n v="20"/>
    <s v="chocolat au lait"/>
    <s v="oui"/>
  </r>
  <r>
    <n v="87"/>
    <x v="0"/>
    <n v="7"/>
    <s v="hedoniste"/>
    <s v="ferrero"/>
    <x v="3"/>
    <s v="grande surface"/>
    <n v="310"/>
    <n v="18"/>
    <n v="20"/>
    <s v="chocolat au lait"/>
    <s v="oui"/>
  </r>
  <r>
    <n v="177"/>
    <x v="1"/>
    <n v="5"/>
    <s v="hedoniste"/>
    <s v="ferrero"/>
    <x v="3"/>
    <s v="grande surface"/>
    <n v="310"/>
    <n v="18"/>
    <n v="20"/>
    <s v="chocolat au lait"/>
    <s v="oui"/>
  </r>
  <r>
    <n v="369"/>
    <x v="1"/>
    <n v="6"/>
    <s v="hedoniste"/>
    <s v="ferrero"/>
    <x v="3"/>
    <s v="grande surface"/>
    <n v="310"/>
    <n v="18"/>
    <n v="20"/>
    <s v="chocolat au lait"/>
    <s v="oui"/>
  </r>
  <r>
    <n v="331"/>
    <x v="0"/>
    <n v="2"/>
    <s v="menager"/>
    <s v="ferrero"/>
    <x v="3"/>
    <s v="grande surface"/>
    <n v="310"/>
    <n v="18"/>
    <n v="20"/>
    <s v="chocolat au lait"/>
    <s v="oui"/>
  </r>
  <r>
    <n v="89"/>
    <x v="0"/>
    <n v="7"/>
    <s v="menager"/>
    <s v="ferrero"/>
    <x v="3"/>
    <s v="grande surface"/>
    <n v="310"/>
    <n v="18"/>
    <n v="20"/>
    <s v="chocolat au lait"/>
    <s v="oui"/>
  </r>
  <r>
    <n v="187"/>
    <x v="0"/>
    <n v="1"/>
    <s v="menager"/>
    <s v="milka"/>
    <x v="1"/>
    <s v="grande surface"/>
    <n v="310"/>
    <n v="18"/>
    <n v="20"/>
    <s v="chocolat au lait"/>
    <s v="oui"/>
  </r>
  <r>
    <n v="120"/>
    <x v="0"/>
    <n v="5"/>
    <s v="menager"/>
    <s v="ferrero"/>
    <x v="0"/>
    <s v="en ligne"/>
    <n v="380"/>
    <n v="18"/>
    <n v="20"/>
    <s v="chocolat au lait"/>
    <s v="oui"/>
  </r>
  <r>
    <n v="322"/>
    <x v="0"/>
    <n v="1"/>
    <s v="menager"/>
    <s v="nestle"/>
    <x v="0"/>
    <s v="grande surface"/>
    <n v="380"/>
    <n v="18"/>
    <n v="20"/>
    <s v="chocolat au lait"/>
    <s v="oui"/>
  </r>
  <r>
    <n v="165"/>
    <x v="1"/>
    <n v="5"/>
    <s v="pro"/>
    <s v="nestle"/>
    <x v="0"/>
    <s v="grande surface"/>
    <n v="380"/>
    <n v="18"/>
    <n v="20"/>
    <s v="chocolat au lait"/>
    <s v="oui"/>
  </r>
  <r>
    <n v="364"/>
    <x v="1"/>
    <n v="5"/>
    <s v="pro"/>
    <s v="nestle"/>
    <x v="0"/>
    <s v="grande surface"/>
    <n v="380"/>
    <n v="18"/>
    <n v="20"/>
    <s v="chocolat au lait"/>
    <s v="oui"/>
  </r>
  <r>
    <n v="216"/>
    <x v="1"/>
    <n v="7"/>
    <s v="pro"/>
    <s v="nestle"/>
    <x v="0"/>
    <s v="grande surface"/>
    <n v="380"/>
    <n v="18"/>
    <n v="20"/>
    <s v="chocolat au lait"/>
    <s v="oui"/>
  </r>
  <r>
    <n v="26"/>
    <x v="1"/>
    <n v="7"/>
    <s v="pro"/>
    <s v="nestle"/>
    <x v="0"/>
    <s v="grande surface"/>
    <n v="380"/>
    <n v="18"/>
    <n v="20"/>
    <s v="chocolat au lait"/>
    <s v="oui"/>
  </r>
  <r>
    <n v="341"/>
    <x v="0"/>
    <n v="2"/>
    <s v="hedoniste"/>
    <s v="poulain"/>
    <x v="0"/>
    <s v="grande surface"/>
    <n v="380"/>
    <n v="18"/>
    <n v="20"/>
    <s v="chocolat au lait"/>
    <s v="oui"/>
  </r>
  <r>
    <n v="127"/>
    <x v="0"/>
    <n v="1"/>
    <s v="hedoniste"/>
    <s v="poulain"/>
    <x v="0"/>
    <s v="grande surface"/>
    <n v="380"/>
    <n v="18"/>
    <n v="20"/>
    <s v="chocolat au lait"/>
    <s v="oui"/>
  </r>
  <r>
    <n v="207"/>
    <x v="1"/>
    <n v="7"/>
    <s v="hedoniste"/>
    <s v="poulain"/>
    <x v="0"/>
    <s v="grande surface"/>
    <n v="380"/>
    <n v="18"/>
    <n v="20"/>
    <s v="chocolat au lait"/>
    <s v="oui"/>
  </r>
  <r>
    <n v="2"/>
    <x v="1"/>
    <n v="6"/>
    <s v="hedoniste"/>
    <s v="poulain"/>
    <x v="0"/>
    <s v="grande surface"/>
    <n v="380"/>
    <n v="18"/>
    <n v="20"/>
    <s v="chocolat au lait"/>
    <s v="oui"/>
  </r>
  <r>
    <n v="343"/>
    <x v="0"/>
    <n v="2"/>
    <s v="menager"/>
    <s v="poulain"/>
    <x v="0"/>
    <s v="grande surface"/>
    <n v="380"/>
    <n v="18"/>
    <n v="20"/>
    <s v="chocolat au lait"/>
    <s v="oui"/>
  </r>
  <r>
    <n v="111"/>
    <x v="0"/>
    <n v="5"/>
    <s v="hedoniste"/>
    <s v="macao"/>
    <x v="1"/>
    <s v="grande surface"/>
    <n v="380"/>
    <n v="18"/>
    <n v="18"/>
    <s v="chocolat au lait"/>
    <s v="oui"/>
  </r>
  <r>
    <n v="213"/>
    <x v="1"/>
    <n v="7"/>
    <s v="menager"/>
    <s v="nestle"/>
    <x v="2"/>
    <s v="en ligne"/>
    <n v="390"/>
    <n v="18"/>
    <n v="18"/>
    <s v="chocolat au lait"/>
    <s v="oui"/>
  </r>
  <r>
    <n v="21"/>
    <x v="1"/>
    <n v="7"/>
    <s v="menager"/>
    <s v="nestle"/>
    <x v="2"/>
    <s v="en ligne"/>
    <n v="390"/>
    <n v="18"/>
    <n v="18"/>
    <s v="chocolat au lait"/>
    <s v="oui"/>
  </r>
  <r>
    <n v="348"/>
    <x v="0"/>
    <n v="4"/>
    <s v="pro"/>
    <s v="nestle"/>
    <x v="2"/>
    <s v="en ligne"/>
    <n v="390"/>
    <n v="18"/>
    <n v="18"/>
    <s v="chocolat au lait"/>
    <s v="oui"/>
  </r>
  <r>
    <n v="212"/>
    <x v="1"/>
    <n v="7"/>
    <s v="pro"/>
    <s v="poulain"/>
    <x v="2"/>
    <s v="en ligne"/>
    <n v="390"/>
    <n v="18"/>
    <n v="18"/>
    <s v="chocolat au lait"/>
    <s v="oui"/>
  </r>
  <r>
    <n v="316"/>
    <x v="1"/>
    <n v="3"/>
    <s v="menager"/>
    <s v="ferrero"/>
    <x v="2"/>
    <s v="epicerie"/>
    <n v="390"/>
    <n v="18"/>
    <n v="18"/>
    <s v="chocolat au lait"/>
    <s v="oui"/>
  </r>
  <r>
    <n v="251"/>
    <x v="0"/>
    <n v="1"/>
    <s v="pro"/>
    <s v="ferrero"/>
    <x v="2"/>
    <s v="epicerie"/>
    <n v="390"/>
    <n v="18"/>
    <n v="18"/>
    <s v="chocolat au lait"/>
    <s v="oui"/>
  </r>
  <r>
    <n v="57"/>
    <x v="1"/>
    <n v="4"/>
    <s v="pro"/>
    <s v="ferrero"/>
    <x v="2"/>
    <s v="epicerie"/>
    <n v="390"/>
    <n v="18"/>
    <n v="18"/>
    <s v="chocolat au lait"/>
    <s v="oui"/>
  </r>
  <r>
    <n v="288"/>
    <x v="0"/>
    <n v="7"/>
    <s v="hedoniste"/>
    <s v="lindt"/>
    <x v="2"/>
    <s v="epicerie"/>
    <n v="390"/>
    <n v="18"/>
    <n v="18"/>
    <s v="chocolat au lait"/>
    <s v="oui"/>
  </r>
  <r>
    <n v="59"/>
    <x v="1"/>
    <n v="4"/>
    <s v="hedoniste"/>
    <s v="lindt"/>
    <x v="2"/>
    <s v="epicerie"/>
    <n v="390"/>
    <n v="18"/>
    <n v="18"/>
    <s v="chocolat au lait"/>
    <s v="oui"/>
  </r>
  <r>
    <n v="81"/>
    <x v="1"/>
    <n v="3"/>
    <s v="hedoniste"/>
    <s v="lindt"/>
    <x v="2"/>
    <s v="epicerie"/>
    <n v="390"/>
    <n v="18"/>
    <n v="18"/>
    <s v="chocolat au lait"/>
    <s v="oui"/>
  </r>
  <r>
    <n v="255"/>
    <x v="0"/>
    <n v="1"/>
    <s v="menager"/>
    <s v="lindt"/>
    <x v="2"/>
    <s v="epicerie"/>
    <n v="390"/>
    <n v="18"/>
    <n v="18"/>
    <s v="chocolat au lait"/>
    <s v="oui"/>
  </r>
  <r>
    <n v="30"/>
    <x v="1"/>
    <n v="1"/>
    <s v="menager"/>
    <s v="ferrero"/>
    <x v="0"/>
    <s v="en ligne"/>
    <n v="250"/>
    <n v="20"/>
    <n v="25"/>
    <s v="chocolat blanc"/>
    <s v="oui"/>
  </r>
  <r>
    <n v="129"/>
    <x v="0"/>
    <n v="1"/>
    <s v="menager"/>
    <s v="poulain"/>
    <x v="0"/>
    <s v="grande surface"/>
    <n v="250"/>
    <n v="20"/>
    <n v="25"/>
    <s v="chocolat blanc"/>
    <s v="oui"/>
  </r>
  <r>
    <n v="210"/>
    <x v="1"/>
    <n v="7"/>
    <s v="menager"/>
    <s v="poulain"/>
    <x v="0"/>
    <s v="grande surface"/>
    <n v="250"/>
    <n v="20"/>
    <n v="25"/>
    <s v="chocolat blanc"/>
    <s v="oui"/>
  </r>
  <r>
    <n v="5"/>
    <x v="1"/>
    <n v="7"/>
    <s v="menager"/>
    <s v="poulain"/>
    <x v="0"/>
    <s v="grande surface"/>
    <n v="250"/>
    <n v="20"/>
    <n v="25"/>
    <s v="chocolat blanc"/>
    <s v="oui"/>
  </r>
  <r>
    <n v="345"/>
    <x v="0"/>
    <n v="2"/>
    <s v="pro"/>
    <s v="poulain"/>
    <x v="0"/>
    <s v="grande surface"/>
    <n v="250"/>
    <n v="20"/>
    <n v="25"/>
    <s v="chocolat blanc"/>
    <s v="oui"/>
  </r>
  <r>
    <n v="133"/>
    <x v="0"/>
    <n v="1"/>
    <s v="pro"/>
    <s v="poulain"/>
    <x v="0"/>
    <s v="grande surface"/>
    <n v="250"/>
    <n v="20"/>
    <n v="25"/>
    <s v="chocolat blanc"/>
    <s v="oui"/>
  </r>
  <r>
    <n v="338"/>
    <x v="0"/>
    <n v="2"/>
    <s v="hedoniste"/>
    <s v="aiguebelle"/>
    <x v="3"/>
    <s v="en ligne"/>
    <n v="250"/>
    <n v="20"/>
    <n v="25"/>
    <s v="chocolat blanc"/>
    <s v="oui"/>
  </r>
  <r>
    <n v="124"/>
    <x v="0"/>
    <n v="1"/>
    <s v="hedoniste"/>
    <s v="aiguebelle"/>
    <x v="3"/>
    <s v="en ligne"/>
    <n v="250"/>
    <n v="20"/>
    <n v="25"/>
    <s v="chocolat blanc"/>
    <s v="oui"/>
  </r>
  <r>
    <n v="199"/>
    <x v="1"/>
    <n v="7"/>
    <s v="hedoniste"/>
    <s v="aiguebelle"/>
    <x v="3"/>
    <s v="en ligne"/>
    <n v="250"/>
    <n v="20"/>
    <n v="25"/>
    <s v="chocolat blanc"/>
    <s v="oui"/>
  </r>
  <r>
    <n v="378"/>
    <x v="1"/>
    <n v="6"/>
    <s v="hedoniste"/>
    <s v="aiguebelle"/>
    <x v="3"/>
    <s v="en ligne"/>
    <n v="250"/>
    <n v="20"/>
    <n v="25"/>
    <s v="chocolat blanc"/>
    <s v="oui"/>
  </r>
  <r>
    <n v="340"/>
    <x v="0"/>
    <n v="2"/>
    <s v="menager"/>
    <s v="aiguebelle"/>
    <x v="3"/>
    <s v="en ligne"/>
    <n v="250"/>
    <n v="20"/>
    <n v="25"/>
    <s v="chocolat blanc"/>
    <s v="oui"/>
  </r>
  <r>
    <n v="126"/>
    <x v="0"/>
    <n v="1"/>
    <s v="menager"/>
    <s v="aiguebelle"/>
    <x v="3"/>
    <s v="en ligne"/>
    <n v="250"/>
    <n v="20"/>
    <n v="25"/>
    <s v="chocolat blanc"/>
    <s v="oui"/>
  </r>
  <r>
    <n v="371"/>
    <x v="1"/>
    <n v="6"/>
    <s v="menager"/>
    <s v="ferrero"/>
    <x v="3"/>
    <s v="en ligne"/>
    <n v="250"/>
    <n v="20"/>
    <n v="25"/>
    <s v="chocolat blanc"/>
    <s v="oui"/>
  </r>
  <r>
    <n v="184"/>
    <x v="1"/>
    <n v="5"/>
    <s v="pro"/>
    <s v="ferrero"/>
    <x v="3"/>
    <s v="en ligne"/>
    <n v="250"/>
    <n v="20"/>
    <n v="25"/>
    <s v="chocolat blanc"/>
    <s v="oui"/>
  </r>
  <r>
    <n v="242"/>
    <x v="1"/>
    <n v="1"/>
    <s v="menager"/>
    <s v="macao"/>
    <x v="1"/>
    <s v="grande surface"/>
    <n v="250"/>
    <n v="20"/>
    <n v="25"/>
    <s v="chocolat blanc"/>
    <s v="oui"/>
  </r>
  <r>
    <n v="256"/>
    <x v="0"/>
    <n v="1"/>
    <s v="hedoniste"/>
    <s v="aiguebelle"/>
    <x v="2"/>
    <s v="en ligne"/>
    <n v="290"/>
    <n v="20"/>
    <n v="25"/>
    <s v="chocolat blanc"/>
    <s v="oui"/>
  </r>
  <r>
    <n v="291"/>
    <x v="0"/>
    <n v="7"/>
    <s v="hedoniste"/>
    <s v="aiguebelle"/>
    <x v="2"/>
    <s v="en ligne"/>
    <n v="290"/>
    <n v="20"/>
    <n v="25"/>
    <s v="chocolat blanc"/>
    <s v="oui"/>
  </r>
  <r>
    <n v="62"/>
    <x v="1"/>
    <n v="4"/>
    <s v="hedoniste"/>
    <s v="aiguebelle"/>
    <x v="2"/>
    <s v="en ligne"/>
    <n v="290"/>
    <n v="20"/>
    <n v="25"/>
    <s v="chocolat blanc"/>
    <s v="oui"/>
  </r>
  <r>
    <n v="132"/>
    <x v="1"/>
    <n v="3"/>
    <s v="hedoniste"/>
    <s v="aiguebelle"/>
    <x v="2"/>
    <s v="en ligne"/>
    <n v="290"/>
    <n v="18"/>
    <n v="25"/>
    <s v="chocolat blanc"/>
    <s v="oui"/>
  </r>
  <r>
    <n v="258"/>
    <x v="0"/>
    <n v="1"/>
    <s v="menager"/>
    <s v="aiguebelle"/>
    <x v="2"/>
    <s v="en ligne"/>
    <n v="290"/>
    <n v="18"/>
    <n v="25"/>
    <s v="chocolat blanc"/>
    <s v="oui"/>
  </r>
  <r>
    <n v="55"/>
    <x v="1"/>
    <n v="3"/>
    <s v="menager"/>
    <s v="ferrero"/>
    <x v="2"/>
    <s v="en ligne"/>
    <n v="290"/>
    <n v="18"/>
    <n v="25"/>
    <s v="chocolat blanc"/>
    <s v="oui"/>
  </r>
  <r>
    <n v="365"/>
    <x v="1"/>
    <n v="5"/>
    <s v="menager"/>
    <s v="macao"/>
    <x v="2"/>
    <s v="grande surface"/>
    <n v="290"/>
    <n v="18"/>
    <n v="25"/>
    <s v="chocolat blanc"/>
    <s v="oui"/>
  </r>
  <r>
    <n v="327"/>
    <x v="0"/>
    <n v="1"/>
    <s v="pro"/>
    <s v="macao"/>
    <x v="2"/>
    <s v="grande surface"/>
    <n v="290"/>
    <n v="18"/>
    <n v="25"/>
    <s v="chocolat blanc"/>
    <s v="oui"/>
  </r>
  <r>
    <n v="85"/>
    <x v="0"/>
    <n v="7"/>
    <s v="pro"/>
    <s v="macao"/>
    <x v="2"/>
    <s v="grande surface"/>
    <n v="290"/>
    <n v="18"/>
    <n v="25"/>
    <s v="chocolat blanc"/>
    <s v="oui"/>
  </r>
  <r>
    <n v="171"/>
    <x v="1"/>
    <n v="5"/>
    <s v="pro"/>
    <s v="macao"/>
    <x v="2"/>
    <s v="grande surface"/>
    <n v="290"/>
    <n v="18"/>
    <n v="25"/>
    <s v="chocolat blanc"/>
    <s v="oui"/>
  </r>
  <r>
    <n v="290"/>
    <x v="0"/>
    <n v="7"/>
    <s v="menager"/>
    <s v="lindt"/>
    <x v="2"/>
    <s v="epicerie"/>
    <n v="390"/>
    <n v="18"/>
    <n v="18"/>
    <s v="chocolat noir"/>
    <s v="oui"/>
  </r>
  <r>
    <n v="181"/>
    <x v="0"/>
    <n v="1"/>
    <s v="menager"/>
    <s v="ferrero"/>
    <x v="0"/>
    <s v="en ligne"/>
    <n v="400"/>
    <n v="18"/>
    <n v="18"/>
    <s v="chocolat noir"/>
    <s v="oui"/>
  </r>
  <r>
    <n v="245"/>
    <x v="0"/>
    <n v="1"/>
    <s v="pro"/>
    <s v="macao"/>
    <x v="0"/>
    <s v="grande surface"/>
    <n v="400"/>
    <n v="18"/>
    <n v="18"/>
    <s v="chocolat noir"/>
    <s v="oui"/>
  </r>
  <r>
    <n v="280"/>
    <x v="0"/>
    <n v="7"/>
    <s v="pro"/>
    <s v="macao"/>
    <x v="0"/>
    <s v="grande surface"/>
    <n v="400"/>
    <n v="18"/>
    <n v="18"/>
    <s v="chocolat noir"/>
    <s v="oui"/>
  </r>
  <r>
    <n v="252"/>
    <x v="0"/>
    <n v="1"/>
    <s v="menager"/>
    <s v="milka"/>
    <x v="0"/>
    <s v="grande surface"/>
    <n v="400"/>
    <n v="18"/>
    <n v="18"/>
    <s v="chocolat noir"/>
    <s v="oui"/>
  </r>
  <r>
    <n v="287"/>
    <x v="0"/>
    <n v="7"/>
    <s v="menager"/>
    <s v="milka"/>
    <x v="0"/>
    <s v="grande surface"/>
    <n v="400"/>
    <n v="18"/>
    <n v="18"/>
    <s v="chocolat noir"/>
    <s v="oui"/>
  </r>
  <r>
    <n v="58"/>
    <x v="1"/>
    <n v="4"/>
    <s v="menager"/>
    <s v="milka"/>
    <x v="0"/>
    <s v="grande surface"/>
    <n v="400"/>
    <n v="18"/>
    <n v="18"/>
    <s v="chocolat noir"/>
    <s v="oui"/>
  </r>
  <r>
    <n v="72"/>
    <x v="1"/>
    <n v="3"/>
    <s v="menager"/>
    <s v="milka"/>
    <x v="0"/>
    <s v="grande surface"/>
    <n v="400"/>
    <n v="18"/>
    <n v="18"/>
    <s v="chocolat noir"/>
    <s v="oui"/>
  </r>
  <r>
    <n v="254"/>
    <x v="0"/>
    <n v="1"/>
    <s v="pro"/>
    <s v="milka"/>
    <x v="0"/>
    <s v="grande surface"/>
    <n v="400"/>
    <n v="18"/>
    <n v="18"/>
    <s v="chocolat noir"/>
    <s v="oui"/>
  </r>
  <r>
    <n v="289"/>
    <x v="0"/>
    <n v="7"/>
    <s v="pro"/>
    <s v="milka"/>
    <x v="0"/>
    <s v="grande surface"/>
    <n v="400"/>
    <n v="18"/>
    <n v="18"/>
    <s v="chocolat noir"/>
    <s v="oui"/>
  </r>
  <r>
    <n v="60"/>
    <x v="1"/>
    <n v="4"/>
    <s v="pro"/>
    <s v="milka"/>
    <x v="0"/>
    <s v="grande surface"/>
    <n v="400"/>
    <n v="18"/>
    <n v="18"/>
    <s v="chocolat noir"/>
    <s v="oui"/>
  </r>
  <r>
    <n v="90"/>
    <x v="1"/>
    <n v="3"/>
    <s v="pro"/>
    <s v="milka"/>
    <x v="0"/>
    <s v="grande surface"/>
    <n v="400"/>
    <n v="18"/>
    <n v="18"/>
    <s v="chocolat noir"/>
    <s v="oui"/>
  </r>
  <r>
    <n v="262"/>
    <x v="0"/>
    <n v="1"/>
    <s v="hedoniste"/>
    <s v="nestle"/>
    <x v="0"/>
    <s v="grande surface"/>
    <n v="400"/>
    <n v="18"/>
    <n v="18"/>
    <s v="chocolat noir"/>
    <s v="oui"/>
  </r>
  <r>
    <n v="77"/>
    <x v="0"/>
    <n v="7"/>
    <s v="hedoniste"/>
    <s v="nestle"/>
    <x v="0"/>
    <s v="grande surface"/>
    <n v="400"/>
    <n v="18"/>
    <n v="18"/>
    <s v="chocolat noir"/>
    <s v="oui"/>
  </r>
  <r>
    <n v="70"/>
    <x v="1"/>
    <n v="5"/>
    <s v="hedoniste"/>
    <s v="nestle"/>
    <x v="0"/>
    <s v="grande surface"/>
    <n v="400"/>
    <n v="18"/>
    <n v="18"/>
    <s v="chocolat noir"/>
    <s v="oui"/>
  </r>
  <r>
    <n v="360"/>
    <x v="1"/>
    <n v="3"/>
    <s v="hedoniste"/>
    <s v="nestle"/>
    <x v="0"/>
    <s v="grande surface"/>
    <n v="400"/>
    <n v="18"/>
    <n v="18"/>
    <s v="chocolat noir"/>
    <s v="oui"/>
  </r>
  <r>
    <n v="167"/>
    <x v="0"/>
    <n v="1"/>
    <s v="hedoniste"/>
    <s v="macao"/>
    <x v="1"/>
    <s v="grande surface"/>
    <n v="400"/>
    <n v="18"/>
    <n v="20"/>
    <s v="chocolat noir"/>
    <s v="oui"/>
  </r>
  <r>
    <n v="286"/>
    <x v="0"/>
    <n v="7"/>
    <s v="pro"/>
    <s v="ferrero"/>
    <x v="2"/>
    <s v="en ligne"/>
    <n v="400"/>
    <n v="18"/>
    <n v="20"/>
    <s v="chocolat noir"/>
    <s v="oui"/>
  </r>
  <r>
    <n v="257"/>
    <x v="0"/>
    <n v="1"/>
    <s v="pro"/>
    <s v="lindt"/>
    <x v="2"/>
    <s v="en ligne"/>
    <n v="400"/>
    <n v="18"/>
    <n v="20"/>
    <s v="chocolat noir"/>
    <s v="oui"/>
  </r>
  <r>
    <n v="71"/>
    <x v="0"/>
    <n v="7"/>
    <s v="pro"/>
    <s v="lindt"/>
    <x v="2"/>
    <s v="en ligne"/>
    <n v="400"/>
    <n v="18"/>
    <n v="20"/>
    <s v="chocolat noir"/>
    <s v="oui"/>
  </r>
  <r>
    <n v="63"/>
    <x v="1"/>
    <n v="4"/>
    <s v="pro"/>
    <s v="lindt"/>
    <x v="2"/>
    <s v="en ligne"/>
    <n v="400"/>
    <n v="18"/>
    <n v="20"/>
    <s v="chocolat noir"/>
    <s v="oui"/>
  </r>
  <r>
    <n v="135"/>
    <x v="1"/>
    <n v="3"/>
    <s v="pro"/>
    <s v="lindt"/>
    <x v="2"/>
    <s v="en ligne"/>
    <n v="400"/>
    <n v="18"/>
    <n v="20"/>
    <s v="chocolat noir"/>
    <s v="oui"/>
  </r>
  <r>
    <n v="323"/>
    <x v="0"/>
    <n v="1"/>
    <s v="hedoniste"/>
    <s v="macao"/>
    <x v="2"/>
    <s v="en ligne"/>
    <n v="400"/>
    <n v="18"/>
    <n v="20"/>
    <s v="chocolat noir"/>
    <s v="oui"/>
  </r>
  <r>
    <n v="312"/>
    <x v="1"/>
    <n v="2"/>
    <s v="pro"/>
    <s v="macao"/>
    <x v="0"/>
    <s v="epicerie"/>
    <n v="420"/>
    <n v="18"/>
    <n v="20"/>
    <s v="chocolat noir"/>
    <s v="oui"/>
  </r>
  <r>
    <n v="218"/>
    <x v="0"/>
    <n v="1"/>
    <s v="hedoniste"/>
    <s v="maruja"/>
    <x v="0"/>
    <s v="epicerie"/>
    <n v="420"/>
    <n v="18"/>
    <n v="20"/>
    <s v="chocolat noir"/>
    <s v="oui"/>
  </r>
  <r>
    <n v="279"/>
    <x v="0"/>
    <n v="7"/>
    <s v="hedoniste"/>
    <s v="maruja"/>
    <x v="0"/>
    <s v="epicerie"/>
    <n v="420"/>
    <n v="18"/>
    <n v="20"/>
    <s v="chocolat noir"/>
    <s v="oui"/>
  </r>
  <r>
    <n v="50"/>
    <x v="1"/>
    <n v="2"/>
    <s v="hedoniste"/>
    <s v="maruja"/>
    <x v="0"/>
    <s v="epicerie"/>
    <n v="420"/>
    <n v="18"/>
    <n v="20"/>
    <s v="chocolat noir"/>
    <s v="oui"/>
  </r>
  <r>
    <n v="311"/>
    <x v="1"/>
    <n v="2"/>
    <s v="hedoniste"/>
    <s v="maruja"/>
    <x v="0"/>
    <s v="epicerie"/>
    <n v="420"/>
    <n v="18"/>
    <n v="20"/>
    <s v="chocolat noir"/>
    <s v="oui"/>
  </r>
  <r>
    <n v="246"/>
    <x v="0"/>
    <n v="1"/>
    <s v="menager"/>
    <s v="maruja"/>
    <x v="0"/>
    <s v="epicerie"/>
    <n v="420"/>
    <n v="18"/>
    <n v="20"/>
    <s v="chocolat noir"/>
    <s v="oui"/>
  </r>
  <r>
    <n v="155"/>
    <x v="1"/>
    <n v="5"/>
    <s v="menager"/>
    <s v="nestle"/>
    <x v="0"/>
    <s v="epicerie"/>
    <n v="420"/>
    <n v="18"/>
    <n v="20"/>
    <s v="chocolat noir"/>
    <s v="oui"/>
  </r>
  <r>
    <n v="362"/>
    <x v="1"/>
    <n v="5"/>
    <s v="menager"/>
    <s v="nestle"/>
    <x v="0"/>
    <s v="epicerie"/>
    <n v="420"/>
    <n v="18"/>
    <n v="20"/>
    <s v="chocolat noir"/>
    <s v="oui"/>
  </r>
  <r>
    <n v="82"/>
    <x v="0"/>
    <n v="7"/>
    <s v="pro"/>
    <s v="nestle"/>
    <x v="0"/>
    <s v="epicerie"/>
    <n v="420"/>
    <n v="18"/>
    <n v="20"/>
    <s v="chocolat noir"/>
    <s v="oui"/>
  </r>
  <r>
    <n v="142"/>
    <x v="0"/>
    <n v="3"/>
    <s v="pro"/>
    <s v="macao"/>
    <x v="3"/>
    <s v="grande surface"/>
    <n v="530"/>
    <n v="21"/>
    <n v="20"/>
    <s v="fraise"/>
    <s v="oui"/>
  </r>
  <r>
    <n v="220"/>
    <x v="1"/>
    <n v="7"/>
    <s v="pro"/>
    <s v="macao"/>
    <x v="3"/>
    <s v="grande surface"/>
    <n v="530"/>
    <n v="21"/>
    <n v="20"/>
    <s v="fraise"/>
    <s v="oui"/>
  </r>
  <r>
    <n v="68"/>
    <x v="1"/>
    <n v="7"/>
    <s v="pro"/>
    <s v="macao"/>
    <x v="3"/>
    <s v="grande surface"/>
    <n v="530"/>
    <n v="21"/>
    <n v="20"/>
    <s v="fraise"/>
    <s v="oui"/>
  </r>
  <r>
    <n v="350"/>
    <x v="0"/>
    <n v="4"/>
    <s v="hedoniste"/>
    <s v="maruja"/>
    <x v="3"/>
    <s v="grande surface"/>
    <n v="530"/>
    <n v="21"/>
    <n v="20"/>
    <s v="fraise"/>
    <s v="oui"/>
  </r>
  <r>
    <n v="141"/>
    <x v="0"/>
    <n v="3"/>
    <s v="hedoniste"/>
    <s v="maruja"/>
    <x v="3"/>
    <s v="grande surface"/>
    <n v="530"/>
    <n v="21"/>
    <n v="20"/>
    <s v="fraise"/>
    <s v="oui"/>
  </r>
  <r>
    <n v="219"/>
    <x v="1"/>
    <n v="7"/>
    <s v="hedoniste"/>
    <s v="maruja"/>
    <x v="3"/>
    <s v="grande surface"/>
    <n v="530"/>
    <n v="21"/>
    <n v="20"/>
    <s v="fraise"/>
    <s v="oui"/>
  </r>
  <r>
    <n v="65"/>
    <x v="1"/>
    <n v="7"/>
    <s v="hedoniste"/>
    <s v="maruja"/>
    <x v="3"/>
    <s v="grande surface"/>
    <n v="530"/>
    <n v="21"/>
    <n v="20"/>
    <s v="fraise"/>
    <s v="oui"/>
  </r>
  <r>
    <n v="352"/>
    <x v="0"/>
    <n v="4"/>
    <s v="menager"/>
    <s v="maruja"/>
    <x v="3"/>
    <s v="grande surface"/>
    <n v="530"/>
    <n v="21"/>
    <n v="25"/>
    <s v="fraise"/>
    <s v="oui"/>
  </r>
  <r>
    <n v="143"/>
    <x v="0"/>
    <n v="3"/>
    <s v="menager"/>
    <s v="maruja"/>
    <x v="3"/>
    <s v="grande surface"/>
    <n v="530"/>
    <n v="21"/>
    <n v="25"/>
    <s v="fraise"/>
    <s v="oui"/>
  </r>
  <r>
    <n v="221"/>
    <x v="1"/>
    <n v="7"/>
    <s v="menager"/>
    <s v="maruja"/>
    <x v="3"/>
    <s v="grande surface"/>
    <n v="530"/>
    <n v="21"/>
    <n v="25"/>
    <s v="fraise"/>
    <s v="oui"/>
  </r>
  <r>
    <n v="145"/>
    <x v="0"/>
    <n v="1"/>
    <s v="pro"/>
    <s v="maruja"/>
    <x v="3"/>
    <s v="grande surface"/>
    <n v="530"/>
    <n v="21"/>
    <n v="25"/>
    <s v="fraise"/>
    <s v="oui"/>
  </r>
  <r>
    <n v="354"/>
    <x v="0"/>
    <n v="4"/>
    <s v="pro"/>
    <s v="maruja"/>
    <x v="3"/>
    <s v="grande surface"/>
    <n v="530"/>
    <n v="21"/>
    <n v="25"/>
    <s v="fraise"/>
    <s v="oui"/>
  </r>
  <r>
    <n v="225"/>
    <x v="1"/>
    <n v="1"/>
    <s v="hedoniste"/>
    <s v="milka"/>
    <x v="3"/>
    <s v="grande surface"/>
    <n v="530"/>
    <n v="21"/>
    <n v="25"/>
    <s v="fraise"/>
    <s v="oui"/>
  </r>
  <r>
    <n v="150"/>
    <x v="0"/>
    <n v="1"/>
    <s v="menager"/>
    <s v="milka"/>
    <x v="3"/>
    <s v="grande surface"/>
    <n v="530"/>
    <n v="21"/>
    <n v="25"/>
    <s v="fraise"/>
    <s v="oui"/>
  </r>
  <r>
    <n v="241"/>
    <x v="1"/>
    <n v="1"/>
    <s v="pro"/>
    <s v="nestle"/>
    <x v="3"/>
    <s v="grande surface"/>
    <n v="530"/>
    <n v="21"/>
    <n v="25"/>
    <s v="fraise"/>
    <s v="oui"/>
  </r>
  <r>
    <n v="158"/>
    <x v="0"/>
    <n v="1"/>
    <s v="hedoniste"/>
    <s v="poulain"/>
    <x v="3"/>
    <s v="grande surface"/>
    <n v="530"/>
    <n v="21"/>
    <n v="25"/>
    <s v="fraise"/>
    <s v="oui"/>
  </r>
  <r>
    <n v="105"/>
    <x v="0"/>
    <n v="4"/>
    <s v="hedoniste"/>
    <s v="poulain"/>
    <x v="3"/>
    <s v="grande surface"/>
    <n v="530"/>
    <n v="21"/>
    <n v="25"/>
    <s v="fraise"/>
    <s v="oui"/>
  </r>
  <r>
    <n v="12"/>
    <x v="0"/>
    <n v="6"/>
    <s v="hedoniste"/>
    <s v="poulain"/>
    <x v="3"/>
    <s v="grande surface"/>
    <n v="530"/>
    <n v="21"/>
    <n v="25"/>
    <s v="fraise"/>
    <s v="oui"/>
  </r>
  <r>
    <n v="234"/>
    <x v="1"/>
    <n v="1"/>
    <s v="hedoniste"/>
    <s v="poulain"/>
    <x v="3"/>
    <s v="grande surface"/>
    <n v="530"/>
    <n v="21"/>
    <n v="25"/>
    <s v="fraise"/>
    <s v="oui"/>
  </r>
  <r>
    <n v="161"/>
    <x v="0"/>
    <n v="1"/>
    <s v="menager"/>
    <s v="poulain"/>
    <x v="3"/>
    <s v="grande surface"/>
    <n v="530"/>
    <n v="21"/>
    <n v="25"/>
    <s v="fraise"/>
    <s v="oui"/>
  </r>
  <r>
    <n v="107"/>
    <x v="0"/>
    <n v="4"/>
    <s v="menager"/>
    <s v="poulain"/>
    <x v="3"/>
    <s v="grande surface"/>
    <n v="530"/>
    <n v="21"/>
    <n v="25"/>
    <s v="fraise"/>
    <s v="oui"/>
  </r>
  <r>
    <n v="14"/>
    <x v="0"/>
    <n v="7"/>
    <s v="menager"/>
    <s v="poulain"/>
    <x v="3"/>
    <s v="grande surface"/>
    <n v="530"/>
    <n v="21"/>
    <n v="25"/>
    <s v="fraise"/>
    <s v="oui"/>
  </r>
  <r>
    <n v="236"/>
    <x v="1"/>
    <n v="1"/>
    <s v="menager"/>
    <s v="poulain"/>
    <x v="3"/>
    <s v="grande surface"/>
    <n v="530"/>
    <n v="21"/>
    <n v="25"/>
    <s v="fraise"/>
    <s v="oui"/>
  </r>
  <r>
    <n v="163"/>
    <x v="0"/>
    <n v="1"/>
    <s v="pro"/>
    <s v="poulain"/>
    <x v="3"/>
    <s v="grande surface"/>
    <n v="530"/>
    <n v="21"/>
    <n v="25"/>
    <s v="fraise"/>
    <s v="oui"/>
  </r>
  <r>
    <n v="109"/>
    <x v="0"/>
    <n v="5"/>
    <s v="pro"/>
    <s v="poulain"/>
    <x v="3"/>
    <s v="grande surface"/>
    <n v="530"/>
    <n v="21"/>
    <n v="25"/>
    <s v="fraise"/>
    <s v="oui"/>
  </r>
  <r>
    <n v="17"/>
    <x v="0"/>
    <n v="7"/>
    <s v="pro"/>
    <s v="poulain"/>
    <x v="3"/>
    <s v="grande surface"/>
    <n v="530"/>
    <n v="21"/>
    <n v="25"/>
    <s v="fraise"/>
    <s v="oui"/>
  </r>
  <r>
    <n v="238"/>
    <x v="1"/>
    <n v="1"/>
    <s v="pro"/>
    <s v="poulain"/>
    <x v="3"/>
    <s v="grande surface"/>
    <n v="530"/>
    <n v="21"/>
    <n v="25"/>
    <s v="fraise"/>
    <s v="oui"/>
  </r>
  <r>
    <n v="297"/>
    <x v="1"/>
    <n v="1"/>
    <s v="pro"/>
    <s v="milka"/>
    <x v="3"/>
    <s v="grande surface"/>
    <n v="530"/>
    <n v="21"/>
    <n v="25"/>
    <s v="fraise"/>
    <s v="oui"/>
  </r>
  <r>
    <n v="202"/>
    <x v="0"/>
    <n v="1"/>
    <s v="hedoniste"/>
    <s v="nestle"/>
    <x v="3"/>
    <s v="grande surface"/>
    <n v="530"/>
    <n v="21"/>
    <n v="25"/>
    <s v="fraise"/>
    <s v="oui"/>
  </r>
  <r>
    <n v="273"/>
    <x v="0"/>
    <n v="6"/>
    <s v="hedoniste"/>
    <s v="nestle"/>
    <x v="3"/>
    <s v="grande surface"/>
    <n v="530"/>
    <n v="21"/>
    <n v="25"/>
    <s v="fraise"/>
    <s v="oui"/>
  </r>
  <r>
    <n v="43"/>
    <x v="1"/>
    <n v="1"/>
    <s v="hedoniste"/>
    <s v="nestle"/>
    <x v="3"/>
    <s v="grande surface"/>
    <n v="530"/>
    <n v="21"/>
    <n v="25"/>
    <s v="fraise"/>
    <s v="oui"/>
  </r>
  <r>
    <n v="305"/>
    <x v="1"/>
    <n v="1"/>
    <s v="hedoniste"/>
    <s v="nestle"/>
    <x v="3"/>
    <s v="grande surface"/>
    <n v="530"/>
    <n v="21"/>
    <n v="25"/>
    <s v="fraise"/>
    <s v="oui"/>
  </r>
  <r>
    <n v="277"/>
    <x v="0"/>
    <n v="7"/>
    <s v="pro"/>
    <s v="nestle"/>
    <x v="3"/>
    <s v="grande surface"/>
    <n v="530"/>
    <n v="21"/>
    <n v="25"/>
    <s v="fraise"/>
    <s v="oui"/>
  </r>
  <r>
    <n v="48"/>
    <x v="1"/>
    <n v="2"/>
    <s v="pro"/>
    <s v="nestle"/>
    <x v="3"/>
    <s v="grande surface"/>
    <n v="530"/>
    <n v="21"/>
    <n v="25"/>
    <s v="fraise"/>
    <s v="oui"/>
  </r>
  <r>
    <n v="73"/>
    <x v="0"/>
    <n v="7"/>
    <s v="menager"/>
    <s v="aiguebelle"/>
    <x v="3"/>
    <s v="grande surface"/>
    <n v="530"/>
    <n v="21"/>
    <n v="25"/>
    <s v="fraise"/>
    <s v="oui"/>
  </r>
  <r>
    <n v="64"/>
    <x v="1"/>
    <n v="5"/>
    <s v="menager"/>
    <s v="aiguebelle"/>
    <x v="3"/>
    <s v="grande surface"/>
    <n v="530"/>
    <n v="21"/>
    <n v="25"/>
    <s v="fraise"/>
    <s v="oui"/>
  </r>
  <r>
    <n v="138"/>
    <x v="1"/>
    <n v="3"/>
    <s v="menager"/>
    <s v="aiguebelle"/>
    <x v="3"/>
    <s v="grande surface"/>
    <n v="530"/>
    <n v="21"/>
    <n v="25"/>
    <s v="fraise"/>
    <s v="oui"/>
  </r>
  <r>
    <n v="260"/>
    <x v="0"/>
    <n v="1"/>
    <s v="pro"/>
    <s v="aiguebelle"/>
    <x v="3"/>
    <s v="grande surface"/>
    <n v="530"/>
    <n v="21"/>
    <n v="25"/>
    <s v="fraise"/>
    <s v="oui"/>
  </r>
  <r>
    <n v="75"/>
    <x v="0"/>
    <n v="7"/>
    <s v="pro"/>
    <s v="aiguebelle"/>
    <x v="3"/>
    <s v="grande surface"/>
    <n v="530"/>
    <n v="21"/>
    <n v="25"/>
    <s v="fraise"/>
    <s v="oui"/>
  </r>
  <r>
    <n v="67"/>
    <x v="1"/>
    <n v="5"/>
    <s v="pro"/>
    <s v="aiguebelle"/>
    <x v="3"/>
    <s v="grande surface"/>
    <n v="530"/>
    <n v="21"/>
    <n v="25"/>
    <s v="fraise"/>
    <s v="oui"/>
  </r>
  <r>
    <n v="154"/>
    <x v="0"/>
    <n v="1"/>
    <s v="hedoniste"/>
    <s v="aiguebelle"/>
    <x v="1"/>
    <s v="en ligne"/>
    <n v="530"/>
    <n v="21"/>
    <n v="25"/>
    <s v="fraise"/>
    <s v="oui"/>
  </r>
  <r>
    <n v="231"/>
    <x v="1"/>
    <n v="1"/>
    <s v="hedoniste"/>
    <s v="aiguebelle"/>
    <x v="1"/>
    <s v="en ligne"/>
    <n v="530"/>
    <n v="21"/>
    <n v="25"/>
    <s v="fraise"/>
    <s v="oui"/>
  </r>
  <r>
    <n v="356"/>
    <x v="0"/>
    <n v="3"/>
    <s v="hedoniste"/>
    <s v="ferrero"/>
    <x v="1"/>
    <s v="en ligne"/>
    <n v="530"/>
    <n v="21"/>
    <n v="25"/>
    <s v="fraise"/>
    <s v="oui"/>
  </r>
  <r>
    <n v="222"/>
    <x v="1"/>
    <n v="7"/>
    <s v="hedoniste"/>
    <s v="ferrero"/>
    <x v="1"/>
    <s v="en ligne"/>
    <n v="530"/>
    <n v="21"/>
    <n v="25"/>
    <s v="fraise"/>
    <s v="oui"/>
  </r>
  <r>
    <n v="146"/>
    <x v="0"/>
    <n v="1"/>
    <s v="menager"/>
    <s v="ferrero"/>
    <x v="1"/>
    <s v="en ligne"/>
    <n v="530"/>
    <n v="21"/>
    <n v="25"/>
    <s v="fraise"/>
    <s v="oui"/>
  </r>
  <r>
    <n v="355"/>
    <x v="0"/>
    <n v="4"/>
    <s v="menager"/>
    <s v="ferrero"/>
    <x v="1"/>
    <s v="en ligne"/>
    <n v="530"/>
    <n v="21"/>
    <n v="25"/>
    <s v="fraise"/>
    <s v="oui"/>
  </r>
  <r>
    <n v="379"/>
    <x v="0"/>
    <n v="3"/>
    <s v="menager"/>
    <s v="ferrero"/>
    <x v="1"/>
    <s v="en ligne"/>
    <n v="530"/>
    <n v="21"/>
    <n v="25"/>
    <s v="fraise"/>
    <s v="oui"/>
  </r>
  <r>
    <n v="224"/>
    <x v="1"/>
    <n v="7"/>
    <s v="menager"/>
    <s v="ferrero"/>
    <x v="1"/>
    <s v="en ligne"/>
    <n v="530"/>
    <n v="21"/>
    <n v="25"/>
    <s v="fraise"/>
    <s v="oui"/>
  </r>
  <r>
    <n v="149"/>
    <x v="0"/>
    <n v="1"/>
    <s v="pro"/>
    <s v="ferrero"/>
    <x v="1"/>
    <s v="en ligne"/>
    <n v="530"/>
    <n v="21"/>
    <n v="25"/>
    <s v="fraise"/>
    <s v="oui"/>
  </r>
  <r>
    <n v="95"/>
    <x v="0"/>
    <n v="4"/>
    <s v="pro"/>
    <s v="ferrero"/>
    <x v="1"/>
    <s v="en ligne"/>
    <n v="530"/>
    <n v="21"/>
    <n v="25"/>
    <s v="fraise"/>
    <s v="oui"/>
  </r>
  <r>
    <n v="381"/>
    <x v="0"/>
    <n v="3"/>
    <s v="pro"/>
    <s v="ferrero"/>
    <x v="1"/>
    <s v="en ligne"/>
    <n v="530"/>
    <n v="21"/>
    <n v="25"/>
    <s v="fraise"/>
    <s v="oui"/>
  </r>
  <r>
    <n v="226"/>
    <x v="1"/>
    <n v="1"/>
    <s v="pro"/>
    <s v="ferrero"/>
    <x v="1"/>
    <s v="en ligne"/>
    <n v="530"/>
    <n v="21"/>
    <n v="25"/>
    <s v="fraise"/>
    <s v="oui"/>
  </r>
  <r>
    <n v="151"/>
    <x v="0"/>
    <n v="1"/>
    <s v="hedoniste"/>
    <s v="lindt"/>
    <x v="1"/>
    <s v="en ligne"/>
    <n v="530"/>
    <n v="21"/>
    <n v="25"/>
    <s v="fraise"/>
    <s v="oui"/>
  </r>
  <r>
    <n v="19"/>
    <x v="1"/>
    <n v="1"/>
    <s v="hedoniste"/>
    <s v="macao"/>
    <x v="1"/>
    <s v="en ligne"/>
    <n v="530"/>
    <n v="21"/>
    <n v="25"/>
    <s v="fraise"/>
    <s v="oui"/>
  </r>
  <r>
    <n v="113"/>
    <x v="0"/>
    <n v="5"/>
    <s v="menager"/>
    <s v="macao"/>
    <x v="1"/>
    <s v="en ligne"/>
    <n v="530"/>
    <n v="21"/>
    <n v="25"/>
    <s v="fraise"/>
    <s v="oui"/>
  </r>
  <r>
    <n v="175"/>
    <x v="0"/>
    <n v="1"/>
    <s v="menager"/>
    <s v="maruja"/>
    <x v="1"/>
    <s v="en ligne"/>
    <n v="530"/>
    <n v="21"/>
    <n v="25"/>
    <s v="fraise"/>
    <s v="oui"/>
  </r>
  <r>
    <n v="116"/>
    <x v="0"/>
    <n v="5"/>
    <s v="menager"/>
    <s v="maruja"/>
    <x v="1"/>
    <s v="en ligne"/>
    <n v="530"/>
    <n v="21"/>
    <n v="25"/>
    <s v="fraise"/>
    <s v="oui"/>
  </r>
  <r>
    <n v="27"/>
    <x v="1"/>
    <n v="1"/>
    <s v="menager"/>
    <s v="maruja"/>
    <x v="1"/>
    <s v="en ligne"/>
    <n v="530"/>
    <n v="21"/>
    <n v="25"/>
    <s v="fraise"/>
    <s v="oui"/>
  </r>
  <r>
    <n v="101"/>
    <x v="1"/>
    <n v="1"/>
    <s v="menager"/>
    <s v="maruja"/>
    <x v="1"/>
    <s v="en ligne"/>
    <n v="530"/>
    <n v="21"/>
    <n v="25"/>
    <s v="fraise"/>
    <s v="oui"/>
  </r>
  <r>
    <n v="179"/>
    <x v="0"/>
    <n v="1"/>
    <s v="pro"/>
    <s v="maruja"/>
    <x v="1"/>
    <s v="en ligne"/>
    <n v="530"/>
    <n v="21"/>
    <n v="25"/>
    <s v="fraise"/>
    <s v="oui"/>
  </r>
  <r>
    <n v="119"/>
    <x v="0"/>
    <n v="5"/>
    <s v="pro"/>
    <s v="maruja"/>
    <x v="1"/>
    <s v="en ligne"/>
    <n v="530"/>
    <n v="21"/>
    <n v="25"/>
    <s v="fraise"/>
    <s v="oui"/>
  </r>
  <r>
    <n v="29"/>
    <x v="1"/>
    <n v="1"/>
    <s v="pro"/>
    <s v="maruja"/>
    <x v="1"/>
    <s v="en ligne"/>
    <n v="530"/>
    <n v="21"/>
    <n v="25"/>
    <s v="fraise"/>
    <s v="oui"/>
  </r>
  <r>
    <n v="117"/>
    <x v="1"/>
    <n v="1"/>
    <s v="pro"/>
    <s v="maruja"/>
    <x v="1"/>
    <s v="en ligne"/>
    <n v="530"/>
    <n v="21"/>
    <n v="25"/>
    <s v="fraise"/>
    <s v="oui"/>
  </r>
  <r>
    <n v="183"/>
    <x v="0"/>
    <n v="1"/>
    <s v="hedoniste"/>
    <s v="milka"/>
    <x v="1"/>
    <s v="en ligne"/>
    <n v="530"/>
    <n v="21"/>
    <n v="25"/>
    <s v="fraise"/>
    <s v="oui"/>
  </r>
  <r>
    <n v="319"/>
    <x v="0"/>
    <n v="5"/>
    <s v="hedoniste"/>
    <s v="milka"/>
    <x v="1"/>
    <s v="en ligne"/>
    <n v="530"/>
    <n v="21"/>
    <n v="25"/>
    <s v="fraise"/>
    <s v="oui"/>
  </r>
  <r>
    <n v="31"/>
    <x v="1"/>
    <n v="1"/>
    <s v="hedoniste"/>
    <s v="milka"/>
    <x v="1"/>
    <s v="en ligne"/>
    <n v="530"/>
    <n v="21"/>
    <n v="25"/>
    <s v="fraise"/>
    <s v="oui"/>
  </r>
  <r>
    <n v="205"/>
    <x v="0"/>
    <n v="1"/>
    <s v="menager"/>
    <s v="nestle"/>
    <x v="1"/>
    <s v="en ligne"/>
    <n v="530"/>
    <n v="21"/>
    <n v="25"/>
    <s v="fraise"/>
    <s v="oui"/>
  </r>
  <r>
    <n v="307"/>
    <x v="1"/>
    <n v="1"/>
    <s v="menager"/>
    <s v="nestle"/>
    <x v="1"/>
    <s v="en ligne"/>
    <n v="530"/>
    <n v="21"/>
    <n v="25"/>
    <s v="fraise"/>
    <s v="oui"/>
  </r>
  <r>
    <n v="42"/>
    <x v="1"/>
    <n v="1"/>
    <s v="menager"/>
    <s v="poulain"/>
    <x v="1"/>
    <s v="en ligne"/>
    <n v="530"/>
    <n v="21"/>
    <n v="25"/>
    <s v="fraise"/>
    <s v="oui"/>
  </r>
  <r>
    <n v="304"/>
    <x v="1"/>
    <n v="1"/>
    <s v="menager"/>
    <s v="poulain"/>
    <x v="1"/>
    <s v="en ligne"/>
    <n v="530"/>
    <n v="21"/>
    <n v="25"/>
    <s v="fraise"/>
    <s v="oui"/>
  </r>
  <r>
    <n v="203"/>
    <x v="0"/>
    <n v="1"/>
    <s v="pro"/>
    <s v="poulain"/>
    <x v="1"/>
    <s v="en ligne"/>
    <n v="530"/>
    <n v="21"/>
    <n v="25"/>
    <s v="fraise"/>
    <s v="oui"/>
  </r>
  <r>
    <n v="274"/>
    <x v="0"/>
    <n v="7"/>
    <s v="pro"/>
    <s v="poulain"/>
    <x v="1"/>
    <s v="en ligne"/>
    <n v="530"/>
    <n v="21"/>
    <n v="25"/>
    <s v="fraise"/>
    <s v="oui"/>
  </r>
  <r>
    <n v="45"/>
    <x v="1"/>
    <n v="1"/>
    <s v="pro"/>
    <s v="poulain"/>
    <x v="1"/>
    <s v="en ligne"/>
    <n v="530"/>
    <n v="21"/>
    <n v="25"/>
    <s v="fraise"/>
    <s v="oui"/>
  </r>
  <r>
    <n v="306"/>
    <x v="1"/>
    <n v="1"/>
    <s v="pro"/>
    <s v="poulain"/>
    <x v="1"/>
    <s v="en ligne"/>
    <n v="530"/>
    <n v="21"/>
    <n v="25"/>
    <s v="fraise"/>
    <s v="oui"/>
  </r>
  <r>
    <n v="100"/>
    <x v="0"/>
    <n v="4"/>
    <s v="hedoniste"/>
    <s v="aiguebelle"/>
    <x v="1"/>
    <s v="epicerie"/>
    <n v="530"/>
    <n v="21"/>
    <n v="25"/>
    <s v="fraise"/>
    <s v="oui"/>
  </r>
  <r>
    <n v="9"/>
    <x v="0"/>
    <n v="6"/>
    <s v="hedoniste"/>
    <s v="aiguebelle"/>
    <x v="1"/>
    <s v="epicerie"/>
    <n v="530"/>
    <n v="21"/>
    <n v="25"/>
    <s v="fraise"/>
    <s v="oui"/>
  </r>
  <r>
    <n v="157"/>
    <x v="0"/>
    <n v="1"/>
    <s v="menager"/>
    <s v="aiguebelle"/>
    <x v="1"/>
    <s v="epicerie"/>
    <n v="530"/>
    <n v="21"/>
    <n v="25"/>
    <s v="fraise"/>
    <s v="oui"/>
  </r>
  <r>
    <n v="233"/>
    <x v="1"/>
    <n v="1"/>
    <s v="menager"/>
    <s v="aiguebelle"/>
    <x v="1"/>
    <s v="epicerie"/>
    <n v="530"/>
    <n v="21"/>
    <n v="25"/>
    <s v="fraise"/>
    <s v="oui"/>
  </r>
  <r>
    <n v="159"/>
    <x v="0"/>
    <n v="1"/>
    <s v="pro"/>
    <s v="aiguebelle"/>
    <x v="1"/>
    <s v="epicerie"/>
    <n v="530"/>
    <n v="21"/>
    <n v="25"/>
    <s v="fraise"/>
    <s v="oui"/>
  </r>
  <r>
    <n v="106"/>
    <x v="0"/>
    <n v="4"/>
    <s v="pro"/>
    <s v="aiguebelle"/>
    <x v="1"/>
    <s v="epicerie"/>
    <n v="530"/>
    <n v="21"/>
    <n v="25"/>
    <s v="fraise"/>
    <s v="oui"/>
  </r>
  <r>
    <n v="13"/>
    <x v="0"/>
    <n v="6"/>
    <s v="pro"/>
    <s v="aiguebelle"/>
    <x v="1"/>
    <s v="epicerie"/>
    <n v="530"/>
    <n v="21"/>
    <n v="25"/>
    <s v="fraise"/>
    <s v="oui"/>
  </r>
  <r>
    <n v="235"/>
    <x v="1"/>
    <n v="1"/>
    <s v="pro"/>
    <s v="aiguebelle"/>
    <x v="1"/>
    <s v="epicerie"/>
    <n v="530"/>
    <n v="21"/>
    <n v="25"/>
    <s v="fraise"/>
    <s v="oui"/>
  </r>
  <r>
    <n v="144"/>
    <x v="0"/>
    <n v="1"/>
    <s v="hedoniste"/>
    <s v="ferrero"/>
    <x v="1"/>
    <s v="epicerie"/>
    <n v="530"/>
    <n v="21"/>
    <n v="25"/>
    <s v="fraise"/>
    <s v="oui"/>
  </r>
  <r>
    <n v="353"/>
    <x v="0"/>
    <n v="4"/>
    <s v="hedoniste"/>
    <s v="ferrero"/>
    <x v="1"/>
    <s v="epicerie"/>
    <n v="530"/>
    <n v="21"/>
    <n v="25"/>
    <s v="fraise"/>
    <s v="oui"/>
  </r>
  <r>
    <n v="240"/>
    <x v="1"/>
    <n v="1"/>
    <s v="hedoniste"/>
    <s v="macao"/>
    <x v="1"/>
    <s v="epicerie"/>
    <n v="530"/>
    <n v="21"/>
    <n v="25"/>
    <s v="fraise"/>
    <s v="oui"/>
  </r>
  <r>
    <n v="169"/>
    <x v="0"/>
    <n v="1"/>
    <s v="menager"/>
    <s v="macao"/>
    <x v="1"/>
    <s v="epicerie"/>
    <n v="530"/>
    <n v="21"/>
    <n v="25"/>
    <s v="fraise"/>
    <s v="oui"/>
  </r>
  <r>
    <n v="23"/>
    <x v="1"/>
    <n v="1"/>
    <s v="menager"/>
    <s v="macao"/>
    <x v="1"/>
    <s v="epicerie"/>
    <n v="530"/>
    <n v="21"/>
    <n v="25"/>
    <s v="fraise"/>
    <s v="oui"/>
  </r>
  <r>
    <n v="115"/>
    <x v="0"/>
    <n v="5"/>
    <s v="pro"/>
    <s v="macao"/>
    <x v="1"/>
    <s v="epicerie"/>
    <n v="530"/>
    <n v="21"/>
    <n v="25"/>
    <s v="fraise"/>
    <s v="oui"/>
  </r>
  <r>
    <n v="25"/>
    <x v="1"/>
    <n v="1"/>
    <s v="pro"/>
    <s v="macao"/>
    <x v="1"/>
    <s v="epicerie"/>
    <n v="530"/>
    <n v="21"/>
    <n v="25"/>
    <s v="fraise"/>
    <s v="oui"/>
  </r>
  <r>
    <n v="244"/>
    <x v="1"/>
    <n v="1"/>
    <s v="pro"/>
    <s v="macao"/>
    <x v="1"/>
    <s v="epicerie"/>
    <n v="530"/>
    <n v="21"/>
    <n v="25"/>
    <s v="fraise"/>
    <s v="oui"/>
  </r>
  <r>
    <n v="172"/>
    <x v="0"/>
    <n v="1"/>
    <s v="hedoniste"/>
    <s v="maruja"/>
    <x v="1"/>
    <s v="epicerie"/>
    <n v="530"/>
    <n v="21"/>
    <n v="25"/>
    <s v="fraise"/>
    <s v="oui"/>
  </r>
  <r>
    <n v="114"/>
    <x v="0"/>
    <n v="5"/>
    <s v="hedoniste"/>
    <s v="maruja"/>
    <x v="1"/>
    <s v="epicerie"/>
    <n v="530"/>
    <n v="21"/>
    <n v="25"/>
    <s v="fraise"/>
    <s v="oui"/>
  </r>
  <r>
    <n v="24"/>
    <x v="1"/>
    <n v="1"/>
    <s v="hedoniste"/>
    <s v="maruja"/>
    <x v="1"/>
    <s v="epicerie"/>
    <n v="530"/>
    <n v="21"/>
    <n v="25"/>
    <s v="fraise"/>
    <s v="oui"/>
  </r>
  <r>
    <n v="243"/>
    <x v="1"/>
    <n v="1"/>
    <s v="hedoniste"/>
    <s v="maruja"/>
    <x v="1"/>
    <s v="epicerie"/>
    <n v="530"/>
    <n v="20"/>
    <n v="25"/>
    <s v="fraise"/>
    <s v="oui"/>
  </r>
  <r>
    <n v="275"/>
    <x v="0"/>
    <n v="7"/>
    <s v="menager"/>
    <s v="nestle"/>
    <x v="1"/>
    <s v="epicerie"/>
    <n v="530"/>
    <n v="20"/>
    <n v="25"/>
    <s v="fraise"/>
    <s v="oui"/>
  </r>
  <r>
    <n v="46"/>
    <x v="1"/>
    <n v="1"/>
    <s v="menager"/>
    <s v="nestle"/>
    <x v="1"/>
    <s v="epicerie"/>
    <n v="530"/>
    <n v="20"/>
    <n v="25"/>
    <s v="fraise"/>
    <s v="oui"/>
  </r>
  <r>
    <n v="209"/>
    <x v="0"/>
    <n v="1"/>
    <s v="pro"/>
    <s v="nestle"/>
    <x v="1"/>
    <s v="epicerie"/>
    <n v="530"/>
    <n v="20"/>
    <n v="25"/>
    <s v="fraise"/>
    <s v="oui"/>
  </r>
  <r>
    <n v="309"/>
    <x v="1"/>
    <n v="1"/>
    <s v="pro"/>
    <s v="nestle"/>
    <x v="1"/>
    <s v="epicerie"/>
    <n v="530"/>
    <n v="20"/>
    <n v="25"/>
    <s v="fraise"/>
    <s v="oui"/>
  </r>
  <r>
    <n v="197"/>
    <x v="0"/>
    <n v="1"/>
    <s v="hedoniste"/>
    <s v="poulain"/>
    <x v="1"/>
    <s v="epicerie"/>
    <n v="530"/>
    <n v="20"/>
    <n v="25"/>
    <s v="fraise"/>
    <s v="oui"/>
  </r>
  <r>
    <n v="270"/>
    <x v="0"/>
    <n v="6"/>
    <s v="hedoniste"/>
    <s v="poulain"/>
    <x v="1"/>
    <s v="epicerie"/>
    <n v="530"/>
    <n v="20"/>
    <n v="25"/>
    <s v="fraise"/>
    <s v="oui"/>
  </r>
  <r>
    <n v="40"/>
    <x v="1"/>
    <n v="1"/>
    <s v="hedoniste"/>
    <s v="poulain"/>
    <x v="1"/>
    <s v="epicerie"/>
    <n v="530"/>
    <n v="20"/>
    <n v="25"/>
    <s v="fraise"/>
    <s v="oui"/>
  </r>
  <r>
    <n v="302"/>
    <x v="1"/>
    <n v="1"/>
    <s v="hedoniste"/>
    <s v="poulain"/>
    <x v="1"/>
    <s v="epicerie"/>
    <n v="530"/>
    <n v="20"/>
    <n v="25"/>
    <s v="fraise"/>
    <s v="oui"/>
  </r>
  <r>
    <n v="200"/>
    <x v="0"/>
    <n v="1"/>
    <s v="menager"/>
    <s v="poulain"/>
    <x v="1"/>
    <s v="epicerie"/>
    <n v="530"/>
    <n v="20"/>
    <n v="25"/>
    <s v="fraise"/>
    <s v="oui"/>
  </r>
  <r>
    <n v="272"/>
    <x v="0"/>
    <n v="6"/>
    <s v="menager"/>
    <s v="poulain"/>
    <x v="1"/>
    <s v="epicerie"/>
    <n v="530"/>
    <n v="20"/>
    <n v="25"/>
    <s v="fraise"/>
    <s v="oui"/>
  </r>
  <r>
    <n v="103"/>
    <x v="0"/>
    <n v="4"/>
    <s v="menager"/>
    <s v="aiguebelle"/>
    <x v="1"/>
    <s v="grande surface"/>
    <n v="530"/>
    <n v="20"/>
    <n v="25"/>
    <s v="fraise"/>
    <s v="oui"/>
  </r>
  <r>
    <n v="11"/>
    <x v="0"/>
    <n v="6"/>
    <s v="menager"/>
    <s v="aiguebelle"/>
    <x v="1"/>
    <s v="grande surface"/>
    <n v="530"/>
    <n v="20"/>
    <n v="25"/>
    <s v="fraise"/>
    <s v="oui"/>
  </r>
  <r>
    <n v="97"/>
    <x v="0"/>
    <n v="4"/>
    <s v="hedoniste"/>
    <s v="lindt"/>
    <x v="1"/>
    <s v="grande surface"/>
    <n v="530"/>
    <n v="20"/>
    <n v="25"/>
    <s v="fraise"/>
    <s v="oui"/>
  </r>
  <r>
    <n v="3"/>
    <x v="0"/>
    <n v="5"/>
    <s v="hedoniste"/>
    <s v="lindt"/>
    <x v="1"/>
    <s v="grande surface"/>
    <n v="530"/>
    <n v="20"/>
    <n v="25"/>
    <s v="fraise"/>
    <s v="oui"/>
  </r>
  <r>
    <n v="228"/>
    <x v="1"/>
    <n v="1"/>
    <s v="hedoniste"/>
    <s v="lindt"/>
    <x v="1"/>
    <s v="grande surface"/>
    <n v="530"/>
    <n v="20"/>
    <n v="25"/>
    <s v="fraise"/>
    <s v="oui"/>
  </r>
  <r>
    <n v="153"/>
    <x v="0"/>
    <n v="1"/>
    <s v="menager"/>
    <s v="lindt"/>
    <x v="1"/>
    <s v="grande surface"/>
    <n v="530"/>
    <n v="20"/>
    <n v="25"/>
    <s v="fraise"/>
    <s v="oui"/>
  </r>
  <r>
    <n v="99"/>
    <x v="0"/>
    <n v="4"/>
    <s v="menager"/>
    <s v="lindt"/>
    <x v="1"/>
    <s v="grande surface"/>
    <n v="530"/>
    <n v="20"/>
    <n v="25"/>
    <s v="fraise"/>
    <s v="oui"/>
  </r>
  <r>
    <n v="8"/>
    <x v="0"/>
    <n v="6"/>
    <s v="menager"/>
    <s v="lindt"/>
    <x v="1"/>
    <s v="grande surface"/>
    <n v="530"/>
    <n v="20"/>
    <n v="25"/>
    <s v="fraise"/>
    <s v="oui"/>
  </r>
  <r>
    <n v="230"/>
    <x v="1"/>
    <n v="1"/>
    <s v="menager"/>
    <s v="lindt"/>
    <x v="1"/>
    <s v="grande surface"/>
    <n v="530"/>
    <n v="20"/>
    <n v="25"/>
    <s v="fraise"/>
    <s v="oui"/>
  </r>
  <r>
    <n v="156"/>
    <x v="0"/>
    <n v="1"/>
    <s v="pro"/>
    <s v="lindt"/>
    <x v="1"/>
    <s v="grande surface"/>
    <n v="530"/>
    <n v="20"/>
    <n v="25"/>
    <s v="fraise"/>
    <s v="oui"/>
  </r>
  <r>
    <n v="104"/>
    <x v="1"/>
    <n v="1"/>
    <s v="hedoniste"/>
    <s v="ferrero"/>
    <x v="0"/>
    <s v="en ligne"/>
    <n v="550"/>
    <n v="20"/>
    <n v="25"/>
    <s v="fraise"/>
    <s v="oui"/>
  </r>
  <r>
    <n v="248"/>
    <x v="0"/>
    <n v="1"/>
    <s v="pro"/>
    <s v="maruja"/>
    <x v="0"/>
    <s v="en ligne"/>
    <n v="550"/>
    <n v="20"/>
    <n v="25"/>
    <s v="fraise"/>
    <s v="oui"/>
  </r>
  <r>
    <n v="283"/>
    <x v="0"/>
    <n v="7"/>
    <s v="pro"/>
    <s v="maruja"/>
    <x v="0"/>
    <s v="en ligne"/>
    <n v="550"/>
    <n v="20"/>
    <n v="25"/>
    <s v="fraise"/>
    <s v="oui"/>
  </r>
  <r>
    <n v="54"/>
    <x v="1"/>
    <n v="2"/>
    <s v="pro"/>
    <s v="maruja"/>
    <x v="0"/>
    <s v="en ligne"/>
    <n v="550"/>
    <n v="20"/>
    <n v="25"/>
    <s v="fraise"/>
    <s v="oui"/>
  </r>
  <r>
    <n v="315"/>
    <x v="1"/>
    <n v="3"/>
    <s v="pro"/>
    <s v="maruja"/>
    <x v="0"/>
    <s v="en ligne"/>
    <n v="550"/>
    <n v="20"/>
    <n v="25"/>
    <s v="fraise"/>
    <s v="oui"/>
  </r>
  <r>
    <n v="250"/>
    <x v="0"/>
    <n v="1"/>
    <s v="hedoniste"/>
    <s v="milka"/>
    <x v="0"/>
    <s v="en ligne"/>
    <n v="550"/>
    <n v="20"/>
    <n v="25"/>
    <s v="fraise"/>
    <s v="oui"/>
  </r>
  <r>
    <n v="259"/>
    <x v="0"/>
    <n v="1"/>
    <s v="hedoniste"/>
    <s v="poulain"/>
    <x v="0"/>
    <s v="epicerie"/>
    <n v="420"/>
    <n v="18"/>
    <n v="20"/>
    <s v="noisette"/>
    <s v="oui"/>
  </r>
  <r>
    <n v="74"/>
    <x v="0"/>
    <n v="7"/>
    <s v="hedoniste"/>
    <s v="poulain"/>
    <x v="0"/>
    <s v="epicerie"/>
    <n v="420"/>
    <n v="18"/>
    <n v="20"/>
    <s v="noisette"/>
    <s v="oui"/>
  </r>
  <r>
    <n v="66"/>
    <x v="1"/>
    <n v="5"/>
    <s v="hedoniste"/>
    <s v="poulain"/>
    <x v="0"/>
    <s v="epicerie"/>
    <n v="420"/>
    <n v="18"/>
    <n v="20"/>
    <s v="noisette"/>
    <s v="oui"/>
  </r>
  <r>
    <n v="80"/>
    <x v="0"/>
    <n v="7"/>
    <s v="hedoniste"/>
    <s v="macao"/>
    <x v="2"/>
    <s v="en ligne"/>
    <n v="420"/>
    <n v="18"/>
    <n v="20"/>
    <s v="noisette"/>
    <s v="oui"/>
  </r>
  <r>
    <n v="160"/>
    <x v="1"/>
    <n v="5"/>
    <s v="hedoniste"/>
    <s v="macao"/>
    <x v="2"/>
    <s v="en ligne"/>
    <n v="420"/>
    <n v="18"/>
    <n v="20"/>
    <s v="noisette"/>
    <s v="oui"/>
  </r>
  <r>
    <n v="363"/>
    <x v="1"/>
    <n v="5"/>
    <s v="hedoniste"/>
    <s v="macao"/>
    <x v="2"/>
    <s v="en ligne"/>
    <n v="420"/>
    <n v="18"/>
    <n v="20"/>
    <s v="noisette"/>
    <s v="oui"/>
  </r>
  <r>
    <n v="325"/>
    <x v="0"/>
    <n v="1"/>
    <s v="menager"/>
    <s v="macao"/>
    <x v="2"/>
    <s v="en ligne"/>
    <n v="420"/>
    <n v="18"/>
    <n v="20"/>
    <s v="noisette"/>
    <s v="oui"/>
  </r>
  <r>
    <n v="61"/>
    <x v="1"/>
    <n v="4"/>
    <s v="menager"/>
    <s v="lindt"/>
    <x v="2"/>
    <s v="epicerie"/>
    <n v="450"/>
    <n v="18"/>
    <n v="20"/>
    <s v="noisette"/>
    <s v="oui"/>
  </r>
  <r>
    <n v="131"/>
    <x v="1"/>
    <n v="3"/>
    <s v="menager"/>
    <s v="lindt"/>
    <x v="2"/>
    <s v="epicerie"/>
    <n v="450"/>
    <n v="18"/>
    <n v="20"/>
    <s v="noisette"/>
    <s v="oui"/>
  </r>
  <r>
    <n v="88"/>
    <x v="0"/>
    <n v="7"/>
    <s v="pro"/>
    <s v="maruja"/>
    <x v="2"/>
    <s v="epicerie"/>
    <n v="450"/>
    <n v="18"/>
    <n v="20"/>
    <s v="noisette"/>
    <s v="oui"/>
  </r>
  <r>
    <n v="178"/>
    <x v="1"/>
    <n v="5"/>
    <s v="pro"/>
    <s v="maruja"/>
    <x v="2"/>
    <s v="epicerie"/>
    <n v="450"/>
    <n v="18"/>
    <n v="20"/>
    <s v="noisette"/>
    <s v="oui"/>
  </r>
  <r>
    <n v="332"/>
    <x v="0"/>
    <n v="2"/>
    <s v="hedoniste"/>
    <s v="milka"/>
    <x v="2"/>
    <s v="epicerie"/>
    <n v="450"/>
    <n v="18"/>
    <n v="20"/>
    <s v="noisette"/>
    <s v="oui"/>
  </r>
  <r>
    <n v="372"/>
    <x v="1"/>
    <n v="6"/>
    <s v="hedoniste"/>
    <s v="milka"/>
    <x v="2"/>
    <s v="epicerie"/>
    <n v="450"/>
    <n v="18"/>
    <n v="20"/>
    <s v="noisette"/>
    <s v="oui"/>
  </r>
  <r>
    <n v="334"/>
    <x v="0"/>
    <n v="2"/>
    <s v="menager"/>
    <s v="milka"/>
    <x v="2"/>
    <s v="epicerie"/>
    <n v="450"/>
    <n v="18"/>
    <n v="20"/>
    <s v="noisette"/>
    <s v="oui"/>
  </r>
  <r>
    <n v="93"/>
    <x v="0"/>
    <n v="7"/>
    <s v="menager"/>
    <s v="milka"/>
    <x v="2"/>
    <s v="epicerie"/>
    <n v="450"/>
    <n v="18"/>
    <n v="20"/>
    <s v="noisette"/>
    <s v="oui"/>
  </r>
  <r>
    <n v="186"/>
    <x v="1"/>
    <n v="5"/>
    <s v="menager"/>
    <s v="milka"/>
    <x v="2"/>
    <s v="epicerie"/>
    <n v="450"/>
    <n v="18"/>
    <n v="20"/>
    <s v="noisette"/>
    <s v="oui"/>
  </r>
  <r>
    <n v="188"/>
    <x v="0"/>
    <n v="1"/>
    <s v="hedoniste"/>
    <s v="lindt"/>
    <x v="0"/>
    <s v="en ligne"/>
    <n v="460"/>
    <n v="18"/>
    <n v="20"/>
    <s v="noisette"/>
    <s v="oui"/>
  </r>
  <r>
    <n v="264"/>
    <x v="0"/>
    <n v="5"/>
    <s v="hedoniste"/>
    <s v="lindt"/>
    <x v="0"/>
    <s v="en ligne"/>
    <n v="460"/>
    <n v="18"/>
    <n v="20"/>
    <s v="noisette"/>
    <s v="oui"/>
  </r>
  <r>
    <n v="308"/>
    <x v="1"/>
    <n v="1"/>
    <s v="hedoniste"/>
    <s v="macao"/>
    <x v="0"/>
    <s v="en ligne"/>
    <n v="460"/>
    <n v="18"/>
    <n v="20"/>
    <s v="noisette"/>
    <s v="oui"/>
  </r>
  <r>
    <n v="49"/>
    <x v="1"/>
    <n v="2"/>
    <s v="menager"/>
    <s v="macao"/>
    <x v="0"/>
    <s v="en ligne"/>
    <n v="460"/>
    <n v="18"/>
    <n v="20"/>
    <s v="noisette"/>
    <s v="oui"/>
  </r>
  <r>
    <n v="281"/>
    <x v="0"/>
    <n v="7"/>
    <s v="menager"/>
    <s v="maruja"/>
    <x v="0"/>
    <s v="en ligne"/>
    <n v="460"/>
    <n v="18"/>
    <n v="20"/>
    <s v="noisette"/>
    <s v="oui"/>
  </r>
  <r>
    <n v="52"/>
    <x v="1"/>
    <n v="2"/>
    <s v="menager"/>
    <s v="maruja"/>
    <x v="0"/>
    <s v="en ligne"/>
    <n v="460"/>
    <n v="18"/>
    <n v="20"/>
    <s v="noisette"/>
    <s v="oui"/>
  </r>
  <r>
    <n v="313"/>
    <x v="1"/>
    <n v="3"/>
    <s v="menager"/>
    <s v="maruja"/>
    <x v="0"/>
    <s v="en ligne"/>
    <n v="460"/>
    <n v="18"/>
    <n v="20"/>
    <s v="noisette"/>
    <s v="oui"/>
  </r>
  <r>
    <n v="185"/>
    <x v="0"/>
    <n v="1"/>
    <s v="pro"/>
    <s v="ferrero"/>
    <x v="0"/>
    <s v="en ligne"/>
    <n v="480"/>
    <n v="18"/>
    <n v="20"/>
    <s v="noisette"/>
    <s v="oui"/>
  </r>
  <r>
    <n v="32"/>
    <x v="1"/>
    <n v="1"/>
    <s v="pro"/>
    <s v="ferrero"/>
    <x v="0"/>
    <s v="en ligne"/>
    <n v="480"/>
    <n v="18"/>
    <n v="20"/>
    <s v="noisette"/>
    <s v="oui"/>
  </r>
  <r>
    <n v="162"/>
    <x v="0"/>
    <n v="1"/>
    <s v="hedoniste"/>
    <s v="nestle"/>
    <x v="3"/>
    <s v="en ligne"/>
    <n v="480"/>
    <n v="18"/>
    <n v="20"/>
    <s v="noisette"/>
    <s v="oui"/>
  </r>
  <r>
    <n v="108"/>
    <x v="0"/>
    <n v="4"/>
    <s v="hedoniste"/>
    <s v="nestle"/>
    <x v="3"/>
    <s v="en ligne"/>
    <n v="480"/>
    <n v="18"/>
    <n v="20"/>
    <s v="noisette"/>
    <s v="oui"/>
  </r>
  <r>
    <n v="15"/>
    <x v="0"/>
    <n v="7"/>
    <s v="hedoniste"/>
    <s v="nestle"/>
    <x v="3"/>
    <s v="en ligne"/>
    <n v="480"/>
    <n v="18"/>
    <n v="20"/>
    <s v="noisette"/>
    <s v="oui"/>
  </r>
  <r>
    <n v="237"/>
    <x v="1"/>
    <n v="1"/>
    <s v="hedoniste"/>
    <s v="nestle"/>
    <x v="3"/>
    <s v="en ligne"/>
    <n v="480"/>
    <n v="18"/>
    <n v="20"/>
    <s v="noisette"/>
    <s v="oui"/>
  </r>
  <r>
    <n v="164"/>
    <x v="0"/>
    <n v="1"/>
    <s v="menager"/>
    <s v="nestle"/>
    <x v="3"/>
    <s v="en ligne"/>
    <n v="480"/>
    <n v="18"/>
    <n v="20"/>
    <s v="noisette"/>
    <s v="oui"/>
  </r>
  <r>
    <n v="110"/>
    <x v="0"/>
    <n v="5"/>
    <s v="menager"/>
    <s v="nestle"/>
    <x v="3"/>
    <s v="en ligne"/>
    <n v="480"/>
    <n v="18"/>
    <n v="20"/>
    <s v="noisette"/>
    <s v="oui"/>
  </r>
  <r>
    <n v="18"/>
    <x v="1"/>
    <n v="1"/>
    <s v="menager"/>
    <s v="nestle"/>
    <x v="3"/>
    <s v="en ligne"/>
    <n v="480"/>
    <n v="18"/>
    <n v="20"/>
    <s v="noisette"/>
    <s v="oui"/>
  </r>
  <r>
    <n v="239"/>
    <x v="1"/>
    <n v="1"/>
    <s v="menager"/>
    <s v="nestle"/>
    <x v="3"/>
    <s v="en ligne"/>
    <n v="480"/>
    <n v="18"/>
    <n v="20"/>
    <s v="noisette"/>
    <s v="oui"/>
  </r>
  <r>
    <n v="168"/>
    <x v="0"/>
    <n v="1"/>
    <s v="pro"/>
    <s v="nestle"/>
    <x v="3"/>
    <s v="en ligne"/>
    <n v="480"/>
    <n v="18"/>
    <n v="20"/>
    <s v="noisette"/>
    <s v="oui"/>
  </r>
  <r>
    <n v="112"/>
    <x v="0"/>
    <n v="5"/>
    <s v="pro"/>
    <s v="nestle"/>
    <x v="3"/>
    <s v="en ligne"/>
    <n v="480"/>
    <n v="18"/>
    <n v="20"/>
    <s v="noisette"/>
    <s v="oui"/>
  </r>
  <r>
    <n v="20"/>
    <x v="1"/>
    <n v="1"/>
    <s v="pro"/>
    <s v="nestle"/>
    <x v="3"/>
    <s v="en ligne"/>
    <n v="480"/>
    <n v="18"/>
    <n v="20"/>
    <s v="noisette"/>
    <s v="oui"/>
  </r>
  <r>
    <n v="333"/>
    <x v="0"/>
    <n v="2"/>
    <s v="pro"/>
    <s v="ferrero"/>
    <x v="3"/>
    <s v="epicerie"/>
    <n v="480"/>
    <n v="18"/>
    <n v="20"/>
    <s v="noisette"/>
    <s v="oui"/>
  </r>
  <r>
    <n v="92"/>
    <x v="0"/>
    <n v="7"/>
    <s v="pro"/>
    <s v="ferrero"/>
    <x v="3"/>
    <s v="epicerie"/>
    <n v="480"/>
    <n v="18"/>
    <n v="20"/>
    <s v="noisette"/>
    <s v="oui"/>
  </r>
  <r>
    <n v="373"/>
    <x v="1"/>
    <n v="6"/>
    <s v="pro"/>
    <s v="ferrero"/>
    <x v="3"/>
    <s v="epicerie"/>
    <n v="480"/>
    <n v="18"/>
    <n v="20"/>
    <s v="noisette"/>
    <s v="oui"/>
  </r>
  <r>
    <n v="190"/>
    <x v="1"/>
    <n v="6"/>
    <s v="hedoniste"/>
    <s v="lindt"/>
    <x v="3"/>
    <s v="epicerie"/>
    <n v="480"/>
    <n v="18"/>
    <n v="20"/>
    <s v="noisette"/>
    <s v="oui"/>
  </r>
  <r>
    <n v="375"/>
    <x v="1"/>
    <n v="6"/>
    <s v="hedoniste"/>
    <s v="lindt"/>
    <x v="3"/>
    <s v="epicerie"/>
    <n v="480"/>
    <n v="18"/>
    <n v="20"/>
    <s v="noisette"/>
    <s v="oui"/>
  </r>
  <r>
    <n v="337"/>
    <x v="0"/>
    <n v="2"/>
    <s v="menager"/>
    <s v="lindt"/>
    <x v="3"/>
    <s v="epicerie"/>
    <n v="480"/>
    <n v="18"/>
    <n v="20"/>
    <s v="noisette"/>
    <s v="oui"/>
  </r>
  <r>
    <n v="123"/>
    <x v="0"/>
    <n v="1"/>
    <s v="menager"/>
    <s v="lindt"/>
    <x v="3"/>
    <s v="epicerie"/>
    <n v="480"/>
    <n v="18"/>
    <n v="20"/>
    <s v="vanille"/>
    <s v="oui"/>
  </r>
  <r>
    <n v="194"/>
    <x v="1"/>
    <n v="7"/>
    <s v="menager"/>
    <s v="lindt"/>
    <x v="3"/>
    <s v="epicerie"/>
    <n v="480"/>
    <n v="18"/>
    <n v="20"/>
    <s v="vanille"/>
    <s v="oui"/>
  </r>
  <r>
    <n v="377"/>
    <x v="1"/>
    <n v="6"/>
    <s v="menager"/>
    <s v="lindt"/>
    <x v="3"/>
    <s v="epicerie"/>
    <n v="480"/>
    <n v="18"/>
    <n v="20"/>
    <s v="vanille"/>
    <s v="oui"/>
  </r>
  <r>
    <n v="339"/>
    <x v="0"/>
    <n v="2"/>
    <s v="pro"/>
    <s v="lindt"/>
    <x v="3"/>
    <s v="epicerie"/>
    <n v="480"/>
    <n v="18"/>
    <n v="20"/>
    <s v="vanille"/>
    <s v="oui"/>
  </r>
  <r>
    <n v="223"/>
    <x v="1"/>
    <n v="7"/>
    <s v="pro"/>
    <s v="maruja"/>
    <x v="3"/>
    <s v="epicerie"/>
    <n v="480"/>
    <n v="18"/>
    <n v="20"/>
    <s v="vanille"/>
    <s v="oui"/>
  </r>
  <r>
    <n v="148"/>
    <x v="0"/>
    <n v="1"/>
    <s v="hedoniste"/>
    <s v="milka"/>
    <x v="3"/>
    <s v="epicerie"/>
    <n v="480"/>
    <n v="18"/>
    <n v="20"/>
    <s v="vanille"/>
    <s v="oui"/>
  </r>
  <r>
    <n v="380"/>
    <x v="0"/>
    <n v="3"/>
    <s v="hedoniste"/>
    <s v="milka"/>
    <x v="3"/>
    <s v="epicerie"/>
    <n v="480"/>
    <n v="18"/>
    <n v="20"/>
    <s v="vanille"/>
    <s v="oui"/>
  </r>
  <r>
    <n v="96"/>
    <x v="0"/>
    <n v="4"/>
    <s v="menager"/>
    <s v="milka"/>
    <x v="3"/>
    <s v="epicerie"/>
    <n v="480"/>
    <n v="18"/>
    <n v="20"/>
    <s v="vanille"/>
    <s v="oui"/>
  </r>
  <r>
    <n v="382"/>
    <x v="0"/>
    <n v="5"/>
    <s v="menager"/>
    <s v="milka"/>
    <x v="3"/>
    <s v="epicerie"/>
    <n v="480"/>
    <n v="18"/>
    <n v="20"/>
    <s v="vanille"/>
    <s v="oui"/>
  </r>
  <r>
    <n v="227"/>
    <x v="1"/>
    <n v="1"/>
    <s v="menager"/>
    <s v="milka"/>
    <x v="3"/>
    <s v="epicerie"/>
    <n v="480"/>
    <n v="18"/>
    <n v="20"/>
    <s v="vanille"/>
    <s v="oui"/>
  </r>
  <r>
    <n v="293"/>
    <x v="1"/>
    <n v="1"/>
    <s v="hedoniste"/>
    <s v="milka"/>
    <x v="1"/>
    <s v="grande surface"/>
    <n v="480"/>
    <n v="18"/>
    <n v="20"/>
    <s v="vanille"/>
    <s v="oui"/>
  </r>
  <r>
    <n v="263"/>
    <x v="0"/>
    <n v="5"/>
    <s v="menager"/>
    <s v="milka"/>
    <x v="1"/>
    <s v="grande surface"/>
    <n v="480"/>
    <n v="18"/>
    <n v="20"/>
    <s v="vanille"/>
    <s v="oui"/>
  </r>
  <r>
    <n v="33"/>
    <x v="1"/>
    <n v="1"/>
    <s v="menager"/>
    <s v="milka"/>
    <x v="1"/>
    <s v="grande surface"/>
    <n v="480"/>
    <n v="18"/>
    <n v="20"/>
    <s v="vanille"/>
    <s v="oui"/>
  </r>
  <r>
    <n v="295"/>
    <x v="1"/>
    <n v="1"/>
    <s v="menager"/>
    <s v="milka"/>
    <x v="1"/>
    <s v="grande surface"/>
    <n v="480"/>
    <n v="18"/>
    <n v="20"/>
    <s v="vanille"/>
    <s v="oui"/>
  </r>
  <r>
    <n v="189"/>
    <x v="0"/>
    <n v="1"/>
    <s v="pro"/>
    <s v="milka"/>
    <x v="1"/>
    <s v="grande surface"/>
    <n v="480"/>
    <n v="18"/>
    <n v="20"/>
    <s v="vanille"/>
    <s v="oui"/>
  </r>
  <r>
    <n v="265"/>
    <x v="0"/>
    <n v="5"/>
    <s v="pro"/>
    <s v="milka"/>
    <x v="1"/>
    <s v="grande surface"/>
    <n v="480"/>
    <n v="18"/>
    <n v="20"/>
    <s v="vanille"/>
    <s v="oui"/>
  </r>
  <r>
    <n v="35"/>
    <x v="1"/>
    <n v="1"/>
    <s v="pro"/>
    <s v="milka"/>
    <x v="1"/>
    <s v="grande surface"/>
    <n v="480"/>
    <n v="18"/>
    <n v="20"/>
    <s v="vanille"/>
    <s v="oui"/>
  </r>
  <r>
    <n v="267"/>
    <x v="0"/>
    <n v="5"/>
    <s v="hedoniste"/>
    <s v="aiguebelle"/>
    <x v="0"/>
    <s v="en ligne"/>
    <n v="500"/>
    <n v="18"/>
    <n v="20"/>
    <s v="vanille"/>
    <s v="oui"/>
  </r>
  <r>
    <n v="317"/>
    <x v="1"/>
    <n v="3"/>
    <s v="hedoniste"/>
    <s v="milka"/>
    <x v="0"/>
    <s v="en ligne"/>
    <n v="500"/>
    <n v="18"/>
    <n v="20"/>
    <s v="vanille"/>
    <s v="oui"/>
  </r>
  <r>
    <n v="79"/>
    <x v="0"/>
    <n v="7"/>
    <s v="menager"/>
    <s v="nestle"/>
    <x v="0"/>
    <s v="en ligne"/>
    <n v="500"/>
    <n v="18"/>
    <n v="20"/>
    <s v="vanille"/>
    <s v="oui"/>
  </r>
  <r>
    <n v="324"/>
    <x v="0"/>
    <n v="1"/>
    <s v="pro"/>
    <s v="nestle"/>
    <x v="0"/>
    <s v="en ligne"/>
    <n v="500"/>
    <n v="18"/>
    <n v="20"/>
    <s v="vanille"/>
    <s v="oui"/>
  </r>
  <r>
    <n v="359"/>
    <x v="1"/>
    <n v="3"/>
    <s v="menager"/>
    <s v="poulain"/>
    <x v="0"/>
    <s v="en ligne"/>
    <n v="500"/>
    <n v="18"/>
    <n v="20"/>
    <s v="vanille"/>
    <s v="oui"/>
  </r>
  <r>
    <n v="321"/>
    <x v="0"/>
    <n v="1"/>
    <s v="pro"/>
    <s v="poulain"/>
    <x v="0"/>
    <s v="en ligne"/>
    <n v="500"/>
    <n v="18"/>
    <n v="20"/>
    <s v="vanille"/>
    <s v="oui"/>
  </r>
  <r>
    <n v="78"/>
    <x v="0"/>
    <n v="7"/>
    <s v="pro"/>
    <s v="poulain"/>
    <x v="0"/>
    <s v="en ligne"/>
    <n v="500"/>
    <n v="18"/>
    <n v="20"/>
    <s v="vanille"/>
    <s v="oui"/>
  </r>
  <r>
    <n v="147"/>
    <x v="1"/>
    <n v="5"/>
    <s v="pro"/>
    <s v="poulain"/>
    <x v="0"/>
    <s v="en ligne"/>
    <n v="500"/>
    <n v="18"/>
    <n v="20"/>
    <s v="vanille"/>
    <s v="oui"/>
  </r>
  <r>
    <n v="361"/>
    <x v="1"/>
    <n v="3"/>
    <s v="pro"/>
    <s v="poulain"/>
    <x v="0"/>
    <s v="en ligne"/>
    <n v="500"/>
    <n v="18"/>
    <n v="20"/>
    <s v="vanille"/>
    <s v="oui"/>
  </r>
  <r>
    <n v="37"/>
    <x v="1"/>
    <n v="1"/>
    <s v="hedoniste"/>
    <s v="aiguebelle"/>
    <x v="0"/>
    <s v="epicerie"/>
    <n v="500"/>
    <n v="18"/>
    <n v="20"/>
    <s v="vanille"/>
    <s v="oui"/>
  </r>
  <r>
    <n v="299"/>
    <x v="1"/>
    <n v="1"/>
    <s v="hedoniste"/>
    <s v="aiguebelle"/>
    <x v="0"/>
    <s v="epicerie"/>
    <n v="500"/>
    <n v="18"/>
    <n v="20"/>
    <s v="vanille"/>
    <s v="oui"/>
  </r>
  <r>
    <n v="269"/>
    <x v="0"/>
    <n v="6"/>
    <s v="menager"/>
    <s v="aiguebelle"/>
    <x v="0"/>
    <s v="epicerie"/>
    <n v="500"/>
    <n v="18"/>
    <n v="20"/>
    <s v="vanille"/>
    <s v="oui"/>
  </r>
  <r>
    <n v="198"/>
    <x v="0"/>
    <n v="1"/>
    <s v="pro"/>
    <s v="aiguebelle"/>
    <x v="0"/>
    <s v="epicerie"/>
    <n v="500"/>
    <n v="18"/>
    <n v="20"/>
    <s v="vanille"/>
    <s v="oui"/>
  </r>
  <r>
    <n v="271"/>
    <x v="0"/>
    <n v="6"/>
    <s v="pro"/>
    <s v="aiguebelle"/>
    <x v="0"/>
    <s v="epicerie"/>
    <n v="500"/>
    <n v="18"/>
    <n v="20"/>
    <s v="vanille"/>
    <s v="oui"/>
  </r>
  <r>
    <n v="41"/>
    <x v="1"/>
    <n v="1"/>
    <s v="pro"/>
    <s v="aiguebelle"/>
    <x v="0"/>
    <s v="epicerie"/>
    <n v="500"/>
    <n v="18"/>
    <n v="20"/>
    <s v="vanille"/>
    <s v="oui"/>
  </r>
  <r>
    <n v="303"/>
    <x v="1"/>
    <n v="1"/>
    <s v="pro"/>
    <s v="aiguebelle"/>
    <x v="0"/>
    <s v="epicerie"/>
    <n v="500"/>
    <n v="18"/>
    <n v="20"/>
    <s v="vanille"/>
    <s v="oui"/>
  </r>
  <r>
    <n v="176"/>
    <x v="0"/>
    <n v="1"/>
    <s v="hedoniste"/>
    <s v="ferrero"/>
    <x v="0"/>
    <s v="epicerie"/>
    <n v="500"/>
    <n v="22"/>
    <n v="20"/>
    <s v="vanille"/>
    <s v="oui"/>
  </r>
  <r>
    <n v="118"/>
    <x v="0"/>
    <n v="5"/>
    <s v="hedoniste"/>
    <s v="ferrero"/>
    <x v="0"/>
    <s v="epicerie"/>
    <n v="500"/>
    <n v="22"/>
    <n v="20"/>
    <s v="vanille"/>
    <s v="oui"/>
  </r>
  <r>
    <n v="28"/>
    <x v="1"/>
    <n v="1"/>
    <s v="hedoniste"/>
    <s v="ferrero"/>
    <x v="0"/>
    <s v="epicerie"/>
    <n v="500"/>
    <n v="22"/>
    <n v="20"/>
    <s v="vanille"/>
    <s v="oui"/>
  </r>
  <r>
    <n v="214"/>
    <x v="0"/>
    <n v="1"/>
    <s v="menager"/>
    <s v="macao"/>
    <x v="0"/>
    <s v="epicerie"/>
    <n v="500"/>
    <n v="22"/>
    <n v="20"/>
    <s v="vanille"/>
    <s v="oui"/>
  </r>
  <r>
    <n v="278"/>
    <x v="0"/>
    <n v="7"/>
    <s v="menager"/>
    <s v="macao"/>
    <x v="0"/>
    <s v="epicerie"/>
    <n v="500"/>
    <n v="22"/>
    <n v="20"/>
    <s v="vanille"/>
    <s v="oui"/>
  </r>
  <r>
    <n v="310"/>
    <x v="1"/>
    <n v="1"/>
    <s v="menager"/>
    <s v="macao"/>
    <x v="0"/>
    <s v="epicerie"/>
    <n v="500"/>
    <n v="22"/>
    <n v="20"/>
    <s v="vanille"/>
    <s v="oui"/>
  </r>
  <r>
    <n v="51"/>
    <x v="1"/>
    <n v="2"/>
    <s v="pro"/>
    <s v="macao"/>
    <x v="0"/>
    <s v="epicerie"/>
    <n v="500"/>
    <n v="22"/>
    <n v="20"/>
    <s v="vanille"/>
    <s v="oui"/>
  </r>
  <r>
    <n v="102"/>
    <x v="0"/>
    <n v="4"/>
    <s v="pro"/>
    <s v="lindt"/>
    <x v="1"/>
    <s v="grande surface"/>
    <n v="500"/>
    <n v="22"/>
    <n v="20"/>
    <s v="vanille"/>
    <s v="oui"/>
  </r>
  <r>
    <n v="83"/>
    <x v="0"/>
    <n v="7"/>
    <s v="menager"/>
    <s v="macao"/>
    <x v="2"/>
    <s v="en ligne"/>
    <n v="510"/>
    <n v="22"/>
    <n v="20"/>
    <s v="vanille"/>
    <s v="oui"/>
  </r>
  <r>
    <n v="166"/>
    <x v="1"/>
    <n v="5"/>
    <s v="menager"/>
    <s v="macao"/>
    <x v="2"/>
    <s v="en ligne"/>
    <n v="510"/>
    <n v="22"/>
    <n v="20"/>
    <s v="vanille"/>
    <s v="oui"/>
  </r>
  <r>
    <n v="330"/>
    <x v="0"/>
    <n v="1"/>
    <s v="pro"/>
    <s v="maruja"/>
    <x v="2"/>
    <s v="en ligne"/>
    <n v="510"/>
    <n v="22"/>
    <n v="20"/>
    <s v="vanille"/>
    <s v="oui"/>
  </r>
  <r>
    <n v="370"/>
    <x v="1"/>
    <n v="6"/>
    <s v="pro"/>
    <s v="maruja"/>
    <x v="2"/>
    <s v="en ligne"/>
    <n v="510"/>
    <n v="22"/>
    <n v="20"/>
    <s v="vanille"/>
    <s v="oui"/>
  </r>
  <r>
    <n v="193"/>
    <x v="1"/>
    <n v="7"/>
    <s v="pro"/>
    <s v="milka"/>
    <x v="2"/>
    <s v="en ligne"/>
    <n v="510"/>
    <n v="22"/>
    <n v="20"/>
    <s v="vanille"/>
    <s v="oui"/>
  </r>
  <r>
    <n v="376"/>
    <x v="1"/>
    <n v="6"/>
    <s v="pro"/>
    <s v="milka"/>
    <x v="2"/>
    <s v="en ligne"/>
    <n v="510"/>
    <n v="22"/>
    <n v="20"/>
    <s v="vanille"/>
    <s v="oui"/>
  </r>
  <r>
    <n v="344"/>
    <x v="0"/>
    <n v="2"/>
    <s v="hedoniste"/>
    <s v="nestle"/>
    <x v="2"/>
    <s v="en ligne"/>
    <n v="510"/>
    <n v="22"/>
    <n v="20"/>
    <s v="vanille"/>
    <s v="oui"/>
  </r>
  <r>
    <n v="130"/>
    <x v="0"/>
    <n v="1"/>
    <s v="hedoniste"/>
    <s v="nestle"/>
    <x v="2"/>
    <s v="en ligne"/>
    <n v="510"/>
    <n v="22"/>
    <n v="20"/>
    <s v="vanille"/>
    <s v="oui"/>
  </r>
  <r>
    <n v="211"/>
    <x v="1"/>
    <n v="7"/>
    <s v="hedoniste"/>
    <s v="nestle"/>
    <x v="2"/>
    <s v="en ligne"/>
    <n v="510"/>
    <n v="22"/>
    <n v="20"/>
    <s v="vanille"/>
    <s v="oui"/>
  </r>
  <r>
    <n v="7"/>
    <x v="1"/>
    <n v="7"/>
    <s v="hedoniste"/>
    <s v="nestle"/>
    <x v="2"/>
    <s v="en ligne"/>
    <n v="510"/>
    <n v="22"/>
    <n v="20"/>
    <s v="vanille"/>
    <s v="oui"/>
  </r>
  <r>
    <n v="346"/>
    <x v="0"/>
    <n v="2"/>
    <s v="menager"/>
    <s v="nestle"/>
    <x v="2"/>
    <s v="en ligne"/>
    <n v="510"/>
    <n v="22"/>
    <n v="20"/>
    <s v="vanille"/>
    <s v="oui"/>
  </r>
  <r>
    <n v="134"/>
    <x v="0"/>
    <n v="1"/>
    <s v="menager"/>
    <s v="nestle"/>
    <x v="2"/>
    <s v="en ligne"/>
    <n v="510"/>
    <n v="22"/>
    <n v="20"/>
    <s v="vanille"/>
    <s v="oui"/>
  </r>
  <r>
    <n v="196"/>
    <x v="0"/>
    <n v="1"/>
    <s v="menager"/>
    <s v="aiguebelle"/>
    <x v="0"/>
    <s v="en ligne"/>
    <n v="520"/>
    <n v="22"/>
    <n v="20"/>
    <s v="vanille"/>
    <s v="oui"/>
  </r>
  <r>
    <n v="139"/>
    <x v="1"/>
    <n v="3"/>
    <s v="hedoniste"/>
    <s v="poulain"/>
    <x v="0"/>
    <s v="epicerie"/>
    <n v="520"/>
    <n v="22"/>
    <n v="20"/>
    <s v="vanille"/>
    <s v="oui"/>
  </r>
  <r>
    <n v="261"/>
    <x v="0"/>
    <n v="1"/>
    <s v="menager"/>
    <s v="poulain"/>
    <x v="0"/>
    <s v="epicerie"/>
    <n v="520"/>
    <n v="22"/>
    <n v="20"/>
    <s v="vanille"/>
    <s v="oui"/>
  </r>
  <r>
    <n v="76"/>
    <x v="0"/>
    <n v="7"/>
    <s v="menager"/>
    <s v="poulain"/>
    <x v="0"/>
    <s v="epicerie"/>
    <n v="520"/>
    <n v="21"/>
    <n v="20"/>
    <s v="vanille"/>
    <s v="oui"/>
  </r>
  <r>
    <n v="69"/>
    <x v="1"/>
    <n v="5"/>
    <s v="menager"/>
    <s v="poulain"/>
    <x v="0"/>
    <s v="epicerie"/>
    <n v="520"/>
    <n v="21"/>
    <n v="20"/>
    <s v="vanille"/>
    <s v="oui"/>
  </r>
  <r>
    <n v="192"/>
    <x v="0"/>
    <n v="1"/>
    <s v="hedoniste"/>
    <s v="aiguebelle"/>
    <x v="0"/>
    <s v="grande surface"/>
    <n v="520"/>
    <n v="21"/>
    <n v="20"/>
    <s v="vanille"/>
    <s v="oui"/>
  </r>
  <r>
    <n v="39"/>
    <x v="1"/>
    <n v="1"/>
    <s v="menager"/>
    <s v="aiguebelle"/>
    <x v="0"/>
    <s v="grande surface"/>
    <n v="520"/>
    <n v="21"/>
    <n v="20"/>
    <s v="vanille"/>
    <s v="oui"/>
  </r>
  <r>
    <n v="301"/>
    <x v="1"/>
    <n v="1"/>
    <s v="menager"/>
    <s v="aiguebelle"/>
    <x v="0"/>
    <s v="grande surface"/>
    <n v="520"/>
    <n v="21"/>
    <n v="20"/>
    <s v="vanille"/>
    <s v="oui"/>
  </r>
  <r>
    <n v="34"/>
    <x v="1"/>
    <n v="1"/>
    <s v="hedoniste"/>
    <s v="lindt"/>
    <x v="0"/>
    <s v="grande surface"/>
    <n v="520"/>
    <n v="21"/>
    <n v="20"/>
    <s v="vanille"/>
    <s v="oui"/>
  </r>
  <r>
    <n v="296"/>
    <x v="1"/>
    <n v="1"/>
    <s v="hedoniste"/>
    <s v="lindt"/>
    <x v="0"/>
    <s v="grande surface"/>
    <n v="520"/>
    <n v="21"/>
    <n v="20"/>
    <s v="vanille"/>
    <s v="oui"/>
  </r>
  <r>
    <n v="191"/>
    <x v="0"/>
    <n v="1"/>
    <s v="menager"/>
    <s v="lindt"/>
    <x v="0"/>
    <s v="grande surface"/>
    <n v="520"/>
    <n v="21"/>
    <n v="20"/>
    <s v="vanille"/>
    <s v="oui"/>
  </r>
  <r>
    <n v="10"/>
    <x v="0"/>
    <n v="6"/>
    <s v="pro"/>
    <s v="lindt"/>
    <x v="1"/>
    <s v="grande surface"/>
    <n v="520"/>
    <n v="21"/>
    <n v="20"/>
    <s v="vanille"/>
    <s v="oui"/>
  </r>
  <r>
    <n v="294"/>
    <x v="1"/>
    <n v="1"/>
    <s v="pro"/>
    <s v="ferrero"/>
    <x v="0"/>
    <s v="en ligne"/>
    <n v="530"/>
    <n v="21"/>
    <n v="20"/>
    <s v="vanille"/>
    <s v="oui"/>
  </r>
  <r>
    <n v="180"/>
    <x v="1"/>
    <n v="5"/>
    <s v="menager"/>
    <s v="ferrero"/>
    <x v="3"/>
    <s v="grande surface"/>
    <n v="530"/>
    <n v="21"/>
    <n v="20"/>
    <s v="vanille"/>
    <s v="oui"/>
  </r>
  <r>
    <n v="335"/>
    <x v="0"/>
    <n v="2"/>
    <s v="hedoniste"/>
    <s v="lindt"/>
    <x v="3"/>
    <s v="grande surface"/>
    <n v="530"/>
    <n v="21"/>
    <n v="20"/>
    <s v="vanille"/>
    <s v="oui"/>
  </r>
  <r>
    <n v="121"/>
    <x v="0"/>
    <n v="1"/>
    <s v="hedoniste"/>
    <s v="lindt"/>
    <x v="3"/>
    <s v="grande surface"/>
    <n v="530"/>
    <n v="21"/>
    <n v="20"/>
    <s v="vanille"/>
    <s v="oui"/>
  </r>
  <r>
    <n v="351"/>
    <x v="0"/>
    <n v="4"/>
    <s v="pro"/>
    <s v="macao"/>
    <x v="3"/>
    <s v="grande surface"/>
    <n v="530"/>
    <n v="21"/>
    <n v="20"/>
    <s v="vanille"/>
    <s v="oui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285"/>
    <x v="0"/>
    <n v="7"/>
    <s v="hedoniste"/>
    <s v="milka"/>
    <s v="image"/>
    <x v="0"/>
    <n v="550"/>
    <n v="20"/>
    <n v="25"/>
    <s v="café"/>
    <s v="oui"/>
  </r>
  <r>
    <n v="56"/>
    <x v="1"/>
    <n v="4"/>
    <s v="hedoniste"/>
    <s v="milka"/>
    <s v="image"/>
    <x v="0"/>
    <n v="550"/>
    <n v="20"/>
    <n v="25"/>
    <s v="café"/>
    <s v="oui"/>
  </r>
  <r>
    <n v="266"/>
    <x v="0"/>
    <n v="5"/>
    <s v="menager"/>
    <s v="lindt"/>
    <s v="image"/>
    <x v="1"/>
    <n v="550"/>
    <n v="20"/>
    <n v="25"/>
    <s v="café"/>
    <s v="oui"/>
  </r>
  <r>
    <n v="36"/>
    <x v="1"/>
    <n v="1"/>
    <s v="menager"/>
    <s v="lindt"/>
    <s v="image"/>
    <x v="1"/>
    <n v="550"/>
    <n v="20"/>
    <n v="25"/>
    <s v="café"/>
    <s v="oui"/>
  </r>
  <r>
    <n v="298"/>
    <x v="1"/>
    <n v="1"/>
    <s v="menager"/>
    <s v="lindt"/>
    <s v="image"/>
    <x v="1"/>
    <n v="550"/>
    <n v="20"/>
    <n v="25"/>
    <s v="café"/>
    <s v="oui"/>
  </r>
  <r>
    <n v="195"/>
    <x v="0"/>
    <n v="1"/>
    <s v="pro"/>
    <s v="lindt"/>
    <s v="image"/>
    <x v="1"/>
    <n v="550"/>
    <n v="20"/>
    <n v="25"/>
    <s v="café"/>
    <s v="oui"/>
  </r>
  <r>
    <n v="268"/>
    <x v="0"/>
    <n v="5"/>
    <s v="pro"/>
    <s v="lindt"/>
    <s v="image"/>
    <x v="1"/>
    <n v="550"/>
    <n v="20"/>
    <n v="25"/>
    <s v="café"/>
    <s v="oui"/>
  </r>
  <r>
    <n v="38"/>
    <x v="1"/>
    <n v="1"/>
    <s v="pro"/>
    <s v="lindt"/>
    <s v="image"/>
    <x v="1"/>
    <n v="550"/>
    <n v="20"/>
    <n v="25"/>
    <s v="café"/>
    <s v="oui"/>
  </r>
  <r>
    <n v="300"/>
    <x v="1"/>
    <n v="1"/>
    <s v="pro"/>
    <s v="lindt"/>
    <s v="image"/>
    <x v="1"/>
    <n v="550"/>
    <n v="20"/>
    <n v="25"/>
    <s v="café"/>
    <s v="oui"/>
  </r>
  <r>
    <n v="206"/>
    <x v="0"/>
    <n v="1"/>
    <s v="hedoniste"/>
    <s v="macao"/>
    <s v="image"/>
    <x v="1"/>
    <n v="550"/>
    <n v="20"/>
    <n v="25"/>
    <s v="café"/>
    <s v="oui"/>
  </r>
  <r>
    <n v="276"/>
    <x v="0"/>
    <n v="7"/>
    <s v="hedoniste"/>
    <s v="macao"/>
    <s v="image"/>
    <x v="1"/>
    <n v="550"/>
    <n v="20"/>
    <n v="25"/>
    <s v="café"/>
    <s v="oui"/>
  </r>
  <r>
    <n v="47"/>
    <x v="1"/>
    <n v="2"/>
    <s v="hedoniste"/>
    <s v="macao"/>
    <s v="image"/>
    <x v="1"/>
    <n v="550"/>
    <n v="20"/>
    <n v="25"/>
    <s v="café"/>
    <s v="oui"/>
  </r>
  <r>
    <n v="232"/>
    <x v="1"/>
    <n v="1"/>
    <s v="pro"/>
    <s v="lindt"/>
    <s v="prix "/>
    <x v="1"/>
    <n v="550"/>
    <n v="20"/>
    <n v="25"/>
    <s v="café"/>
    <s v="oui"/>
  </r>
  <r>
    <n v="374"/>
    <x v="1"/>
    <n v="6"/>
    <s v="menager"/>
    <s v="milka"/>
    <s v="qualite"/>
    <x v="2"/>
    <n v="560"/>
    <n v="17"/>
    <n v="25"/>
    <s v="café"/>
    <s v="oui"/>
  </r>
  <r>
    <n v="336"/>
    <x v="0"/>
    <n v="2"/>
    <s v="pro"/>
    <s v="milka"/>
    <s v="qualite"/>
    <x v="2"/>
    <n v="560"/>
    <n v="17"/>
    <n v="25"/>
    <s v="café"/>
    <s v="oui"/>
  </r>
  <r>
    <n v="122"/>
    <x v="0"/>
    <n v="1"/>
    <s v="pro"/>
    <s v="milka"/>
    <s v="qualite"/>
    <x v="2"/>
    <n v="560"/>
    <n v="17"/>
    <n v="25"/>
    <s v="café"/>
    <s v="oui"/>
  </r>
  <r>
    <n v="16"/>
    <x v="1"/>
    <n v="7"/>
    <s v="pro"/>
    <s v="poulain"/>
    <s v="qualite"/>
    <x v="2"/>
    <n v="560"/>
    <n v="17"/>
    <n v="25"/>
    <s v="café"/>
    <s v="oui"/>
  </r>
  <r>
    <n v="358"/>
    <x v="1"/>
    <n v="3"/>
    <s v="pro"/>
    <s v="aiguebelle"/>
    <s v="qualite"/>
    <x v="1"/>
    <n v="560"/>
    <n v="17"/>
    <n v="25"/>
    <s v="café"/>
    <s v="oui"/>
  </r>
  <r>
    <n v="247"/>
    <x v="0"/>
    <n v="1"/>
    <s v="hedoniste"/>
    <s v="ferrero"/>
    <s v="qualite"/>
    <x v="1"/>
    <n v="560"/>
    <n v="17"/>
    <n v="25"/>
    <s v="café"/>
    <s v="oui"/>
  </r>
  <r>
    <n v="282"/>
    <x v="0"/>
    <n v="7"/>
    <s v="hedoniste"/>
    <s v="ferrero"/>
    <s v="qualite"/>
    <x v="1"/>
    <n v="560"/>
    <n v="17"/>
    <n v="25"/>
    <s v="café"/>
    <s v="oui"/>
  </r>
  <r>
    <n v="53"/>
    <x v="1"/>
    <n v="2"/>
    <s v="hedoniste"/>
    <s v="ferrero"/>
    <s v="qualite"/>
    <x v="1"/>
    <n v="560"/>
    <n v="17"/>
    <n v="25"/>
    <s v="café"/>
    <s v="oui"/>
  </r>
  <r>
    <n v="314"/>
    <x v="1"/>
    <n v="3"/>
    <s v="hedoniste"/>
    <s v="ferrero"/>
    <s v="qualite"/>
    <x v="1"/>
    <n v="560"/>
    <n v="17"/>
    <n v="25"/>
    <s v="café"/>
    <s v="oui"/>
  </r>
  <r>
    <n v="249"/>
    <x v="0"/>
    <n v="1"/>
    <s v="menager"/>
    <s v="ferrero"/>
    <s v="qualite"/>
    <x v="1"/>
    <n v="560"/>
    <n v="17"/>
    <n v="25"/>
    <s v="café"/>
    <s v="oui"/>
  </r>
  <r>
    <n v="284"/>
    <x v="0"/>
    <n v="7"/>
    <s v="menager"/>
    <s v="ferrero"/>
    <s v="qualite"/>
    <x v="1"/>
    <n v="560"/>
    <n v="17"/>
    <n v="25"/>
    <s v="café"/>
    <s v="oui"/>
  </r>
  <r>
    <n v="318"/>
    <x v="1"/>
    <n v="3"/>
    <s v="pro"/>
    <s v="ferrero"/>
    <s v="qualite"/>
    <x v="1"/>
    <n v="560"/>
    <n v="17"/>
    <n v="15"/>
    <s v="café"/>
    <s v="oui"/>
  </r>
  <r>
    <n v="253"/>
    <x v="0"/>
    <n v="1"/>
    <s v="hedoniste"/>
    <s v="lindt"/>
    <s v="qualite"/>
    <x v="1"/>
    <n v="560"/>
    <n v="17"/>
    <n v="15"/>
    <s v="café"/>
    <s v="oui"/>
  </r>
  <r>
    <n v="292"/>
    <x v="1"/>
    <n v="1"/>
    <s v="menager"/>
    <s v="ferrero"/>
    <s v="image"/>
    <x v="0"/>
    <n v="610"/>
    <n v="17"/>
    <n v="15"/>
    <s v="café"/>
    <s v="oui"/>
  </r>
  <r>
    <n v="125"/>
    <x v="0"/>
    <n v="1"/>
    <s v="pro"/>
    <s v="lindt"/>
    <s v="packaging"/>
    <x v="0"/>
    <n v="610"/>
    <n v="17"/>
    <n v="15"/>
    <s v="café"/>
    <s v="oui"/>
  </r>
  <r>
    <n v="201"/>
    <x v="1"/>
    <n v="7"/>
    <s v="pro"/>
    <s v="lindt"/>
    <s v="packaging"/>
    <x v="0"/>
    <n v="610"/>
    <n v="17"/>
    <n v="15"/>
    <s v="café"/>
    <s v="oui"/>
  </r>
  <r>
    <n v="383"/>
    <x v="1"/>
    <n v="6"/>
    <s v="pro"/>
    <s v="lindt"/>
    <s v="packaging"/>
    <x v="0"/>
    <n v="610"/>
    <n v="17"/>
    <n v="15"/>
    <s v="café"/>
    <s v="oui"/>
  </r>
  <r>
    <n v="347"/>
    <x v="0"/>
    <n v="3"/>
    <s v="hedoniste"/>
    <s v="macao"/>
    <s v="packaging"/>
    <x v="0"/>
    <n v="610"/>
    <n v="17"/>
    <n v="15"/>
    <s v="café"/>
    <s v="oui"/>
  </r>
  <r>
    <n v="136"/>
    <x v="0"/>
    <n v="1"/>
    <s v="hedoniste"/>
    <s v="macao"/>
    <s v="packaging"/>
    <x v="0"/>
    <n v="610"/>
    <n v="17"/>
    <n v="15"/>
    <s v="café"/>
    <s v="oui"/>
  </r>
  <r>
    <n v="215"/>
    <x v="1"/>
    <n v="7"/>
    <s v="hedoniste"/>
    <s v="macao"/>
    <s v="packaging"/>
    <x v="0"/>
    <n v="610"/>
    <n v="17"/>
    <n v="15"/>
    <s v="café"/>
    <s v="oui"/>
  </r>
  <r>
    <n v="22"/>
    <x v="1"/>
    <n v="7"/>
    <s v="hedoniste"/>
    <s v="macao"/>
    <s v="packaging"/>
    <x v="0"/>
    <n v="610"/>
    <n v="17"/>
    <n v="15"/>
    <s v="café"/>
    <s v="oui"/>
  </r>
  <r>
    <n v="349"/>
    <x v="0"/>
    <n v="4"/>
    <s v="menager"/>
    <s v="macao"/>
    <s v="packaging"/>
    <x v="0"/>
    <n v="610"/>
    <n v="17"/>
    <n v="15"/>
    <s v="café"/>
    <s v="oui"/>
  </r>
  <r>
    <n v="140"/>
    <x v="0"/>
    <n v="3"/>
    <s v="menager"/>
    <s v="macao"/>
    <s v="packaging"/>
    <x v="0"/>
    <n v="610"/>
    <n v="17"/>
    <n v="15"/>
    <s v="café"/>
    <s v="oui"/>
  </r>
  <r>
    <n v="217"/>
    <x v="1"/>
    <n v="7"/>
    <s v="menager"/>
    <s v="macao"/>
    <s v="packaging"/>
    <x v="0"/>
    <n v="610"/>
    <n v="17"/>
    <n v="15"/>
    <s v="café"/>
    <s v="oui"/>
  </r>
  <r>
    <n v="44"/>
    <x v="1"/>
    <n v="7"/>
    <s v="menager"/>
    <s v="macao"/>
    <s v="packaging"/>
    <x v="0"/>
    <n v="610"/>
    <n v="17"/>
    <n v="15"/>
    <s v="café"/>
    <s v="oui"/>
  </r>
  <r>
    <n v="357"/>
    <x v="0"/>
    <n v="3"/>
    <s v="pro"/>
    <s v="maruja"/>
    <s v="packaging"/>
    <x v="0"/>
    <n v="610"/>
    <n v="17"/>
    <n v="15"/>
    <s v="café"/>
    <s v="oui"/>
  </r>
  <r>
    <n v="94"/>
    <x v="0"/>
    <n v="4"/>
    <s v="hedoniste"/>
    <s v="milka"/>
    <s v="packaging"/>
    <x v="0"/>
    <n v="610"/>
    <n v="17"/>
    <n v="15"/>
    <s v="café"/>
    <s v="oui"/>
  </r>
  <r>
    <n v="174"/>
    <x v="0"/>
    <n v="1"/>
    <s v="pro"/>
    <s v="macao"/>
    <s v="prix "/>
    <x v="1"/>
    <n v="610"/>
    <n v="17"/>
    <n v="15"/>
    <s v="café"/>
    <s v="oui"/>
  </r>
  <r>
    <n v="86"/>
    <x v="0"/>
    <n v="7"/>
    <s v="menager"/>
    <s v="maruja"/>
    <s v="qualite"/>
    <x v="1"/>
    <n v="700"/>
    <n v="17"/>
    <n v="15"/>
    <s v="café"/>
    <s v="oui"/>
  </r>
  <r>
    <n v="173"/>
    <x v="1"/>
    <n v="5"/>
    <s v="menager"/>
    <s v="maruja"/>
    <s v="qualite"/>
    <x v="1"/>
    <n v="700"/>
    <n v="17"/>
    <n v="15"/>
    <s v="café"/>
    <s v="oui"/>
  </r>
  <r>
    <n v="368"/>
    <x v="1"/>
    <n v="6"/>
    <s v="menager"/>
    <s v="maruja"/>
    <s v="qualite"/>
    <x v="1"/>
    <n v="700"/>
    <n v="17"/>
    <n v="15"/>
    <s v="café"/>
    <s v="oui"/>
  </r>
  <r>
    <n v="91"/>
    <x v="0"/>
    <n v="7"/>
    <s v="hedoniste"/>
    <s v="milka"/>
    <s v="qualite"/>
    <x v="1"/>
    <n v="700"/>
    <n v="17"/>
    <n v="15"/>
    <s v="café"/>
    <s v="oui"/>
  </r>
  <r>
    <n v="182"/>
    <x v="1"/>
    <n v="5"/>
    <s v="hedoniste"/>
    <s v="milka"/>
    <s v="qualite"/>
    <x v="1"/>
    <n v="700"/>
    <n v="17"/>
    <n v="15"/>
    <s v="café"/>
    <s v="oui"/>
  </r>
  <r>
    <n v="137"/>
    <x v="0"/>
    <n v="2"/>
    <s v="pro"/>
    <s v="nestle"/>
    <s v="qualite"/>
    <x v="1"/>
    <n v="700"/>
    <n v="17"/>
    <n v="15"/>
    <s v="café"/>
    <s v="oui"/>
  </r>
  <r>
    <n v="367"/>
    <x v="1"/>
    <n v="6"/>
    <s v="pro"/>
    <s v="macao"/>
    <s v="qualite"/>
    <x v="1"/>
    <n v="290"/>
    <n v="18"/>
    <n v="25"/>
    <s v="chocolat au lait"/>
    <s v="oui"/>
  </r>
  <r>
    <n v="326"/>
    <x v="0"/>
    <n v="1"/>
    <s v="hedoniste"/>
    <s v="maruja"/>
    <s v="qualite"/>
    <x v="1"/>
    <n v="290"/>
    <n v="18"/>
    <n v="20"/>
    <s v="chocolat au lait"/>
    <s v="oui"/>
  </r>
  <r>
    <n v="84"/>
    <x v="0"/>
    <n v="7"/>
    <s v="hedoniste"/>
    <s v="maruja"/>
    <s v="qualite"/>
    <x v="1"/>
    <n v="290"/>
    <n v="18"/>
    <n v="20"/>
    <s v="chocolat au lait"/>
    <s v="oui"/>
  </r>
  <r>
    <n v="170"/>
    <x v="1"/>
    <n v="5"/>
    <s v="hedoniste"/>
    <s v="maruja"/>
    <s v="qualite"/>
    <x v="1"/>
    <n v="290"/>
    <n v="18"/>
    <n v="20"/>
    <s v="chocolat au lait"/>
    <s v="oui"/>
  </r>
  <r>
    <n v="366"/>
    <x v="1"/>
    <n v="5"/>
    <s v="hedoniste"/>
    <s v="maruja"/>
    <s v="qualite"/>
    <x v="1"/>
    <n v="290"/>
    <n v="18"/>
    <n v="20"/>
    <s v="chocolat au lait"/>
    <s v="oui"/>
  </r>
  <r>
    <n v="328"/>
    <x v="0"/>
    <n v="1"/>
    <s v="menager"/>
    <s v="maruja"/>
    <s v="qualite"/>
    <x v="1"/>
    <n v="290"/>
    <n v="18"/>
    <n v="20"/>
    <s v="chocolat au lait"/>
    <s v="oui"/>
  </r>
  <r>
    <n v="320"/>
    <x v="0"/>
    <n v="5"/>
    <s v="pro"/>
    <s v="ferrero"/>
    <s v="image"/>
    <x v="0"/>
    <n v="310"/>
    <n v="18"/>
    <n v="20"/>
    <s v="chocolat au lait"/>
    <s v="oui"/>
  </r>
  <r>
    <n v="152"/>
    <x v="0"/>
    <n v="1"/>
    <s v="pro"/>
    <s v="milka"/>
    <s v="packaging"/>
    <x v="2"/>
    <n v="310"/>
    <n v="18"/>
    <n v="20"/>
    <s v="chocolat au lait"/>
    <s v="oui"/>
  </r>
  <r>
    <n v="98"/>
    <x v="0"/>
    <n v="4"/>
    <s v="pro"/>
    <s v="milka"/>
    <s v="packaging"/>
    <x v="2"/>
    <n v="310"/>
    <n v="18"/>
    <n v="20"/>
    <s v="chocolat au lait"/>
    <s v="oui"/>
  </r>
  <r>
    <n v="6"/>
    <x v="0"/>
    <n v="5"/>
    <s v="pro"/>
    <s v="milka"/>
    <s v="packaging"/>
    <x v="2"/>
    <n v="310"/>
    <n v="18"/>
    <n v="20"/>
    <s v="chocolat au lait"/>
    <s v="oui"/>
  </r>
  <r>
    <n v="229"/>
    <x v="1"/>
    <n v="1"/>
    <s v="pro"/>
    <s v="milka"/>
    <s v="packaging"/>
    <x v="2"/>
    <n v="310"/>
    <n v="18"/>
    <n v="20"/>
    <s v="chocolat au lait"/>
    <s v="oui"/>
  </r>
  <r>
    <n v="204"/>
    <x v="1"/>
    <n v="7"/>
    <s v="menager"/>
    <s v="aiguebelle"/>
    <s v="packaging"/>
    <x v="1"/>
    <n v="310"/>
    <n v="18"/>
    <n v="20"/>
    <s v="chocolat au lait"/>
    <s v="oui"/>
  </r>
  <r>
    <n v="1"/>
    <x v="1"/>
    <n v="6"/>
    <s v="menager"/>
    <s v="aiguebelle"/>
    <s v="packaging"/>
    <x v="1"/>
    <n v="310"/>
    <n v="18"/>
    <n v="20"/>
    <s v="chocolat au lait"/>
    <s v="oui"/>
  </r>
  <r>
    <n v="342"/>
    <x v="0"/>
    <n v="2"/>
    <s v="pro"/>
    <s v="aiguebelle"/>
    <s v="packaging"/>
    <x v="1"/>
    <n v="310"/>
    <n v="18"/>
    <n v="20"/>
    <s v="chocolat au lait"/>
    <s v="oui"/>
  </r>
  <r>
    <n v="128"/>
    <x v="0"/>
    <n v="1"/>
    <s v="pro"/>
    <s v="aiguebelle"/>
    <s v="packaging"/>
    <x v="1"/>
    <n v="310"/>
    <n v="18"/>
    <n v="20"/>
    <s v="chocolat au lait"/>
    <s v="oui"/>
  </r>
  <r>
    <n v="208"/>
    <x v="1"/>
    <n v="7"/>
    <s v="pro"/>
    <s v="aiguebelle"/>
    <s v="packaging"/>
    <x v="1"/>
    <n v="310"/>
    <n v="18"/>
    <n v="20"/>
    <s v="chocolat au lait"/>
    <s v="oui"/>
  </r>
  <r>
    <n v="4"/>
    <x v="1"/>
    <n v="6"/>
    <s v="pro"/>
    <s v="aiguebelle"/>
    <s v="packaging"/>
    <x v="1"/>
    <n v="310"/>
    <n v="18"/>
    <n v="20"/>
    <s v="chocolat au lait"/>
    <s v="oui"/>
  </r>
  <r>
    <n v="329"/>
    <x v="0"/>
    <n v="1"/>
    <s v="hedoniste"/>
    <s v="ferrero"/>
    <s v="packaging"/>
    <x v="1"/>
    <n v="310"/>
    <n v="18"/>
    <n v="20"/>
    <s v="chocolat au lait"/>
    <s v="oui"/>
  </r>
  <r>
    <n v="87"/>
    <x v="0"/>
    <n v="7"/>
    <s v="hedoniste"/>
    <s v="ferrero"/>
    <s v="packaging"/>
    <x v="1"/>
    <n v="310"/>
    <n v="18"/>
    <n v="20"/>
    <s v="chocolat au lait"/>
    <s v="oui"/>
  </r>
  <r>
    <n v="177"/>
    <x v="1"/>
    <n v="5"/>
    <s v="hedoniste"/>
    <s v="ferrero"/>
    <s v="packaging"/>
    <x v="1"/>
    <n v="310"/>
    <n v="18"/>
    <n v="20"/>
    <s v="chocolat au lait"/>
    <s v="oui"/>
  </r>
  <r>
    <n v="369"/>
    <x v="1"/>
    <n v="6"/>
    <s v="hedoniste"/>
    <s v="ferrero"/>
    <s v="packaging"/>
    <x v="1"/>
    <n v="310"/>
    <n v="18"/>
    <n v="20"/>
    <s v="chocolat au lait"/>
    <s v="oui"/>
  </r>
  <r>
    <n v="331"/>
    <x v="0"/>
    <n v="2"/>
    <s v="menager"/>
    <s v="ferrero"/>
    <s v="packaging"/>
    <x v="1"/>
    <n v="310"/>
    <n v="18"/>
    <n v="20"/>
    <s v="chocolat au lait"/>
    <s v="oui"/>
  </r>
  <r>
    <n v="89"/>
    <x v="0"/>
    <n v="7"/>
    <s v="menager"/>
    <s v="ferrero"/>
    <s v="packaging"/>
    <x v="1"/>
    <n v="310"/>
    <n v="18"/>
    <n v="20"/>
    <s v="chocolat au lait"/>
    <s v="oui"/>
  </r>
  <r>
    <n v="187"/>
    <x v="0"/>
    <n v="1"/>
    <s v="menager"/>
    <s v="milka"/>
    <s v="prix "/>
    <x v="1"/>
    <n v="310"/>
    <n v="18"/>
    <n v="20"/>
    <s v="chocolat au lait"/>
    <s v="oui"/>
  </r>
  <r>
    <n v="120"/>
    <x v="0"/>
    <n v="5"/>
    <s v="menager"/>
    <s v="ferrero"/>
    <s v="image"/>
    <x v="0"/>
    <n v="380"/>
    <n v="18"/>
    <n v="20"/>
    <s v="chocolat au lait"/>
    <s v="oui"/>
  </r>
  <r>
    <n v="322"/>
    <x v="0"/>
    <n v="1"/>
    <s v="menager"/>
    <s v="nestle"/>
    <s v="image"/>
    <x v="1"/>
    <n v="380"/>
    <n v="18"/>
    <n v="20"/>
    <s v="chocolat au lait"/>
    <s v="oui"/>
  </r>
  <r>
    <n v="165"/>
    <x v="1"/>
    <n v="5"/>
    <s v="pro"/>
    <s v="nestle"/>
    <s v="image"/>
    <x v="1"/>
    <n v="380"/>
    <n v="18"/>
    <n v="20"/>
    <s v="chocolat au lait"/>
    <s v="oui"/>
  </r>
  <r>
    <n v="364"/>
    <x v="1"/>
    <n v="5"/>
    <s v="pro"/>
    <s v="nestle"/>
    <s v="image"/>
    <x v="1"/>
    <n v="380"/>
    <n v="18"/>
    <n v="20"/>
    <s v="chocolat au lait"/>
    <s v="oui"/>
  </r>
  <r>
    <n v="216"/>
    <x v="1"/>
    <n v="7"/>
    <s v="pro"/>
    <s v="nestle"/>
    <s v="image"/>
    <x v="1"/>
    <n v="380"/>
    <n v="18"/>
    <n v="20"/>
    <s v="chocolat au lait"/>
    <s v="oui"/>
  </r>
  <r>
    <n v="26"/>
    <x v="1"/>
    <n v="7"/>
    <s v="pro"/>
    <s v="nestle"/>
    <s v="image"/>
    <x v="1"/>
    <n v="380"/>
    <n v="18"/>
    <n v="20"/>
    <s v="chocolat au lait"/>
    <s v="oui"/>
  </r>
  <r>
    <n v="341"/>
    <x v="0"/>
    <n v="2"/>
    <s v="hedoniste"/>
    <s v="poulain"/>
    <s v="image"/>
    <x v="1"/>
    <n v="380"/>
    <n v="18"/>
    <n v="20"/>
    <s v="chocolat au lait"/>
    <s v="oui"/>
  </r>
  <r>
    <n v="127"/>
    <x v="0"/>
    <n v="1"/>
    <s v="hedoniste"/>
    <s v="poulain"/>
    <s v="image"/>
    <x v="1"/>
    <n v="380"/>
    <n v="18"/>
    <n v="20"/>
    <s v="chocolat au lait"/>
    <s v="oui"/>
  </r>
  <r>
    <n v="207"/>
    <x v="1"/>
    <n v="7"/>
    <s v="hedoniste"/>
    <s v="poulain"/>
    <s v="image"/>
    <x v="1"/>
    <n v="380"/>
    <n v="18"/>
    <n v="20"/>
    <s v="chocolat au lait"/>
    <s v="oui"/>
  </r>
  <r>
    <n v="2"/>
    <x v="1"/>
    <n v="6"/>
    <s v="hedoniste"/>
    <s v="poulain"/>
    <s v="image"/>
    <x v="1"/>
    <n v="380"/>
    <n v="18"/>
    <n v="20"/>
    <s v="chocolat au lait"/>
    <s v="oui"/>
  </r>
  <r>
    <n v="343"/>
    <x v="0"/>
    <n v="2"/>
    <s v="menager"/>
    <s v="poulain"/>
    <s v="image"/>
    <x v="1"/>
    <n v="380"/>
    <n v="18"/>
    <n v="20"/>
    <s v="chocolat au lait"/>
    <s v="oui"/>
  </r>
  <r>
    <n v="111"/>
    <x v="0"/>
    <n v="5"/>
    <s v="hedoniste"/>
    <s v="macao"/>
    <s v="prix "/>
    <x v="1"/>
    <n v="380"/>
    <n v="18"/>
    <n v="18"/>
    <s v="chocolat au lait"/>
    <s v="oui"/>
  </r>
  <r>
    <n v="213"/>
    <x v="1"/>
    <n v="7"/>
    <s v="menager"/>
    <s v="nestle"/>
    <s v="qualite"/>
    <x v="0"/>
    <n v="390"/>
    <n v="18"/>
    <n v="18"/>
    <s v="chocolat au lait"/>
    <s v="oui"/>
  </r>
  <r>
    <n v="21"/>
    <x v="1"/>
    <n v="7"/>
    <s v="menager"/>
    <s v="nestle"/>
    <s v="qualite"/>
    <x v="0"/>
    <n v="390"/>
    <n v="18"/>
    <n v="18"/>
    <s v="chocolat au lait"/>
    <s v="oui"/>
  </r>
  <r>
    <n v="348"/>
    <x v="0"/>
    <n v="4"/>
    <s v="pro"/>
    <s v="nestle"/>
    <s v="qualite"/>
    <x v="0"/>
    <n v="390"/>
    <n v="18"/>
    <n v="18"/>
    <s v="chocolat au lait"/>
    <s v="oui"/>
  </r>
  <r>
    <n v="212"/>
    <x v="1"/>
    <n v="7"/>
    <s v="pro"/>
    <s v="poulain"/>
    <s v="qualite"/>
    <x v="0"/>
    <n v="390"/>
    <n v="18"/>
    <n v="18"/>
    <s v="chocolat au lait"/>
    <s v="oui"/>
  </r>
  <r>
    <n v="316"/>
    <x v="1"/>
    <n v="3"/>
    <s v="menager"/>
    <s v="ferrero"/>
    <s v="qualite"/>
    <x v="2"/>
    <n v="390"/>
    <n v="18"/>
    <n v="18"/>
    <s v="chocolat au lait"/>
    <s v="oui"/>
  </r>
  <r>
    <n v="251"/>
    <x v="0"/>
    <n v="1"/>
    <s v="pro"/>
    <s v="ferrero"/>
    <s v="qualite"/>
    <x v="2"/>
    <n v="390"/>
    <n v="18"/>
    <n v="18"/>
    <s v="chocolat au lait"/>
    <s v="oui"/>
  </r>
  <r>
    <n v="57"/>
    <x v="1"/>
    <n v="4"/>
    <s v="pro"/>
    <s v="ferrero"/>
    <s v="qualite"/>
    <x v="2"/>
    <n v="390"/>
    <n v="18"/>
    <n v="18"/>
    <s v="chocolat au lait"/>
    <s v="oui"/>
  </r>
  <r>
    <n v="288"/>
    <x v="0"/>
    <n v="7"/>
    <s v="hedoniste"/>
    <s v="lindt"/>
    <s v="qualite"/>
    <x v="2"/>
    <n v="390"/>
    <n v="18"/>
    <n v="18"/>
    <s v="chocolat au lait"/>
    <s v="oui"/>
  </r>
  <r>
    <n v="59"/>
    <x v="1"/>
    <n v="4"/>
    <s v="hedoniste"/>
    <s v="lindt"/>
    <s v="qualite"/>
    <x v="2"/>
    <n v="390"/>
    <n v="18"/>
    <n v="18"/>
    <s v="chocolat au lait"/>
    <s v="oui"/>
  </r>
  <r>
    <n v="81"/>
    <x v="1"/>
    <n v="3"/>
    <s v="hedoniste"/>
    <s v="lindt"/>
    <s v="qualite"/>
    <x v="2"/>
    <n v="390"/>
    <n v="18"/>
    <n v="18"/>
    <s v="chocolat au lait"/>
    <s v="oui"/>
  </r>
  <r>
    <n v="255"/>
    <x v="0"/>
    <n v="1"/>
    <s v="menager"/>
    <s v="lindt"/>
    <s v="qualite"/>
    <x v="2"/>
    <n v="390"/>
    <n v="18"/>
    <n v="18"/>
    <s v="chocolat au lait"/>
    <s v="oui"/>
  </r>
  <r>
    <n v="30"/>
    <x v="1"/>
    <n v="1"/>
    <s v="menager"/>
    <s v="ferrero"/>
    <s v="image"/>
    <x v="0"/>
    <n v="250"/>
    <n v="20"/>
    <n v="25"/>
    <s v="chocolat blanc"/>
    <s v="oui"/>
  </r>
  <r>
    <n v="129"/>
    <x v="0"/>
    <n v="1"/>
    <s v="menager"/>
    <s v="poulain"/>
    <s v="image"/>
    <x v="1"/>
    <n v="250"/>
    <n v="20"/>
    <n v="25"/>
    <s v="chocolat blanc"/>
    <s v="oui"/>
  </r>
  <r>
    <n v="210"/>
    <x v="1"/>
    <n v="7"/>
    <s v="menager"/>
    <s v="poulain"/>
    <s v="image"/>
    <x v="1"/>
    <n v="250"/>
    <n v="20"/>
    <n v="25"/>
    <s v="chocolat blanc"/>
    <s v="oui"/>
  </r>
  <r>
    <n v="5"/>
    <x v="1"/>
    <n v="7"/>
    <s v="menager"/>
    <s v="poulain"/>
    <s v="image"/>
    <x v="1"/>
    <n v="250"/>
    <n v="20"/>
    <n v="25"/>
    <s v="chocolat blanc"/>
    <s v="oui"/>
  </r>
  <r>
    <n v="345"/>
    <x v="0"/>
    <n v="2"/>
    <s v="pro"/>
    <s v="poulain"/>
    <s v="image"/>
    <x v="1"/>
    <n v="250"/>
    <n v="20"/>
    <n v="25"/>
    <s v="chocolat blanc"/>
    <s v="oui"/>
  </r>
  <r>
    <n v="133"/>
    <x v="0"/>
    <n v="1"/>
    <s v="pro"/>
    <s v="poulain"/>
    <s v="image"/>
    <x v="1"/>
    <n v="250"/>
    <n v="20"/>
    <n v="25"/>
    <s v="chocolat blanc"/>
    <s v="oui"/>
  </r>
  <r>
    <n v="338"/>
    <x v="0"/>
    <n v="2"/>
    <s v="hedoniste"/>
    <s v="aiguebelle"/>
    <s v="packaging"/>
    <x v="0"/>
    <n v="250"/>
    <n v="20"/>
    <n v="25"/>
    <s v="chocolat blanc"/>
    <s v="oui"/>
  </r>
  <r>
    <n v="124"/>
    <x v="0"/>
    <n v="1"/>
    <s v="hedoniste"/>
    <s v="aiguebelle"/>
    <s v="packaging"/>
    <x v="0"/>
    <n v="250"/>
    <n v="20"/>
    <n v="25"/>
    <s v="chocolat blanc"/>
    <s v="oui"/>
  </r>
  <r>
    <n v="199"/>
    <x v="1"/>
    <n v="7"/>
    <s v="hedoniste"/>
    <s v="aiguebelle"/>
    <s v="packaging"/>
    <x v="0"/>
    <n v="250"/>
    <n v="20"/>
    <n v="25"/>
    <s v="chocolat blanc"/>
    <s v="oui"/>
  </r>
  <r>
    <n v="378"/>
    <x v="1"/>
    <n v="6"/>
    <s v="hedoniste"/>
    <s v="aiguebelle"/>
    <s v="packaging"/>
    <x v="0"/>
    <n v="250"/>
    <n v="20"/>
    <n v="25"/>
    <s v="chocolat blanc"/>
    <s v="oui"/>
  </r>
  <r>
    <n v="340"/>
    <x v="0"/>
    <n v="2"/>
    <s v="menager"/>
    <s v="aiguebelle"/>
    <s v="packaging"/>
    <x v="0"/>
    <n v="250"/>
    <n v="20"/>
    <n v="25"/>
    <s v="chocolat blanc"/>
    <s v="oui"/>
  </r>
  <r>
    <n v="126"/>
    <x v="0"/>
    <n v="1"/>
    <s v="menager"/>
    <s v="aiguebelle"/>
    <s v="packaging"/>
    <x v="0"/>
    <n v="250"/>
    <n v="20"/>
    <n v="25"/>
    <s v="chocolat blanc"/>
    <s v="oui"/>
  </r>
  <r>
    <n v="371"/>
    <x v="1"/>
    <n v="6"/>
    <s v="menager"/>
    <s v="ferrero"/>
    <s v="packaging"/>
    <x v="0"/>
    <n v="250"/>
    <n v="20"/>
    <n v="25"/>
    <s v="chocolat blanc"/>
    <s v="oui"/>
  </r>
  <r>
    <n v="184"/>
    <x v="1"/>
    <n v="5"/>
    <s v="pro"/>
    <s v="ferrero"/>
    <s v="packaging"/>
    <x v="0"/>
    <n v="250"/>
    <n v="20"/>
    <n v="25"/>
    <s v="chocolat blanc"/>
    <s v="oui"/>
  </r>
  <r>
    <n v="242"/>
    <x v="1"/>
    <n v="1"/>
    <s v="menager"/>
    <s v="macao"/>
    <s v="prix "/>
    <x v="1"/>
    <n v="250"/>
    <n v="20"/>
    <n v="25"/>
    <s v="chocolat blanc"/>
    <s v="oui"/>
  </r>
  <r>
    <n v="256"/>
    <x v="0"/>
    <n v="1"/>
    <s v="hedoniste"/>
    <s v="aiguebelle"/>
    <s v="qualite"/>
    <x v="0"/>
    <n v="290"/>
    <n v="20"/>
    <n v="25"/>
    <s v="chocolat blanc"/>
    <s v="oui"/>
  </r>
  <r>
    <n v="291"/>
    <x v="0"/>
    <n v="7"/>
    <s v="hedoniste"/>
    <s v="aiguebelle"/>
    <s v="qualite"/>
    <x v="0"/>
    <n v="290"/>
    <n v="20"/>
    <n v="25"/>
    <s v="chocolat blanc"/>
    <s v="oui"/>
  </r>
  <r>
    <n v="62"/>
    <x v="1"/>
    <n v="4"/>
    <s v="hedoniste"/>
    <s v="aiguebelle"/>
    <s v="qualite"/>
    <x v="0"/>
    <n v="290"/>
    <n v="20"/>
    <n v="25"/>
    <s v="chocolat blanc"/>
    <s v="oui"/>
  </r>
  <r>
    <n v="132"/>
    <x v="1"/>
    <n v="3"/>
    <s v="hedoniste"/>
    <s v="aiguebelle"/>
    <s v="qualite"/>
    <x v="0"/>
    <n v="290"/>
    <n v="18"/>
    <n v="25"/>
    <s v="chocolat blanc"/>
    <s v="oui"/>
  </r>
  <r>
    <n v="258"/>
    <x v="0"/>
    <n v="1"/>
    <s v="menager"/>
    <s v="aiguebelle"/>
    <s v="qualite"/>
    <x v="0"/>
    <n v="290"/>
    <n v="18"/>
    <n v="25"/>
    <s v="chocolat blanc"/>
    <s v="oui"/>
  </r>
  <r>
    <n v="55"/>
    <x v="1"/>
    <n v="3"/>
    <s v="menager"/>
    <s v="ferrero"/>
    <s v="qualite"/>
    <x v="0"/>
    <n v="290"/>
    <n v="18"/>
    <n v="25"/>
    <s v="chocolat blanc"/>
    <s v="oui"/>
  </r>
  <r>
    <n v="365"/>
    <x v="1"/>
    <n v="5"/>
    <s v="menager"/>
    <s v="macao"/>
    <s v="qualite"/>
    <x v="1"/>
    <n v="290"/>
    <n v="18"/>
    <n v="25"/>
    <s v="chocolat blanc"/>
    <s v="oui"/>
  </r>
  <r>
    <n v="327"/>
    <x v="0"/>
    <n v="1"/>
    <s v="pro"/>
    <s v="macao"/>
    <s v="qualite"/>
    <x v="1"/>
    <n v="290"/>
    <n v="18"/>
    <n v="25"/>
    <s v="chocolat blanc"/>
    <s v="oui"/>
  </r>
  <r>
    <n v="85"/>
    <x v="0"/>
    <n v="7"/>
    <s v="pro"/>
    <s v="macao"/>
    <s v="qualite"/>
    <x v="1"/>
    <n v="290"/>
    <n v="18"/>
    <n v="25"/>
    <s v="chocolat blanc"/>
    <s v="oui"/>
  </r>
  <r>
    <n v="171"/>
    <x v="1"/>
    <n v="5"/>
    <s v="pro"/>
    <s v="macao"/>
    <s v="qualite"/>
    <x v="1"/>
    <n v="290"/>
    <n v="18"/>
    <n v="25"/>
    <s v="chocolat blanc"/>
    <s v="oui"/>
  </r>
  <r>
    <n v="290"/>
    <x v="0"/>
    <n v="7"/>
    <s v="menager"/>
    <s v="lindt"/>
    <s v="qualite"/>
    <x v="2"/>
    <n v="390"/>
    <n v="18"/>
    <n v="18"/>
    <s v="chocolat noir"/>
    <s v="oui"/>
  </r>
  <r>
    <n v="181"/>
    <x v="0"/>
    <n v="1"/>
    <s v="menager"/>
    <s v="ferrero"/>
    <s v="image"/>
    <x v="0"/>
    <n v="400"/>
    <n v="18"/>
    <n v="18"/>
    <s v="chocolat noir"/>
    <s v="oui"/>
  </r>
  <r>
    <n v="245"/>
    <x v="0"/>
    <n v="1"/>
    <s v="pro"/>
    <s v="macao"/>
    <s v="image"/>
    <x v="1"/>
    <n v="400"/>
    <n v="18"/>
    <n v="18"/>
    <s v="chocolat noir"/>
    <s v="oui"/>
  </r>
  <r>
    <n v="280"/>
    <x v="0"/>
    <n v="7"/>
    <s v="pro"/>
    <s v="macao"/>
    <s v="image"/>
    <x v="1"/>
    <n v="400"/>
    <n v="18"/>
    <n v="18"/>
    <s v="chocolat noir"/>
    <s v="oui"/>
  </r>
  <r>
    <n v="252"/>
    <x v="0"/>
    <n v="1"/>
    <s v="menager"/>
    <s v="milka"/>
    <s v="image"/>
    <x v="1"/>
    <n v="400"/>
    <n v="18"/>
    <n v="18"/>
    <s v="chocolat noir"/>
    <s v="oui"/>
  </r>
  <r>
    <n v="287"/>
    <x v="0"/>
    <n v="7"/>
    <s v="menager"/>
    <s v="milka"/>
    <s v="image"/>
    <x v="1"/>
    <n v="400"/>
    <n v="18"/>
    <n v="18"/>
    <s v="chocolat noir"/>
    <s v="oui"/>
  </r>
  <r>
    <n v="58"/>
    <x v="1"/>
    <n v="4"/>
    <s v="menager"/>
    <s v="milka"/>
    <s v="image"/>
    <x v="1"/>
    <n v="400"/>
    <n v="18"/>
    <n v="18"/>
    <s v="chocolat noir"/>
    <s v="oui"/>
  </r>
  <r>
    <n v="72"/>
    <x v="1"/>
    <n v="3"/>
    <s v="menager"/>
    <s v="milka"/>
    <s v="image"/>
    <x v="1"/>
    <n v="400"/>
    <n v="18"/>
    <n v="18"/>
    <s v="chocolat noir"/>
    <s v="oui"/>
  </r>
  <r>
    <n v="254"/>
    <x v="0"/>
    <n v="1"/>
    <s v="pro"/>
    <s v="milka"/>
    <s v="image"/>
    <x v="1"/>
    <n v="400"/>
    <n v="18"/>
    <n v="18"/>
    <s v="chocolat noir"/>
    <s v="oui"/>
  </r>
  <r>
    <n v="289"/>
    <x v="0"/>
    <n v="7"/>
    <s v="pro"/>
    <s v="milka"/>
    <s v="image"/>
    <x v="1"/>
    <n v="400"/>
    <n v="18"/>
    <n v="18"/>
    <s v="chocolat noir"/>
    <s v="oui"/>
  </r>
  <r>
    <n v="60"/>
    <x v="1"/>
    <n v="4"/>
    <s v="pro"/>
    <s v="milka"/>
    <s v="image"/>
    <x v="1"/>
    <n v="400"/>
    <n v="18"/>
    <n v="18"/>
    <s v="chocolat noir"/>
    <s v="oui"/>
  </r>
  <r>
    <n v="90"/>
    <x v="1"/>
    <n v="3"/>
    <s v="pro"/>
    <s v="milka"/>
    <s v="image"/>
    <x v="1"/>
    <n v="400"/>
    <n v="18"/>
    <n v="18"/>
    <s v="chocolat noir"/>
    <s v="oui"/>
  </r>
  <r>
    <n v="262"/>
    <x v="0"/>
    <n v="1"/>
    <s v="hedoniste"/>
    <s v="nestle"/>
    <s v="image"/>
    <x v="1"/>
    <n v="400"/>
    <n v="18"/>
    <n v="18"/>
    <s v="chocolat noir"/>
    <s v="oui"/>
  </r>
  <r>
    <n v="77"/>
    <x v="0"/>
    <n v="7"/>
    <s v="hedoniste"/>
    <s v="nestle"/>
    <s v="image"/>
    <x v="1"/>
    <n v="400"/>
    <n v="18"/>
    <n v="18"/>
    <s v="chocolat noir"/>
    <s v="oui"/>
  </r>
  <r>
    <n v="70"/>
    <x v="1"/>
    <n v="5"/>
    <s v="hedoniste"/>
    <s v="nestle"/>
    <s v="image"/>
    <x v="1"/>
    <n v="400"/>
    <n v="18"/>
    <n v="18"/>
    <s v="chocolat noir"/>
    <s v="oui"/>
  </r>
  <r>
    <n v="360"/>
    <x v="1"/>
    <n v="3"/>
    <s v="hedoniste"/>
    <s v="nestle"/>
    <s v="image"/>
    <x v="1"/>
    <n v="400"/>
    <n v="18"/>
    <n v="18"/>
    <s v="chocolat noir"/>
    <s v="oui"/>
  </r>
  <r>
    <n v="167"/>
    <x v="0"/>
    <n v="1"/>
    <s v="hedoniste"/>
    <s v="macao"/>
    <s v="prix "/>
    <x v="1"/>
    <n v="400"/>
    <n v="18"/>
    <n v="20"/>
    <s v="chocolat noir"/>
    <s v="oui"/>
  </r>
  <r>
    <n v="286"/>
    <x v="0"/>
    <n v="7"/>
    <s v="pro"/>
    <s v="ferrero"/>
    <s v="qualite"/>
    <x v="0"/>
    <n v="400"/>
    <n v="18"/>
    <n v="20"/>
    <s v="chocolat noir"/>
    <s v="oui"/>
  </r>
  <r>
    <n v="257"/>
    <x v="0"/>
    <n v="1"/>
    <s v="pro"/>
    <s v="lindt"/>
    <s v="qualite"/>
    <x v="0"/>
    <n v="400"/>
    <n v="18"/>
    <n v="20"/>
    <s v="chocolat noir"/>
    <s v="oui"/>
  </r>
  <r>
    <n v="71"/>
    <x v="0"/>
    <n v="7"/>
    <s v="pro"/>
    <s v="lindt"/>
    <s v="qualite"/>
    <x v="0"/>
    <n v="400"/>
    <n v="18"/>
    <n v="20"/>
    <s v="chocolat noir"/>
    <s v="oui"/>
  </r>
  <r>
    <n v="63"/>
    <x v="1"/>
    <n v="4"/>
    <s v="pro"/>
    <s v="lindt"/>
    <s v="qualite"/>
    <x v="0"/>
    <n v="400"/>
    <n v="18"/>
    <n v="20"/>
    <s v="chocolat noir"/>
    <s v="oui"/>
  </r>
  <r>
    <n v="135"/>
    <x v="1"/>
    <n v="3"/>
    <s v="pro"/>
    <s v="lindt"/>
    <s v="qualite"/>
    <x v="0"/>
    <n v="400"/>
    <n v="18"/>
    <n v="20"/>
    <s v="chocolat noir"/>
    <s v="oui"/>
  </r>
  <r>
    <n v="323"/>
    <x v="0"/>
    <n v="1"/>
    <s v="hedoniste"/>
    <s v="macao"/>
    <s v="qualite"/>
    <x v="0"/>
    <n v="400"/>
    <n v="18"/>
    <n v="20"/>
    <s v="chocolat noir"/>
    <s v="oui"/>
  </r>
  <r>
    <n v="312"/>
    <x v="1"/>
    <n v="2"/>
    <s v="pro"/>
    <s v="macao"/>
    <s v="image"/>
    <x v="2"/>
    <n v="420"/>
    <n v="18"/>
    <n v="20"/>
    <s v="chocolat noir"/>
    <s v="oui"/>
  </r>
  <r>
    <n v="218"/>
    <x v="0"/>
    <n v="1"/>
    <s v="hedoniste"/>
    <s v="maruja"/>
    <s v="image"/>
    <x v="2"/>
    <n v="420"/>
    <n v="18"/>
    <n v="20"/>
    <s v="chocolat noir"/>
    <s v="oui"/>
  </r>
  <r>
    <n v="279"/>
    <x v="0"/>
    <n v="7"/>
    <s v="hedoniste"/>
    <s v="maruja"/>
    <s v="image"/>
    <x v="2"/>
    <n v="420"/>
    <n v="18"/>
    <n v="20"/>
    <s v="chocolat noir"/>
    <s v="oui"/>
  </r>
  <r>
    <n v="50"/>
    <x v="1"/>
    <n v="2"/>
    <s v="hedoniste"/>
    <s v="maruja"/>
    <s v="image"/>
    <x v="2"/>
    <n v="420"/>
    <n v="18"/>
    <n v="20"/>
    <s v="chocolat noir"/>
    <s v="oui"/>
  </r>
  <r>
    <n v="311"/>
    <x v="1"/>
    <n v="2"/>
    <s v="hedoniste"/>
    <s v="maruja"/>
    <s v="image"/>
    <x v="2"/>
    <n v="420"/>
    <n v="18"/>
    <n v="20"/>
    <s v="chocolat noir"/>
    <s v="oui"/>
  </r>
  <r>
    <n v="246"/>
    <x v="0"/>
    <n v="1"/>
    <s v="menager"/>
    <s v="maruja"/>
    <s v="image"/>
    <x v="2"/>
    <n v="420"/>
    <n v="18"/>
    <n v="20"/>
    <s v="chocolat noir"/>
    <s v="oui"/>
  </r>
  <r>
    <n v="155"/>
    <x v="1"/>
    <n v="5"/>
    <s v="menager"/>
    <s v="nestle"/>
    <s v="image"/>
    <x v="2"/>
    <n v="420"/>
    <n v="18"/>
    <n v="20"/>
    <s v="chocolat noir"/>
    <s v="oui"/>
  </r>
  <r>
    <n v="362"/>
    <x v="1"/>
    <n v="5"/>
    <s v="menager"/>
    <s v="nestle"/>
    <s v="image"/>
    <x v="2"/>
    <n v="420"/>
    <n v="18"/>
    <n v="20"/>
    <s v="chocolat noir"/>
    <s v="oui"/>
  </r>
  <r>
    <n v="82"/>
    <x v="0"/>
    <n v="7"/>
    <s v="pro"/>
    <s v="nestle"/>
    <s v="image"/>
    <x v="2"/>
    <n v="420"/>
    <n v="18"/>
    <n v="20"/>
    <s v="chocolat noir"/>
    <s v="oui"/>
  </r>
  <r>
    <n v="142"/>
    <x v="0"/>
    <n v="3"/>
    <s v="pro"/>
    <s v="macao"/>
    <s v="packaging"/>
    <x v="1"/>
    <n v="530"/>
    <n v="21"/>
    <n v="20"/>
    <s v="fraise"/>
    <s v="oui"/>
  </r>
  <r>
    <n v="220"/>
    <x v="1"/>
    <n v="7"/>
    <s v="pro"/>
    <s v="macao"/>
    <s v="packaging"/>
    <x v="1"/>
    <n v="530"/>
    <n v="21"/>
    <n v="20"/>
    <s v="fraise"/>
    <s v="oui"/>
  </r>
  <r>
    <n v="68"/>
    <x v="1"/>
    <n v="7"/>
    <s v="pro"/>
    <s v="macao"/>
    <s v="packaging"/>
    <x v="1"/>
    <n v="530"/>
    <n v="21"/>
    <n v="20"/>
    <s v="fraise"/>
    <s v="oui"/>
  </r>
  <r>
    <n v="350"/>
    <x v="0"/>
    <n v="4"/>
    <s v="hedoniste"/>
    <s v="maruja"/>
    <s v="packaging"/>
    <x v="1"/>
    <n v="530"/>
    <n v="21"/>
    <n v="20"/>
    <s v="fraise"/>
    <s v="oui"/>
  </r>
  <r>
    <n v="141"/>
    <x v="0"/>
    <n v="3"/>
    <s v="hedoniste"/>
    <s v="maruja"/>
    <s v="packaging"/>
    <x v="1"/>
    <n v="530"/>
    <n v="21"/>
    <n v="20"/>
    <s v="fraise"/>
    <s v="oui"/>
  </r>
  <r>
    <n v="219"/>
    <x v="1"/>
    <n v="7"/>
    <s v="hedoniste"/>
    <s v="maruja"/>
    <s v="packaging"/>
    <x v="1"/>
    <n v="530"/>
    <n v="21"/>
    <n v="20"/>
    <s v="fraise"/>
    <s v="oui"/>
  </r>
  <r>
    <n v="65"/>
    <x v="1"/>
    <n v="7"/>
    <s v="hedoniste"/>
    <s v="maruja"/>
    <s v="packaging"/>
    <x v="1"/>
    <n v="530"/>
    <n v="21"/>
    <n v="20"/>
    <s v="fraise"/>
    <s v="oui"/>
  </r>
  <r>
    <n v="352"/>
    <x v="0"/>
    <n v="4"/>
    <s v="menager"/>
    <s v="maruja"/>
    <s v="packaging"/>
    <x v="1"/>
    <n v="530"/>
    <n v="21"/>
    <n v="25"/>
    <s v="fraise"/>
    <s v="oui"/>
  </r>
  <r>
    <n v="143"/>
    <x v="0"/>
    <n v="3"/>
    <s v="menager"/>
    <s v="maruja"/>
    <s v="packaging"/>
    <x v="1"/>
    <n v="530"/>
    <n v="21"/>
    <n v="25"/>
    <s v="fraise"/>
    <s v="oui"/>
  </r>
  <r>
    <n v="221"/>
    <x v="1"/>
    <n v="7"/>
    <s v="menager"/>
    <s v="maruja"/>
    <s v="packaging"/>
    <x v="1"/>
    <n v="530"/>
    <n v="21"/>
    <n v="25"/>
    <s v="fraise"/>
    <s v="oui"/>
  </r>
  <r>
    <n v="145"/>
    <x v="0"/>
    <n v="1"/>
    <s v="pro"/>
    <s v="maruja"/>
    <s v="packaging"/>
    <x v="1"/>
    <n v="530"/>
    <n v="21"/>
    <n v="25"/>
    <s v="fraise"/>
    <s v="oui"/>
  </r>
  <r>
    <n v="354"/>
    <x v="0"/>
    <n v="4"/>
    <s v="pro"/>
    <s v="maruja"/>
    <s v="packaging"/>
    <x v="1"/>
    <n v="530"/>
    <n v="21"/>
    <n v="25"/>
    <s v="fraise"/>
    <s v="oui"/>
  </r>
  <r>
    <n v="225"/>
    <x v="1"/>
    <n v="1"/>
    <s v="hedoniste"/>
    <s v="milka"/>
    <s v="packaging"/>
    <x v="1"/>
    <n v="530"/>
    <n v="21"/>
    <n v="25"/>
    <s v="fraise"/>
    <s v="oui"/>
  </r>
  <r>
    <n v="150"/>
    <x v="0"/>
    <n v="1"/>
    <s v="menager"/>
    <s v="milka"/>
    <s v="packaging"/>
    <x v="1"/>
    <n v="530"/>
    <n v="21"/>
    <n v="25"/>
    <s v="fraise"/>
    <s v="oui"/>
  </r>
  <r>
    <n v="241"/>
    <x v="1"/>
    <n v="1"/>
    <s v="pro"/>
    <s v="nestle"/>
    <s v="packaging"/>
    <x v="1"/>
    <n v="530"/>
    <n v="21"/>
    <n v="25"/>
    <s v="fraise"/>
    <s v="oui"/>
  </r>
  <r>
    <n v="158"/>
    <x v="0"/>
    <n v="1"/>
    <s v="hedoniste"/>
    <s v="poulain"/>
    <s v="packaging"/>
    <x v="1"/>
    <n v="530"/>
    <n v="21"/>
    <n v="25"/>
    <s v="fraise"/>
    <s v="oui"/>
  </r>
  <r>
    <n v="105"/>
    <x v="0"/>
    <n v="4"/>
    <s v="hedoniste"/>
    <s v="poulain"/>
    <s v="packaging"/>
    <x v="1"/>
    <n v="530"/>
    <n v="21"/>
    <n v="25"/>
    <s v="fraise"/>
    <s v="oui"/>
  </r>
  <r>
    <n v="12"/>
    <x v="0"/>
    <n v="6"/>
    <s v="hedoniste"/>
    <s v="poulain"/>
    <s v="packaging"/>
    <x v="1"/>
    <n v="530"/>
    <n v="21"/>
    <n v="25"/>
    <s v="fraise"/>
    <s v="oui"/>
  </r>
  <r>
    <n v="234"/>
    <x v="1"/>
    <n v="1"/>
    <s v="hedoniste"/>
    <s v="poulain"/>
    <s v="packaging"/>
    <x v="1"/>
    <n v="530"/>
    <n v="21"/>
    <n v="25"/>
    <s v="fraise"/>
    <s v="oui"/>
  </r>
  <r>
    <n v="161"/>
    <x v="0"/>
    <n v="1"/>
    <s v="menager"/>
    <s v="poulain"/>
    <s v="packaging"/>
    <x v="1"/>
    <n v="530"/>
    <n v="21"/>
    <n v="25"/>
    <s v="fraise"/>
    <s v="oui"/>
  </r>
  <r>
    <n v="107"/>
    <x v="0"/>
    <n v="4"/>
    <s v="menager"/>
    <s v="poulain"/>
    <s v="packaging"/>
    <x v="1"/>
    <n v="530"/>
    <n v="21"/>
    <n v="25"/>
    <s v="fraise"/>
    <s v="oui"/>
  </r>
  <r>
    <n v="14"/>
    <x v="0"/>
    <n v="7"/>
    <s v="menager"/>
    <s v="poulain"/>
    <s v="packaging"/>
    <x v="1"/>
    <n v="530"/>
    <n v="21"/>
    <n v="25"/>
    <s v="fraise"/>
    <s v="oui"/>
  </r>
  <r>
    <n v="236"/>
    <x v="1"/>
    <n v="1"/>
    <s v="menager"/>
    <s v="poulain"/>
    <s v="packaging"/>
    <x v="1"/>
    <n v="530"/>
    <n v="21"/>
    <n v="25"/>
    <s v="fraise"/>
    <s v="oui"/>
  </r>
  <r>
    <n v="163"/>
    <x v="0"/>
    <n v="1"/>
    <s v="pro"/>
    <s v="poulain"/>
    <s v="packaging"/>
    <x v="1"/>
    <n v="530"/>
    <n v="21"/>
    <n v="25"/>
    <s v="fraise"/>
    <s v="oui"/>
  </r>
  <r>
    <n v="109"/>
    <x v="0"/>
    <n v="5"/>
    <s v="pro"/>
    <s v="poulain"/>
    <s v="packaging"/>
    <x v="1"/>
    <n v="530"/>
    <n v="21"/>
    <n v="25"/>
    <s v="fraise"/>
    <s v="oui"/>
  </r>
  <r>
    <n v="17"/>
    <x v="0"/>
    <n v="7"/>
    <s v="pro"/>
    <s v="poulain"/>
    <s v="packaging"/>
    <x v="1"/>
    <n v="530"/>
    <n v="21"/>
    <n v="25"/>
    <s v="fraise"/>
    <s v="oui"/>
  </r>
  <r>
    <n v="238"/>
    <x v="1"/>
    <n v="1"/>
    <s v="pro"/>
    <s v="poulain"/>
    <s v="packaging"/>
    <x v="1"/>
    <n v="530"/>
    <n v="21"/>
    <n v="25"/>
    <s v="fraise"/>
    <s v="oui"/>
  </r>
  <r>
    <n v="297"/>
    <x v="1"/>
    <n v="1"/>
    <s v="pro"/>
    <s v="milka"/>
    <s v="packaging"/>
    <x v="1"/>
    <n v="530"/>
    <n v="21"/>
    <n v="25"/>
    <s v="fraise"/>
    <s v="oui"/>
  </r>
  <r>
    <n v="202"/>
    <x v="0"/>
    <n v="1"/>
    <s v="hedoniste"/>
    <s v="nestle"/>
    <s v="packaging"/>
    <x v="1"/>
    <n v="530"/>
    <n v="21"/>
    <n v="25"/>
    <s v="fraise"/>
    <s v="oui"/>
  </r>
  <r>
    <n v="273"/>
    <x v="0"/>
    <n v="6"/>
    <s v="hedoniste"/>
    <s v="nestle"/>
    <s v="packaging"/>
    <x v="1"/>
    <n v="530"/>
    <n v="21"/>
    <n v="25"/>
    <s v="fraise"/>
    <s v="oui"/>
  </r>
  <r>
    <n v="43"/>
    <x v="1"/>
    <n v="1"/>
    <s v="hedoniste"/>
    <s v="nestle"/>
    <s v="packaging"/>
    <x v="1"/>
    <n v="530"/>
    <n v="21"/>
    <n v="25"/>
    <s v="fraise"/>
    <s v="oui"/>
  </r>
  <r>
    <n v="305"/>
    <x v="1"/>
    <n v="1"/>
    <s v="hedoniste"/>
    <s v="nestle"/>
    <s v="packaging"/>
    <x v="1"/>
    <n v="530"/>
    <n v="21"/>
    <n v="25"/>
    <s v="fraise"/>
    <s v="oui"/>
  </r>
  <r>
    <n v="277"/>
    <x v="0"/>
    <n v="7"/>
    <s v="pro"/>
    <s v="nestle"/>
    <s v="packaging"/>
    <x v="1"/>
    <n v="530"/>
    <n v="21"/>
    <n v="25"/>
    <s v="fraise"/>
    <s v="oui"/>
  </r>
  <r>
    <n v="48"/>
    <x v="1"/>
    <n v="2"/>
    <s v="pro"/>
    <s v="nestle"/>
    <s v="packaging"/>
    <x v="1"/>
    <n v="530"/>
    <n v="21"/>
    <n v="25"/>
    <s v="fraise"/>
    <s v="oui"/>
  </r>
  <r>
    <n v="73"/>
    <x v="0"/>
    <n v="7"/>
    <s v="menager"/>
    <s v="aiguebelle"/>
    <s v="packaging"/>
    <x v="1"/>
    <n v="530"/>
    <n v="21"/>
    <n v="25"/>
    <s v="fraise"/>
    <s v="oui"/>
  </r>
  <r>
    <n v="64"/>
    <x v="1"/>
    <n v="5"/>
    <s v="menager"/>
    <s v="aiguebelle"/>
    <s v="packaging"/>
    <x v="1"/>
    <n v="530"/>
    <n v="21"/>
    <n v="25"/>
    <s v="fraise"/>
    <s v="oui"/>
  </r>
  <r>
    <n v="138"/>
    <x v="1"/>
    <n v="3"/>
    <s v="menager"/>
    <s v="aiguebelle"/>
    <s v="packaging"/>
    <x v="1"/>
    <n v="530"/>
    <n v="21"/>
    <n v="25"/>
    <s v="fraise"/>
    <s v="oui"/>
  </r>
  <r>
    <n v="260"/>
    <x v="0"/>
    <n v="1"/>
    <s v="pro"/>
    <s v="aiguebelle"/>
    <s v="packaging"/>
    <x v="1"/>
    <n v="530"/>
    <n v="21"/>
    <n v="25"/>
    <s v="fraise"/>
    <s v="oui"/>
  </r>
  <r>
    <n v="75"/>
    <x v="0"/>
    <n v="7"/>
    <s v="pro"/>
    <s v="aiguebelle"/>
    <s v="packaging"/>
    <x v="1"/>
    <n v="530"/>
    <n v="21"/>
    <n v="25"/>
    <s v="fraise"/>
    <s v="oui"/>
  </r>
  <r>
    <n v="67"/>
    <x v="1"/>
    <n v="5"/>
    <s v="pro"/>
    <s v="aiguebelle"/>
    <s v="packaging"/>
    <x v="1"/>
    <n v="530"/>
    <n v="21"/>
    <n v="25"/>
    <s v="fraise"/>
    <s v="oui"/>
  </r>
  <r>
    <n v="154"/>
    <x v="0"/>
    <n v="1"/>
    <s v="hedoniste"/>
    <s v="aiguebelle"/>
    <s v="prix "/>
    <x v="0"/>
    <n v="530"/>
    <n v="21"/>
    <n v="25"/>
    <s v="fraise"/>
    <s v="oui"/>
  </r>
  <r>
    <n v="231"/>
    <x v="1"/>
    <n v="1"/>
    <s v="hedoniste"/>
    <s v="aiguebelle"/>
    <s v="prix "/>
    <x v="0"/>
    <n v="530"/>
    <n v="21"/>
    <n v="25"/>
    <s v="fraise"/>
    <s v="oui"/>
  </r>
  <r>
    <n v="356"/>
    <x v="0"/>
    <n v="3"/>
    <s v="hedoniste"/>
    <s v="ferrero"/>
    <s v="prix "/>
    <x v="0"/>
    <n v="530"/>
    <n v="21"/>
    <n v="25"/>
    <s v="fraise"/>
    <s v="oui"/>
  </r>
  <r>
    <n v="222"/>
    <x v="1"/>
    <n v="7"/>
    <s v="hedoniste"/>
    <s v="ferrero"/>
    <s v="prix "/>
    <x v="0"/>
    <n v="530"/>
    <n v="21"/>
    <n v="25"/>
    <s v="fraise"/>
    <s v="oui"/>
  </r>
  <r>
    <n v="146"/>
    <x v="0"/>
    <n v="1"/>
    <s v="menager"/>
    <s v="ferrero"/>
    <s v="prix "/>
    <x v="0"/>
    <n v="530"/>
    <n v="21"/>
    <n v="25"/>
    <s v="fraise"/>
    <s v="oui"/>
  </r>
  <r>
    <n v="355"/>
    <x v="0"/>
    <n v="4"/>
    <s v="menager"/>
    <s v="ferrero"/>
    <s v="prix "/>
    <x v="0"/>
    <n v="530"/>
    <n v="21"/>
    <n v="25"/>
    <s v="fraise"/>
    <s v="oui"/>
  </r>
  <r>
    <n v="379"/>
    <x v="0"/>
    <n v="3"/>
    <s v="menager"/>
    <s v="ferrero"/>
    <s v="prix "/>
    <x v="0"/>
    <n v="530"/>
    <n v="21"/>
    <n v="25"/>
    <s v="fraise"/>
    <s v="oui"/>
  </r>
  <r>
    <n v="224"/>
    <x v="1"/>
    <n v="7"/>
    <s v="menager"/>
    <s v="ferrero"/>
    <s v="prix "/>
    <x v="0"/>
    <n v="530"/>
    <n v="21"/>
    <n v="25"/>
    <s v="fraise"/>
    <s v="oui"/>
  </r>
  <r>
    <n v="149"/>
    <x v="0"/>
    <n v="1"/>
    <s v="pro"/>
    <s v="ferrero"/>
    <s v="prix "/>
    <x v="0"/>
    <n v="530"/>
    <n v="21"/>
    <n v="25"/>
    <s v="fraise"/>
    <s v="oui"/>
  </r>
  <r>
    <n v="95"/>
    <x v="0"/>
    <n v="4"/>
    <s v="pro"/>
    <s v="ferrero"/>
    <s v="prix "/>
    <x v="0"/>
    <n v="530"/>
    <n v="21"/>
    <n v="25"/>
    <s v="fraise"/>
    <s v="oui"/>
  </r>
  <r>
    <n v="381"/>
    <x v="0"/>
    <n v="3"/>
    <s v="pro"/>
    <s v="ferrero"/>
    <s v="prix "/>
    <x v="0"/>
    <n v="530"/>
    <n v="21"/>
    <n v="25"/>
    <s v="fraise"/>
    <s v="oui"/>
  </r>
  <r>
    <n v="226"/>
    <x v="1"/>
    <n v="1"/>
    <s v="pro"/>
    <s v="ferrero"/>
    <s v="prix "/>
    <x v="0"/>
    <n v="530"/>
    <n v="21"/>
    <n v="25"/>
    <s v="fraise"/>
    <s v="oui"/>
  </r>
  <r>
    <n v="151"/>
    <x v="0"/>
    <n v="1"/>
    <s v="hedoniste"/>
    <s v="lindt"/>
    <s v="prix "/>
    <x v="0"/>
    <n v="530"/>
    <n v="21"/>
    <n v="25"/>
    <s v="fraise"/>
    <s v="oui"/>
  </r>
  <r>
    <n v="19"/>
    <x v="1"/>
    <n v="1"/>
    <s v="hedoniste"/>
    <s v="macao"/>
    <s v="prix "/>
    <x v="0"/>
    <n v="530"/>
    <n v="21"/>
    <n v="25"/>
    <s v="fraise"/>
    <s v="oui"/>
  </r>
  <r>
    <n v="113"/>
    <x v="0"/>
    <n v="5"/>
    <s v="menager"/>
    <s v="macao"/>
    <s v="prix "/>
    <x v="0"/>
    <n v="530"/>
    <n v="21"/>
    <n v="25"/>
    <s v="fraise"/>
    <s v="oui"/>
  </r>
  <r>
    <n v="175"/>
    <x v="0"/>
    <n v="1"/>
    <s v="menager"/>
    <s v="maruja"/>
    <s v="prix "/>
    <x v="0"/>
    <n v="530"/>
    <n v="21"/>
    <n v="25"/>
    <s v="fraise"/>
    <s v="oui"/>
  </r>
  <r>
    <n v="116"/>
    <x v="0"/>
    <n v="5"/>
    <s v="menager"/>
    <s v="maruja"/>
    <s v="prix "/>
    <x v="0"/>
    <n v="530"/>
    <n v="21"/>
    <n v="25"/>
    <s v="fraise"/>
    <s v="oui"/>
  </r>
  <r>
    <n v="27"/>
    <x v="1"/>
    <n v="1"/>
    <s v="menager"/>
    <s v="maruja"/>
    <s v="prix "/>
    <x v="0"/>
    <n v="530"/>
    <n v="21"/>
    <n v="25"/>
    <s v="fraise"/>
    <s v="oui"/>
  </r>
  <r>
    <n v="101"/>
    <x v="1"/>
    <n v="1"/>
    <s v="menager"/>
    <s v="maruja"/>
    <s v="prix "/>
    <x v="0"/>
    <n v="530"/>
    <n v="21"/>
    <n v="25"/>
    <s v="fraise"/>
    <s v="oui"/>
  </r>
  <r>
    <n v="179"/>
    <x v="0"/>
    <n v="1"/>
    <s v="pro"/>
    <s v="maruja"/>
    <s v="prix "/>
    <x v="0"/>
    <n v="530"/>
    <n v="21"/>
    <n v="25"/>
    <s v="fraise"/>
    <s v="oui"/>
  </r>
  <r>
    <n v="119"/>
    <x v="0"/>
    <n v="5"/>
    <s v="pro"/>
    <s v="maruja"/>
    <s v="prix "/>
    <x v="0"/>
    <n v="530"/>
    <n v="21"/>
    <n v="25"/>
    <s v="fraise"/>
    <s v="oui"/>
  </r>
  <r>
    <n v="29"/>
    <x v="1"/>
    <n v="1"/>
    <s v="pro"/>
    <s v="maruja"/>
    <s v="prix "/>
    <x v="0"/>
    <n v="530"/>
    <n v="21"/>
    <n v="25"/>
    <s v="fraise"/>
    <s v="oui"/>
  </r>
  <r>
    <n v="117"/>
    <x v="1"/>
    <n v="1"/>
    <s v="pro"/>
    <s v="maruja"/>
    <s v="prix "/>
    <x v="0"/>
    <n v="530"/>
    <n v="21"/>
    <n v="25"/>
    <s v="fraise"/>
    <s v="oui"/>
  </r>
  <r>
    <n v="183"/>
    <x v="0"/>
    <n v="1"/>
    <s v="hedoniste"/>
    <s v="milka"/>
    <s v="prix "/>
    <x v="0"/>
    <n v="530"/>
    <n v="21"/>
    <n v="25"/>
    <s v="fraise"/>
    <s v="oui"/>
  </r>
  <r>
    <n v="319"/>
    <x v="0"/>
    <n v="5"/>
    <s v="hedoniste"/>
    <s v="milka"/>
    <s v="prix "/>
    <x v="0"/>
    <n v="530"/>
    <n v="21"/>
    <n v="25"/>
    <s v="fraise"/>
    <s v="oui"/>
  </r>
  <r>
    <n v="31"/>
    <x v="1"/>
    <n v="1"/>
    <s v="hedoniste"/>
    <s v="milka"/>
    <s v="prix "/>
    <x v="0"/>
    <n v="530"/>
    <n v="21"/>
    <n v="25"/>
    <s v="fraise"/>
    <s v="oui"/>
  </r>
  <r>
    <n v="205"/>
    <x v="0"/>
    <n v="1"/>
    <s v="menager"/>
    <s v="nestle"/>
    <s v="prix "/>
    <x v="0"/>
    <n v="530"/>
    <n v="21"/>
    <n v="25"/>
    <s v="fraise"/>
    <s v="oui"/>
  </r>
  <r>
    <n v="307"/>
    <x v="1"/>
    <n v="1"/>
    <s v="menager"/>
    <s v="nestle"/>
    <s v="prix "/>
    <x v="0"/>
    <n v="530"/>
    <n v="21"/>
    <n v="25"/>
    <s v="fraise"/>
    <s v="oui"/>
  </r>
  <r>
    <n v="42"/>
    <x v="1"/>
    <n v="1"/>
    <s v="menager"/>
    <s v="poulain"/>
    <s v="prix "/>
    <x v="0"/>
    <n v="530"/>
    <n v="21"/>
    <n v="25"/>
    <s v="fraise"/>
    <s v="oui"/>
  </r>
  <r>
    <n v="304"/>
    <x v="1"/>
    <n v="1"/>
    <s v="menager"/>
    <s v="poulain"/>
    <s v="prix "/>
    <x v="0"/>
    <n v="530"/>
    <n v="21"/>
    <n v="25"/>
    <s v="fraise"/>
    <s v="oui"/>
  </r>
  <r>
    <n v="203"/>
    <x v="0"/>
    <n v="1"/>
    <s v="pro"/>
    <s v="poulain"/>
    <s v="prix "/>
    <x v="0"/>
    <n v="530"/>
    <n v="21"/>
    <n v="25"/>
    <s v="fraise"/>
    <s v="oui"/>
  </r>
  <r>
    <n v="274"/>
    <x v="0"/>
    <n v="7"/>
    <s v="pro"/>
    <s v="poulain"/>
    <s v="prix "/>
    <x v="0"/>
    <n v="530"/>
    <n v="21"/>
    <n v="25"/>
    <s v="fraise"/>
    <s v="oui"/>
  </r>
  <r>
    <n v="45"/>
    <x v="1"/>
    <n v="1"/>
    <s v="pro"/>
    <s v="poulain"/>
    <s v="prix "/>
    <x v="0"/>
    <n v="530"/>
    <n v="21"/>
    <n v="25"/>
    <s v="fraise"/>
    <s v="oui"/>
  </r>
  <r>
    <n v="306"/>
    <x v="1"/>
    <n v="1"/>
    <s v="pro"/>
    <s v="poulain"/>
    <s v="prix "/>
    <x v="0"/>
    <n v="530"/>
    <n v="21"/>
    <n v="25"/>
    <s v="fraise"/>
    <s v="oui"/>
  </r>
  <r>
    <n v="100"/>
    <x v="0"/>
    <n v="4"/>
    <s v="hedoniste"/>
    <s v="aiguebelle"/>
    <s v="prix "/>
    <x v="2"/>
    <n v="530"/>
    <n v="21"/>
    <n v="25"/>
    <s v="fraise"/>
    <s v="oui"/>
  </r>
  <r>
    <n v="9"/>
    <x v="0"/>
    <n v="6"/>
    <s v="hedoniste"/>
    <s v="aiguebelle"/>
    <s v="prix "/>
    <x v="2"/>
    <n v="530"/>
    <n v="21"/>
    <n v="25"/>
    <s v="fraise"/>
    <s v="oui"/>
  </r>
  <r>
    <n v="157"/>
    <x v="0"/>
    <n v="1"/>
    <s v="menager"/>
    <s v="aiguebelle"/>
    <s v="prix "/>
    <x v="2"/>
    <n v="530"/>
    <n v="21"/>
    <n v="25"/>
    <s v="fraise"/>
    <s v="oui"/>
  </r>
  <r>
    <n v="233"/>
    <x v="1"/>
    <n v="1"/>
    <s v="menager"/>
    <s v="aiguebelle"/>
    <s v="prix "/>
    <x v="2"/>
    <n v="530"/>
    <n v="21"/>
    <n v="25"/>
    <s v="fraise"/>
    <s v="oui"/>
  </r>
  <r>
    <n v="159"/>
    <x v="0"/>
    <n v="1"/>
    <s v="pro"/>
    <s v="aiguebelle"/>
    <s v="prix "/>
    <x v="2"/>
    <n v="530"/>
    <n v="21"/>
    <n v="25"/>
    <s v="fraise"/>
    <s v="oui"/>
  </r>
  <r>
    <n v="106"/>
    <x v="0"/>
    <n v="4"/>
    <s v="pro"/>
    <s v="aiguebelle"/>
    <s v="prix "/>
    <x v="2"/>
    <n v="530"/>
    <n v="21"/>
    <n v="25"/>
    <s v="fraise"/>
    <s v="oui"/>
  </r>
  <r>
    <n v="13"/>
    <x v="0"/>
    <n v="6"/>
    <s v="pro"/>
    <s v="aiguebelle"/>
    <s v="prix "/>
    <x v="2"/>
    <n v="530"/>
    <n v="21"/>
    <n v="25"/>
    <s v="fraise"/>
    <s v="oui"/>
  </r>
  <r>
    <n v="235"/>
    <x v="1"/>
    <n v="1"/>
    <s v="pro"/>
    <s v="aiguebelle"/>
    <s v="prix "/>
    <x v="2"/>
    <n v="530"/>
    <n v="21"/>
    <n v="25"/>
    <s v="fraise"/>
    <s v="oui"/>
  </r>
  <r>
    <n v="144"/>
    <x v="0"/>
    <n v="1"/>
    <s v="hedoniste"/>
    <s v="ferrero"/>
    <s v="prix "/>
    <x v="2"/>
    <n v="530"/>
    <n v="21"/>
    <n v="25"/>
    <s v="fraise"/>
    <s v="oui"/>
  </r>
  <r>
    <n v="353"/>
    <x v="0"/>
    <n v="4"/>
    <s v="hedoniste"/>
    <s v="ferrero"/>
    <s v="prix "/>
    <x v="2"/>
    <n v="530"/>
    <n v="21"/>
    <n v="25"/>
    <s v="fraise"/>
    <s v="oui"/>
  </r>
  <r>
    <n v="240"/>
    <x v="1"/>
    <n v="1"/>
    <s v="hedoniste"/>
    <s v="macao"/>
    <s v="prix "/>
    <x v="2"/>
    <n v="530"/>
    <n v="21"/>
    <n v="25"/>
    <s v="fraise"/>
    <s v="oui"/>
  </r>
  <r>
    <n v="169"/>
    <x v="0"/>
    <n v="1"/>
    <s v="menager"/>
    <s v="macao"/>
    <s v="prix "/>
    <x v="2"/>
    <n v="530"/>
    <n v="21"/>
    <n v="25"/>
    <s v="fraise"/>
    <s v="oui"/>
  </r>
  <r>
    <n v="23"/>
    <x v="1"/>
    <n v="1"/>
    <s v="menager"/>
    <s v="macao"/>
    <s v="prix "/>
    <x v="2"/>
    <n v="530"/>
    <n v="21"/>
    <n v="25"/>
    <s v="fraise"/>
    <s v="oui"/>
  </r>
  <r>
    <n v="115"/>
    <x v="0"/>
    <n v="5"/>
    <s v="pro"/>
    <s v="macao"/>
    <s v="prix "/>
    <x v="2"/>
    <n v="530"/>
    <n v="21"/>
    <n v="25"/>
    <s v="fraise"/>
    <s v="oui"/>
  </r>
  <r>
    <n v="25"/>
    <x v="1"/>
    <n v="1"/>
    <s v="pro"/>
    <s v="macao"/>
    <s v="prix "/>
    <x v="2"/>
    <n v="530"/>
    <n v="21"/>
    <n v="25"/>
    <s v="fraise"/>
    <s v="oui"/>
  </r>
  <r>
    <n v="244"/>
    <x v="1"/>
    <n v="1"/>
    <s v="pro"/>
    <s v="macao"/>
    <s v="prix "/>
    <x v="2"/>
    <n v="530"/>
    <n v="21"/>
    <n v="25"/>
    <s v="fraise"/>
    <s v="oui"/>
  </r>
  <r>
    <n v="172"/>
    <x v="0"/>
    <n v="1"/>
    <s v="hedoniste"/>
    <s v="maruja"/>
    <s v="prix "/>
    <x v="2"/>
    <n v="530"/>
    <n v="21"/>
    <n v="25"/>
    <s v="fraise"/>
    <s v="oui"/>
  </r>
  <r>
    <n v="114"/>
    <x v="0"/>
    <n v="5"/>
    <s v="hedoniste"/>
    <s v="maruja"/>
    <s v="prix "/>
    <x v="2"/>
    <n v="530"/>
    <n v="21"/>
    <n v="25"/>
    <s v="fraise"/>
    <s v="oui"/>
  </r>
  <r>
    <n v="24"/>
    <x v="1"/>
    <n v="1"/>
    <s v="hedoniste"/>
    <s v="maruja"/>
    <s v="prix "/>
    <x v="2"/>
    <n v="530"/>
    <n v="21"/>
    <n v="25"/>
    <s v="fraise"/>
    <s v="oui"/>
  </r>
  <r>
    <n v="243"/>
    <x v="1"/>
    <n v="1"/>
    <s v="hedoniste"/>
    <s v="maruja"/>
    <s v="prix "/>
    <x v="2"/>
    <n v="530"/>
    <n v="20"/>
    <n v="25"/>
    <s v="fraise"/>
    <s v="oui"/>
  </r>
  <r>
    <n v="275"/>
    <x v="0"/>
    <n v="7"/>
    <s v="menager"/>
    <s v="nestle"/>
    <s v="prix "/>
    <x v="2"/>
    <n v="530"/>
    <n v="20"/>
    <n v="25"/>
    <s v="fraise"/>
    <s v="oui"/>
  </r>
  <r>
    <n v="46"/>
    <x v="1"/>
    <n v="1"/>
    <s v="menager"/>
    <s v="nestle"/>
    <s v="prix "/>
    <x v="2"/>
    <n v="530"/>
    <n v="20"/>
    <n v="25"/>
    <s v="fraise"/>
    <s v="oui"/>
  </r>
  <r>
    <n v="209"/>
    <x v="0"/>
    <n v="1"/>
    <s v="pro"/>
    <s v="nestle"/>
    <s v="prix "/>
    <x v="2"/>
    <n v="530"/>
    <n v="20"/>
    <n v="25"/>
    <s v="fraise"/>
    <s v="oui"/>
  </r>
  <r>
    <n v="309"/>
    <x v="1"/>
    <n v="1"/>
    <s v="pro"/>
    <s v="nestle"/>
    <s v="prix "/>
    <x v="2"/>
    <n v="530"/>
    <n v="20"/>
    <n v="25"/>
    <s v="fraise"/>
    <s v="oui"/>
  </r>
  <r>
    <n v="197"/>
    <x v="0"/>
    <n v="1"/>
    <s v="hedoniste"/>
    <s v="poulain"/>
    <s v="prix "/>
    <x v="2"/>
    <n v="530"/>
    <n v="20"/>
    <n v="25"/>
    <s v="fraise"/>
    <s v="oui"/>
  </r>
  <r>
    <n v="270"/>
    <x v="0"/>
    <n v="6"/>
    <s v="hedoniste"/>
    <s v="poulain"/>
    <s v="prix "/>
    <x v="2"/>
    <n v="530"/>
    <n v="20"/>
    <n v="25"/>
    <s v="fraise"/>
    <s v="oui"/>
  </r>
  <r>
    <n v="40"/>
    <x v="1"/>
    <n v="1"/>
    <s v="hedoniste"/>
    <s v="poulain"/>
    <s v="prix "/>
    <x v="2"/>
    <n v="530"/>
    <n v="20"/>
    <n v="25"/>
    <s v="fraise"/>
    <s v="oui"/>
  </r>
  <r>
    <n v="302"/>
    <x v="1"/>
    <n v="1"/>
    <s v="hedoniste"/>
    <s v="poulain"/>
    <s v="prix "/>
    <x v="2"/>
    <n v="530"/>
    <n v="20"/>
    <n v="25"/>
    <s v="fraise"/>
    <s v="oui"/>
  </r>
  <r>
    <n v="200"/>
    <x v="0"/>
    <n v="1"/>
    <s v="menager"/>
    <s v="poulain"/>
    <s v="prix "/>
    <x v="2"/>
    <n v="530"/>
    <n v="20"/>
    <n v="25"/>
    <s v="fraise"/>
    <s v="oui"/>
  </r>
  <r>
    <n v="272"/>
    <x v="0"/>
    <n v="6"/>
    <s v="menager"/>
    <s v="poulain"/>
    <s v="prix "/>
    <x v="2"/>
    <n v="530"/>
    <n v="20"/>
    <n v="25"/>
    <s v="fraise"/>
    <s v="oui"/>
  </r>
  <r>
    <n v="103"/>
    <x v="0"/>
    <n v="4"/>
    <s v="menager"/>
    <s v="aiguebelle"/>
    <s v="prix "/>
    <x v="1"/>
    <n v="530"/>
    <n v="20"/>
    <n v="25"/>
    <s v="fraise"/>
    <s v="oui"/>
  </r>
  <r>
    <n v="11"/>
    <x v="0"/>
    <n v="6"/>
    <s v="menager"/>
    <s v="aiguebelle"/>
    <s v="prix "/>
    <x v="1"/>
    <n v="530"/>
    <n v="20"/>
    <n v="25"/>
    <s v="fraise"/>
    <s v="oui"/>
  </r>
  <r>
    <n v="97"/>
    <x v="0"/>
    <n v="4"/>
    <s v="hedoniste"/>
    <s v="lindt"/>
    <s v="prix "/>
    <x v="1"/>
    <n v="530"/>
    <n v="20"/>
    <n v="25"/>
    <s v="fraise"/>
    <s v="oui"/>
  </r>
  <r>
    <n v="3"/>
    <x v="0"/>
    <n v="5"/>
    <s v="hedoniste"/>
    <s v="lindt"/>
    <s v="prix "/>
    <x v="1"/>
    <n v="530"/>
    <n v="20"/>
    <n v="25"/>
    <s v="fraise"/>
    <s v="oui"/>
  </r>
  <r>
    <n v="228"/>
    <x v="1"/>
    <n v="1"/>
    <s v="hedoniste"/>
    <s v="lindt"/>
    <s v="prix "/>
    <x v="1"/>
    <n v="530"/>
    <n v="20"/>
    <n v="25"/>
    <s v="fraise"/>
    <s v="oui"/>
  </r>
  <r>
    <n v="153"/>
    <x v="0"/>
    <n v="1"/>
    <s v="menager"/>
    <s v="lindt"/>
    <s v="prix "/>
    <x v="1"/>
    <n v="530"/>
    <n v="20"/>
    <n v="25"/>
    <s v="fraise"/>
    <s v="oui"/>
  </r>
  <r>
    <n v="99"/>
    <x v="0"/>
    <n v="4"/>
    <s v="menager"/>
    <s v="lindt"/>
    <s v="prix "/>
    <x v="1"/>
    <n v="530"/>
    <n v="20"/>
    <n v="25"/>
    <s v="fraise"/>
    <s v="oui"/>
  </r>
  <r>
    <n v="8"/>
    <x v="0"/>
    <n v="6"/>
    <s v="menager"/>
    <s v="lindt"/>
    <s v="prix "/>
    <x v="1"/>
    <n v="530"/>
    <n v="20"/>
    <n v="25"/>
    <s v="fraise"/>
    <s v="oui"/>
  </r>
  <r>
    <n v="230"/>
    <x v="1"/>
    <n v="1"/>
    <s v="menager"/>
    <s v="lindt"/>
    <s v="prix "/>
    <x v="1"/>
    <n v="530"/>
    <n v="20"/>
    <n v="25"/>
    <s v="fraise"/>
    <s v="oui"/>
  </r>
  <r>
    <n v="156"/>
    <x v="0"/>
    <n v="1"/>
    <s v="pro"/>
    <s v="lindt"/>
    <s v="prix "/>
    <x v="1"/>
    <n v="530"/>
    <n v="20"/>
    <n v="25"/>
    <s v="fraise"/>
    <s v="oui"/>
  </r>
  <r>
    <n v="104"/>
    <x v="1"/>
    <n v="1"/>
    <s v="hedoniste"/>
    <s v="ferrero"/>
    <s v="image"/>
    <x v="0"/>
    <n v="550"/>
    <n v="20"/>
    <n v="25"/>
    <s v="fraise"/>
    <s v="oui"/>
  </r>
  <r>
    <n v="248"/>
    <x v="0"/>
    <n v="1"/>
    <s v="pro"/>
    <s v="maruja"/>
    <s v="image"/>
    <x v="0"/>
    <n v="550"/>
    <n v="20"/>
    <n v="25"/>
    <s v="fraise"/>
    <s v="oui"/>
  </r>
  <r>
    <n v="283"/>
    <x v="0"/>
    <n v="7"/>
    <s v="pro"/>
    <s v="maruja"/>
    <s v="image"/>
    <x v="0"/>
    <n v="550"/>
    <n v="20"/>
    <n v="25"/>
    <s v="fraise"/>
    <s v="oui"/>
  </r>
  <r>
    <n v="54"/>
    <x v="1"/>
    <n v="2"/>
    <s v="pro"/>
    <s v="maruja"/>
    <s v="image"/>
    <x v="0"/>
    <n v="550"/>
    <n v="20"/>
    <n v="25"/>
    <s v="fraise"/>
    <s v="oui"/>
  </r>
  <r>
    <n v="315"/>
    <x v="1"/>
    <n v="3"/>
    <s v="pro"/>
    <s v="maruja"/>
    <s v="image"/>
    <x v="0"/>
    <n v="550"/>
    <n v="20"/>
    <n v="25"/>
    <s v="fraise"/>
    <s v="oui"/>
  </r>
  <r>
    <n v="250"/>
    <x v="0"/>
    <n v="1"/>
    <s v="hedoniste"/>
    <s v="milka"/>
    <s v="image"/>
    <x v="0"/>
    <n v="550"/>
    <n v="20"/>
    <n v="25"/>
    <s v="fraise"/>
    <s v="oui"/>
  </r>
  <r>
    <n v="259"/>
    <x v="0"/>
    <n v="1"/>
    <s v="hedoniste"/>
    <s v="poulain"/>
    <s v="image"/>
    <x v="2"/>
    <n v="420"/>
    <n v="18"/>
    <n v="20"/>
    <s v="noisette"/>
    <s v="oui"/>
  </r>
  <r>
    <n v="74"/>
    <x v="0"/>
    <n v="7"/>
    <s v="hedoniste"/>
    <s v="poulain"/>
    <s v="image"/>
    <x v="2"/>
    <n v="420"/>
    <n v="18"/>
    <n v="20"/>
    <s v="noisette"/>
    <s v="oui"/>
  </r>
  <r>
    <n v="66"/>
    <x v="1"/>
    <n v="5"/>
    <s v="hedoniste"/>
    <s v="poulain"/>
    <s v="image"/>
    <x v="2"/>
    <n v="420"/>
    <n v="18"/>
    <n v="20"/>
    <s v="noisette"/>
    <s v="oui"/>
  </r>
  <r>
    <n v="80"/>
    <x v="0"/>
    <n v="7"/>
    <s v="hedoniste"/>
    <s v="macao"/>
    <s v="qualite"/>
    <x v="0"/>
    <n v="420"/>
    <n v="18"/>
    <n v="20"/>
    <s v="noisette"/>
    <s v="oui"/>
  </r>
  <r>
    <n v="160"/>
    <x v="1"/>
    <n v="5"/>
    <s v="hedoniste"/>
    <s v="macao"/>
    <s v="qualite"/>
    <x v="0"/>
    <n v="420"/>
    <n v="18"/>
    <n v="20"/>
    <s v="noisette"/>
    <s v="oui"/>
  </r>
  <r>
    <n v="363"/>
    <x v="1"/>
    <n v="5"/>
    <s v="hedoniste"/>
    <s v="macao"/>
    <s v="qualite"/>
    <x v="0"/>
    <n v="420"/>
    <n v="18"/>
    <n v="20"/>
    <s v="noisette"/>
    <s v="oui"/>
  </r>
  <r>
    <n v="325"/>
    <x v="0"/>
    <n v="1"/>
    <s v="menager"/>
    <s v="macao"/>
    <s v="qualite"/>
    <x v="0"/>
    <n v="420"/>
    <n v="18"/>
    <n v="20"/>
    <s v="noisette"/>
    <s v="oui"/>
  </r>
  <r>
    <n v="61"/>
    <x v="1"/>
    <n v="4"/>
    <s v="menager"/>
    <s v="lindt"/>
    <s v="qualite"/>
    <x v="2"/>
    <n v="450"/>
    <n v="18"/>
    <n v="20"/>
    <s v="noisette"/>
    <s v="oui"/>
  </r>
  <r>
    <n v="131"/>
    <x v="1"/>
    <n v="3"/>
    <s v="menager"/>
    <s v="lindt"/>
    <s v="qualite"/>
    <x v="2"/>
    <n v="450"/>
    <n v="18"/>
    <n v="20"/>
    <s v="noisette"/>
    <s v="oui"/>
  </r>
  <r>
    <n v="88"/>
    <x v="0"/>
    <n v="7"/>
    <s v="pro"/>
    <s v="maruja"/>
    <s v="qualite"/>
    <x v="2"/>
    <n v="450"/>
    <n v="18"/>
    <n v="20"/>
    <s v="noisette"/>
    <s v="oui"/>
  </r>
  <r>
    <n v="178"/>
    <x v="1"/>
    <n v="5"/>
    <s v="pro"/>
    <s v="maruja"/>
    <s v="qualite"/>
    <x v="2"/>
    <n v="450"/>
    <n v="18"/>
    <n v="20"/>
    <s v="noisette"/>
    <s v="oui"/>
  </r>
  <r>
    <n v="332"/>
    <x v="0"/>
    <n v="2"/>
    <s v="hedoniste"/>
    <s v="milka"/>
    <s v="qualite"/>
    <x v="2"/>
    <n v="450"/>
    <n v="18"/>
    <n v="20"/>
    <s v="noisette"/>
    <s v="oui"/>
  </r>
  <r>
    <n v="372"/>
    <x v="1"/>
    <n v="6"/>
    <s v="hedoniste"/>
    <s v="milka"/>
    <s v="qualite"/>
    <x v="2"/>
    <n v="450"/>
    <n v="18"/>
    <n v="20"/>
    <s v="noisette"/>
    <s v="oui"/>
  </r>
  <r>
    <n v="334"/>
    <x v="0"/>
    <n v="2"/>
    <s v="menager"/>
    <s v="milka"/>
    <s v="qualite"/>
    <x v="2"/>
    <n v="450"/>
    <n v="18"/>
    <n v="20"/>
    <s v="noisette"/>
    <s v="oui"/>
  </r>
  <r>
    <n v="93"/>
    <x v="0"/>
    <n v="7"/>
    <s v="menager"/>
    <s v="milka"/>
    <s v="qualite"/>
    <x v="2"/>
    <n v="450"/>
    <n v="18"/>
    <n v="20"/>
    <s v="noisette"/>
    <s v="oui"/>
  </r>
  <r>
    <n v="186"/>
    <x v="1"/>
    <n v="5"/>
    <s v="menager"/>
    <s v="milka"/>
    <s v="qualite"/>
    <x v="2"/>
    <n v="450"/>
    <n v="18"/>
    <n v="20"/>
    <s v="noisette"/>
    <s v="oui"/>
  </r>
  <r>
    <n v="188"/>
    <x v="0"/>
    <n v="1"/>
    <s v="hedoniste"/>
    <s v="lindt"/>
    <s v="image"/>
    <x v="0"/>
    <n v="460"/>
    <n v="18"/>
    <n v="20"/>
    <s v="noisette"/>
    <s v="oui"/>
  </r>
  <r>
    <n v="264"/>
    <x v="0"/>
    <n v="5"/>
    <s v="hedoniste"/>
    <s v="lindt"/>
    <s v="image"/>
    <x v="0"/>
    <n v="460"/>
    <n v="18"/>
    <n v="20"/>
    <s v="noisette"/>
    <s v="oui"/>
  </r>
  <r>
    <n v="308"/>
    <x v="1"/>
    <n v="1"/>
    <s v="hedoniste"/>
    <s v="macao"/>
    <s v="image"/>
    <x v="0"/>
    <n v="460"/>
    <n v="18"/>
    <n v="20"/>
    <s v="noisette"/>
    <s v="oui"/>
  </r>
  <r>
    <n v="49"/>
    <x v="1"/>
    <n v="2"/>
    <s v="menager"/>
    <s v="macao"/>
    <s v="image"/>
    <x v="0"/>
    <n v="460"/>
    <n v="18"/>
    <n v="20"/>
    <s v="noisette"/>
    <s v="oui"/>
  </r>
  <r>
    <n v="281"/>
    <x v="0"/>
    <n v="7"/>
    <s v="menager"/>
    <s v="maruja"/>
    <s v="image"/>
    <x v="0"/>
    <n v="460"/>
    <n v="18"/>
    <n v="20"/>
    <s v="noisette"/>
    <s v="oui"/>
  </r>
  <r>
    <n v="52"/>
    <x v="1"/>
    <n v="2"/>
    <s v="menager"/>
    <s v="maruja"/>
    <s v="image"/>
    <x v="0"/>
    <n v="460"/>
    <n v="18"/>
    <n v="20"/>
    <s v="noisette"/>
    <s v="oui"/>
  </r>
  <r>
    <n v="313"/>
    <x v="1"/>
    <n v="3"/>
    <s v="menager"/>
    <s v="maruja"/>
    <s v="image"/>
    <x v="0"/>
    <n v="460"/>
    <n v="18"/>
    <n v="20"/>
    <s v="noisette"/>
    <s v="oui"/>
  </r>
  <r>
    <n v="185"/>
    <x v="0"/>
    <n v="1"/>
    <s v="pro"/>
    <s v="ferrero"/>
    <s v="image"/>
    <x v="0"/>
    <n v="480"/>
    <n v="18"/>
    <n v="20"/>
    <s v="noisette"/>
    <s v="oui"/>
  </r>
  <r>
    <n v="32"/>
    <x v="1"/>
    <n v="1"/>
    <s v="pro"/>
    <s v="ferrero"/>
    <s v="image"/>
    <x v="0"/>
    <n v="480"/>
    <n v="18"/>
    <n v="20"/>
    <s v="noisette"/>
    <s v="oui"/>
  </r>
  <r>
    <n v="162"/>
    <x v="0"/>
    <n v="1"/>
    <s v="hedoniste"/>
    <s v="nestle"/>
    <s v="packaging"/>
    <x v="0"/>
    <n v="480"/>
    <n v="18"/>
    <n v="20"/>
    <s v="noisette"/>
    <s v="oui"/>
  </r>
  <r>
    <n v="108"/>
    <x v="0"/>
    <n v="4"/>
    <s v="hedoniste"/>
    <s v="nestle"/>
    <s v="packaging"/>
    <x v="0"/>
    <n v="480"/>
    <n v="18"/>
    <n v="20"/>
    <s v="noisette"/>
    <s v="oui"/>
  </r>
  <r>
    <n v="15"/>
    <x v="0"/>
    <n v="7"/>
    <s v="hedoniste"/>
    <s v="nestle"/>
    <s v="packaging"/>
    <x v="0"/>
    <n v="480"/>
    <n v="18"/>
    <n v="20"/>
    <s v="noisette"/>
    <s v="oui"/>
  </r>
  <r>
    <n v="237"/>
    <x v="1"/>
    <n v="1"/>
    <s v="hedoniste"/>
    <s v="nestle"/>
    <s v="packaging"/>
    <x v="0"/>
    <n v="480"/>
    <n v="18"/>
    <n v="20"/>
    <s v="noisette"/>
    <s v="oui"/>
  </r>
  <r>
    <n v="164"/>
    <x v="0"/>
    <n v="1"/>
    <s v="menager"/>
    <s v="nestle"/>
    <s v="packaging"/>
    <x v="0"/>
    <n v="480"/>
    <n v="18"/>
    <n v="20"/>
    <s v="noisette"/>
    <s v="oui"/>
  </r>
  <r>
    <n v="110"/>
    <x v="0"/>
    <n v="5"/>
    <s v="menager"/>
    <s v="nestle"/>
    <s v="packaging"/>
    <x v="0"/>
    <n v="480"/>
    <n v="18"/>
    <n v="20"/>
    <s v="noisette"/>
    <s v="oui"/>
  </r>
  <r>
    <n v="18"/>
    <x v="1"/>
    <n v="1"/>
    <s v="menager"/>
    <s v="nestle"/>
    <s v="packaging"/>
    <x v="0"/>
    <n v="480"/>
    <n v="18"/>
    <n v="20"/>
    <s v="noisette"/>
    <s v="oui"/>
  </r>
  <r>
    <n v="239"/>
    <x v="1"/>
    <n v="1"/>
    <s v="menager"/>
    <s v="nestle"/>
    <s v="packaging"/>
    <x v="0"/>
    <n v="480"/>
    <n v="18"/>
    <n v="20"/>
    <s v="noisette"/>
    <s v="oui"/>
  </r>
  <r>
    <n v="168"/>
    <x v="0"/>
    <n v="1"/>
    <s v="pro"/>
    <s v="nestle"/>
    <s v="packaging"/>
    <x v="0"/>
    <n v="480"/>
    <n v="18"/>
    <n v="20"/>
    <s v="noisette"/>
    <s v="oui"/>
  </r>
  <r>
    <n v="112"/>
    <x v="0"/>
    <n v="5"/>
    <s v="pro"/>
    <s v="nestle"/>
    <s v="packaging"/>
    <x v="0"/>
    <n v="480"/>
    <n v="18"/>
    <n v="20"/>
    <s v="noisette"/>
    <s v="oui"/>
  </r>
  <r>
    <n v="20"/>
    <x v="1"/>
    <n v="1"/>
    <s v="pro"/>
    <s v="nestle"/>
    <s v="packaging"/>
    <x v="0"/>
    <n v="480"/>
    <n v="18"/>
    <n v="20"/>
    <s v="noisette"/>
    <s v="oui"/>
  </r>
  <r>
    <n v="333"/>
    <x v="0"/>
    <n v="2"/>
    <s v="pro"/>
    <s v="ferrero"/>
    <s v="packaging"/>
    <x v="2"/>
    <n v="480"/>
    <n v="18"/>
    <n v="20"/>
    <s v="noisette"/>
    <s v="oui"/>
  </r>
  <r>
    <n v="92"/>
    <x v="0"/>
    <n v="7"/>
    <s v="pro"/>
    <s v="ferrero"/>
    <s v="packaging"/>
    <x v="2"/>
    <n v="480"/>
    <n v="18"/>
    <n v="20"/>
    <s v="noisette"/>
    <s v="oui"/>
  </r>
  <r>
    <n v="373"/>
    <x v="1"/>
    <n v="6"/>
    <s v="pro"/>
    <s v="ferrero"/>
    <s v="packaging"/>
    <x v="2"/>
    <n v="480"/>
    <n v="18"/>
    <n v="20"/>
    <s v="noisette"/>
    <s v="oui"/>
  </r>
  <r>
    <n v="190"/>
    <x v="1"/>
    <n v="6"/>
    <s v="hedoniste"/>
    <s v="lindt"/>
    <s v="packaging"/>
    <x v="2"/>
    <n v="480"/>
    <n v="18"/>
    <n v="20"/>
    <s v="noisette"/>
    <s v="oui"/>
  </r>
  <r>
    <n v="375"/>
    <x v="1"/>
    <n v="6"/>
    <s v="hedoniste"/>
    <s v="lindt"/>
    <s v="packaging"/>
    <x v="2"/>
    <n v="480"/>
    <n v="18"/>
    <n v="20"/>
    <s v="noisette"/>
    <s v="oui"/>
  </r>
  <r>
    <n v="337"/>
    <x v="0"/>
    <n v="2"/>
    <s v="menager"/>
    <s v="lindt"/>
    <s v="packaging"/>
    <x v="2"/>
    <n v="480"/>
    <n v="18"/>
    <n v="20"/>
    <s v="noisette"/>
    <s v="oui"/>
  </r>
  <r>
    <n v="123"/>
    <x v="0"/>
    <n v="1"/>
    <s v="menager"/>
    <s v="lindt"/>
    <s v="packaging"/>
    <x v="2"/>
    <n v="480"/>
    <n v="18"/>
    <n v="20"/>
    <s v="vanille"/>
    <s v="oui"/>
  </r>
  <r>
    <n v="194"/>
    <x v="1"/>
    <n v="7"/>
    <s v="menager"/>
    <s v="lindt"/>
    <s v="packaging"/>
    <x v="2"/>
    <n v="480"/>
    <n v="18"/>
    <n v="20"/>
    <s v="vanille"/>
    <s v="oui"/>
  </r>
  <r>
    <n v="377"/>
    <x v="1"/>
    <n v="6"/>
    <s v="menager"/>
    <s v="lindt"/>
    <s v="packaging"/>
    <x v="2"/>
    <n v="480"/>
    <n v="18"/>
    <n v="20"/>
    <s v="vanille"/>
    <s v="oui"/>
  </r>
  <r>
    <n v="339"/>
    <x v="0"/>
    <n v="2"/>
    <s v="pro"/>
    <s v="lindt"/>
    <s v="packaging"/>
    <x v="2"/>
    <n v="480"/>
    <n v="18"/>
    <n v="20"/>
    <s v="vanille"/>
    <s v="oui"/>
  </r>
  <r>
    <n v="223"/>
    <x v="1"/>
    <n v="7"/>
    <s v="pro"/>
    <s v="maruja"/>
    <s v="packaging"/>
    <x v="2"/>
    <n v="480"/>
    <n v="18"/>
    <n v="20"/>
    <s v="vanille"/>
    <s v="oui"/>
  </r>
  <r>
    <n v="148"/>
    <x v="0"/>
    <n v="1"/>
    <s v="hedoniste"/>
    <s v="milka"/>
    <s v="packaging"/>
    <x v="2"/>
    <n v="480"/>
    <n v="18"/>
    <n v="20"/>
    <s v="vanille"/>
    <s v="oui"/>
  </r>
  <r>
    <n v="380"/>
    <x v="0"/>
    <n v="3"/>
    <s v="hedoniste"/>
    <s v="milka"/>
    <s v="packaging"/>
    <x v="2"/>
    <n v="480"/>
    <n v="18"/>
    <n v="20"/>
    <s v="vanille"/>
    <s v="oui"/>
  </r>
  <r>
    <n v="96"/>
    <x v="0"/>
    <n v="4"/>
    <s v="menager"/>
    <s v="milka"/>
    <s v="packaging"/>
    <x v="2"/>
    <n v="480"/>
    <n v="18"/>
    <n v="20"/>
    <s v="vanille"/>
    <s v="oui"/>
  </r>
  <r>
    <n v="382"/>
    <x v="0"/>
    <n v="5"/>
    <s v="menager"/>
    <s v="milka"/>
    <s v="packaging"/>
    <x v="2"/>
    <n v="480"/>
    <n v="18"/>
    <n v="20"/>
    <s v="vanille"/>
    <s v="oui"/>
  </r>
  <r>
    <n v="227"/>
    <x v="1"/>
    <n v="1"/>
    <s v="menager"/>
    <s v="milka"/>
    <s v="packaging"/>
    <x v="2"/>
    <n v="480"/>
    <n v="18"/>
    <n v="20"/>
    <s v="vanille"/>
    <s v="oui"/>
  </r>
  <r>
    <n v="293"/>
    <x v="1"/>
    <n v="1"/>
    <s v="hedoniste"/>
    <s v="milka"/>
    <s v="prix "/>
    <x v="1"/>
    <n v="480"/>
    <n v="18"/>
    <n v="20"/>
    <s v="vanille"/>
    <s v="oui"/>
  </r>
  <r>
    <n v="263"/>
    <x v="0"/>
    <n v="5"/>
    <s v="menager"/>
    <s v="milka"/>
    <s v="prix "/>
    <x v="1"/>
    <n v="480"/>
    <n v="18"/>
    <n v="20"/>
    <s v="vanille"/>
    <s v="oui"/>
  </r>
  <r>
    <n v="33"/>
    <x v="1"/>
    <n v="1"/>
    <s v="menager"/>
    <s v="milka"/>
    <s v="prix "/>
    <x v="1"/>
    <n v="480"/>
    <n v="18"/>
    <n v="20"/>
    <s v="vanille"/>
    <s v="oui"/>
  </r>
  <r>
    <n v="295"/>
    <x v="1"/>
    <n v="1"/>
    <s v="menager"/>
    <s v="milka"/>
    <s v="prix "/>
    <x v="1"/>
    <n v="480"/>
    <n v="18"/>
    <n v="20"/>
    <s v="vanille"/>
    <s v="oui"/>
  </r>
  <r>
    <n v="189"/>
    <x v="0"/>
    <n v="1"/>
    <s v="pro"/>
    <s v="milka"/>
    <s v="prix "/>
    <x v="1"/>
    <n v="480"/>
    <n v="18"/>
    <n v="20"/>
    <s v="vanille"/>
    <s v="oui"/>
  </r>
  <r>
    <n v="265"/>
    <x v="0"/>
    <n v="5"/>
    <s v="pro"/>
    <s v="milka"/>
    <s v="prix "/>
    <x v="1"/>
    <n v="480"/>
    <n v="18"/>
    <n v="20"/>
    <s v="vanille"/>
    <s v="oui"/>
  </r>
  <r>
    <n v="35"/>
    <x v="1"/>
    <n v="1"/>
    <s v="pro"/>
    <s v="milka"/>
    <s v="prix "/>
    <x v="1"/>
    <n v="480"/>
    <n v="18"/>
    <n v="20"/>
    <s v="vanille"/>
    <s v="oui"/>
  </r>
  <r>
    <n v="267"/>
    <x v="0"/>
    <n v="5"/>
    <s v="hedoniste"/>
    <s v="aiguebelle"/>
    <s v="image"/>
    <x v="0"/>
    <n v="500"/>
    <n v="18"/>
    <n v="20"/>
    <s v="vanille"/>
    <s v="oui"/>
  </r>
  <r>
    <n v="317"/>
    <x v="1"/>
    <n v="3"/>
    <s v="hedoniste"/>
    <s v="milka"/>
    <s v="image"/>
    <x v="0"/>
    <n v="500"/>
    <n v="18"/>
    <n v="20"/>
    <s v="vanille"/>
    <s v="oui"/>
  </r>
  <r>
    <n v="79"/>
    <x v="0"/>
    <n v="7"/>
    <s v="menager"/>
    <s v="nestle"/>
    <s v="image"/>
    <x v="0"/>
    <n v="500"/>
    <n v="18"/>
    <n v="20"/>
    <s v="vanille"/>
    <s v="oui"/>
  </r>
  <r>
    <n v="324"/>
    <x v="0"/>
    <n v="1"/>
    <s v="pro"/>
    <s v="nestle"/>
    <s v="image"/>
    <x v="0"/>
    <n v="500"/>
    <n v="18"/>
    <n v="20"/>
    <s v="vanille"/>
    <s v="oui"/>
  </r>
  <r>
    <n v="359"/>
    <x v="1"/>
    <n v="3"/>
    <s v="menager"/>
    <s v="poulain"/>
    <s v="image"/>
    <x v="0"/>
    <n v="500"/>
    <n v="18"/>
    <n v="20"/>
    <s v="vanille"/>
    <s v="oui"/>
  </r>
  <r>
    <n v="321"/>
    <x v="0"/>
    <n v="1"/>
    <s v="pro"/>
    <s v="poulain"/>
    <s v="image"/>
    <x v="0"/>
    <n v="500"/>
    <n v="18"/>
    <n v="20"/>
    <s v="vanille"/>
    <s v="oui"/>
  </r>
  <r>
    <n v="78"/>
    <x v="0"/>
    <n v="7"/>
    <s v="pro"/>
    <s v="poulain"/>
    <s v="image"/>
    <x v="0"/>
    <n v="500"/>
    <n v="18"/>
    <n v="20"/>
    <s v="vanille"/>
    <s v="oui"/>
  </r>
  <r>
    <n v="147"/>
    <x v="1"/>
    <n v="5"/>
    <s v="pro"/>
    <s v="poulain"/>
    <s v="image"/>
    <x v="0"/>
    <n v="500"/>
    <n v="18"/>
    <n v="20"/>
    <s v="vanille"/>
    <s v="oui"/>
  </r>
  <r>
    <n v="361"/>
    <x v="1"/>
    <n v="3"/>
    <s v="pro"/>
    <s v="poulain"/>
    <s v="image"/>
    <x v="0"/>
    <n v="500"/>
    <n v="18"/>
    <n v="20"/>
    <s v="vanille"/>
    <s v="oui"/>
  </r>
  <r>
    <n v="37"/>
    <x v="1"/>
    <n v="1"/>
    <s v="hedoniste"/>
    <s v="aiguebelle"/>
    <s v="image"/>
    <x v="2"/>
    <n v="500"/>
    <n v="18"/>
    <n v="20"/>
    <s v="vanille"/>
    <s v="oui"/>
  </r>
  <r>
    <n v="299"/>
    <x v="1"/>
    <n v="1"/>
    <s v="hedoniste"/>
    <s v="aiguebelle"/>
    <s v="image"/>
    <x v="2"/>
    <n v="500"/>
    <n v="18"/>
    <n v="20"/>
    <s v="vanille"/>
    <s v="oui"/>
  </r>
  <r>
    <n v="269"/>
    <x v="0"/>
    <n v="6"/>
    <s v="menager"/>
    <s v="aiguebelle"/>
    <s v="image"/>
    <x v="2"/>
    <n v="500"/>
    <n v="18"/>
    <n v="20"/>
    <s v="vanille"/>
    <s v="oui"/>
  </r>
  <r>
    <n v="198"/>
    <x v="0"/>
    <n v="1"/>
    <s v="pro"/>
    <s v="aiguebelle"/>
    <s v="image"/>
    <x v="2"/>
    <n v="500"/>
    <n v="18"/>
    <n v="20"/>
    <s v="vanille"/>
    <s v="oui"/>
  </r>
  <r>
    <n v="271"/>
    <x v="0"/>
    <n v="6"/>
    <s v="pro"/>
    <s v="aiguebelle"/>
    <s v="image"/>
    <x v="2"/>
    <n v="500"/>
    <n v="18"/>
    <n v="20"/>
    <s v="vanille"/>
    <s v="oui"/>
  </r>
  <r>
    <n v="41"/>
    <x v="1"/>
    <n v="1"/>
    <s v="pro"/>
    <s v="aiguebelle"/>
    <s v="image"/>
    <x v="2"/>
    <n v="500"/>
    <n v="18"/>
    <n v="20"/>
    <s v="vanille"/>
    <s v="oui"/>
  </r>
  <r>
    <n v="303"/>
    <x v="1"/>
    <n v="1"/>
    <s v="pro"/>
    <s v="aiguebelle"/>
    <s v="image"/>
    <x v="2"/>
    <n v="500"/>
    <n v="18"/>
    <n v="20"/>
    <s v="vanille"/>
    <s v="oui"/>
  </r>
  <r>
    <n v="176"/>
    <x v="0"/>
    <n v="1"/>
    <s v="hedoniste"/>
    <s v="ferrero"/>
    <s v="image"/>
    <x v="2"/>
    <n v="500"/>
    <n v="22"/>
    <n v="20"/>
    <s v="vanille"/>
    <s v="oui"/>
  </r>
  <r>
    <n v="118"/>
    <x v="0"/>
    <n v="5"/>
    <s v="hedoniste"/>
    <s v="ferrero"/>
    <s v="image"/>
    <x v="2"/>
    <n v="500"/>
    <n v="22"/>
    <n v="20"/>
    <s v="vanille"/>
    <s v="oui"/>
  </r>
  <r>
    <n v="28"/>
    <x v="1"/>
    <n v="1"/>
    <s v="hedoniste"/>
    <s v="ferrero"/>
    <s v="image"/>
    <x v="2"/>
    <n v="500"/>
    <n v="22"/>
    <n v="20"/>
    <s v="vanille"/>
    <s v="oui"/>
  </r>
  <r>
    <n v="214"/>
    <x v="0"/>
    <n v="1"/>
    <s v="menager"/>
    <s v="macao"/>
    <s v="image"/>
    <x v="2"/>
    <n v="500"/>
    <n v="22"/>
    <n v="20"/>
    <s v="vanille"/>
    <s v="oui"/>
  </r>
  <r>
    <n v="278"/>
    <x v="0"/>
    <n v="7"/>
    <s v="menager"/>
    <s v="macao"/>
    <s v="image"/>
    <x v="2"/>
    <n v="500"/>
    <n v="22"/>
    <n v="20"/>
    <s v="vanille"/>
    <s v="oui"/>
  </r>
  <r>
    <n v="310"/>
    <x v="1"/>
    <n v="1"/>
    <s v="menager"/>
    <s v="macao"/>
    <s v="image"/>
    <x v="2"/>
    <n v="500"/>
    <n v="22"/>
    <n v="20"/>
    <s v="vanille"/>
    <s v="oui"/>
  </r>
  <r>
    <n v="51"/>
    <x v="1"/>
    <n v="2"/>
    <s v="pro"/>
    <s v="macao"/>
    <s v="image"/>
    <x v="2"/>
    <n v="500"/>
    <n v="22"/>
    <n v="20"/>
    <s v="vanille"/>
    <s v="oui"/>
  </r>
  <r>
    <n v="102"/>
    <x v="0"/>
    <n v="4"/>
    <s v="pro"/>
    <s v="lindt"/>
    <s v="prix "/>
    <x v="1"/>
    <n v="500"/>
    <n v="22"/>
    <n v="20"/>
    <s v="vanille"/>
    <s v="oui"/>
  </r>
  <r>
    <n v="83"/>
    <x v="0"/>
    <n v="7"/>
    <s v="menager"/>
    <s v="macao"/>
    <s v="qualite"/>
    <x v="0"/>
    <n v="510"/>
    <n v="22"/>
    <n v="20"/>
    <s v="vanille"/>
    <s v="oui"/>
  </r>
  <r>
    <n v="166"/>
    <x v="1"/>
    <n v="5"/>
    <s v="menager"/>
    <s v="macao"/>
    <s v="qualite"/>
    <x v="0"/>
    <n v="510"/>
    <n v="22"/>
    <n v="20"/>
    <s v="vanille"/>
    <s v="oui"/>
  </r>
  <r>
    <n v="330"/>
    <x v="0"/>
    <n v="1"/>
    <s v="pro"/>
    <s v="maruja"/>
    <s v="qualite"/>
    <x v="0"/>
    <n v="510"/>
    <n v="22"/>
    <n v="20"/>
    <s v="vanille"/>
    <s v="oui"/>
  </r>
  <r>
    <n v="370"/>
    <x v="1"/>
    <n v="6"/>
    <s v="pro"/>
    <s v="maruja"/>
    <s v="qualite"/>
    <x v="0"/>
    <n v="510"/>
    <n v="22"/>
    <n v="20"/>
    <s v="vanille"/>
    <s v="oui"/>
  </r>
  <r>
    <n v="193"/>
    <x v="1"/>
    <n v="7"/>
    <s v="pro"/>
    <s v="milka"/>
    <s v="qualite"/>
    <x v="0"/>
    <n v="510"/>
    <n v="22"/>
    <n v="20"/>
    <s v="vanille"/>
    <s v="oui"/>
  </r>
  <r>
    <n v="376"/>
    <x v="1"/>
    <n v="6"/>
    <s v="pro"/>
    <s v="milka"/>
    <s v="qualite"/>
    <x v="0"/>
    <n v="510"/>
    <n v="22"/>
    <n v="20"/>
    <s v="vanille"/>
    <s v="oui"/>
  </r>
  <r>
    <n v="344"/>
    <x v="0"/>
    <n v="2"/>
    <s v="hedoniste"/>
    <s v="nestle"/>
    <s v="qualite"/>
    <x v="0"/>
    <n v="510"/>
    <n v="22"/>
    <n v="20"/>
    <s v="vanille"/>
    <s v="oui"/>
  </r>
  <r>
    <n v="130"/>
    <x v="0"/>
    <n v="1"/>
    <s v="hedoniste"/>
    <s v="nestle"/>
    <s v="qualite"/>
    <x v="0"/>
    <n v="510"/>
    <n v="22"/>
    <n v="20"/>
    <s v="vanille"/>
    <s v="oui"/>
  </r>
  <r>
    <n v="211"/>
    <x v="1"/>
    <n v="7"/>
    <s v="hedoniste"/>
    <s v="nestle"/>
    <s v="qualite"/>
    <x v="0"/>
    <n v="510"/>
    <n v="22"/>
    <n v="20"/>
    <s v="vanille"/>
    <s v="oui"/>
  </r>
  <r>
    <n v="7"/>
    <x v="1"/>
    <n v="7"/>
    <s v="hedoniste"/>
    <s v="nestle"/>
    <s v="qualite"/>
    <x v="0"/>
    <n v="510"/>
    <n v="22"/>
    <n v="20"/>
    <s v="vanille"/>
    <s v="oui"/>
  </r>
  <r>
    <n v="346"/>
    <x v="0"/>
    <n v="2"/>
    <s v="menager"/>
    <s v="nestle"/>
    <s v="qualite"/>
    <x v="0"/>
    <n v="510"/>
    <n v="22"/>
    <n v="20"/>
    <s v="vanille"/>
    <s v="oui"/>
  </r>
  <r>
    <n v="134"/>
    <x v="0"/>
    <n v="1"/>
    <s v="menager"/>
    <s v="nestle"/>
    <s v="qualite"/>
    <x v="0"/>
    <n v="510"/>
    <n v="22"/>
    <n v="20"/>
    <s v="vanille"/>
    <s v="oui"/>
  </r>
  <r>
    <n v="196"/>
    <x v="0"/>
    <n v="1"/>
    <s v="menager"/>
    <s v="aiguebelle"/>
    <s v="image"/>
    <x v="0"/>
    <n v="520"/>
    <n v="22"/>
    <n v="20"/>
    <s v="vanille"/>
    <s v="oui"/>
  </r>
  <r>
    <n v="139"/>
    <x v="1"/>
    <n v="3"/>
    <s v="hedoniste"/>
    <s v="poulain"/>
    <s v="image"/>
    <x v="2"/>
    <n v="520"/>
    <n v="22"/>
    <n v="20"/>
    <s v="vanille"/>
    <s v="oui"/>
  </r>
  <r>
    <n v="261"/>
    <x v="0"/>
    <n v="1"/>
    <s v="menager"/>
    <s v="poulain"/>
    <s v="image"/>
    <x v="2"/>
    <n v="520"/>
    <n v="22"/>
    <n v="20"/>
    <s v="vanille"/>
    <s v="oui"/>
  </r>
  <r>
    <n v="76"/>
    <x v="0"/>
    <n v="7"/>
    <s v="menager"/>
    <s v="poulain"/>
    <s v="image"/>
    <x v="2"/>
    <n v="520"/>
    <n v="21"/>
    <n v="20"/>
    <s v="vanille"/>
    <s v="oui"/>
  </r>
  <r>
    <n v="69"/>
    <x v="1"/>
    <n v="5"/>
    <s v="menager"/>
    <s v="poulain"/>
    <s v="image"/>
    <x v="2"/>
    <n v="520"/>
    <n v="21"/>
    <n v="20"/>
    <s v="vanille"/>
    <s v="oui"/>
  </r>
  <r>
    <n v="192"/>
    <x v="0"/>
    <n v="1"/>
    <s v="hedoniste"/>
    <s v="aiguebelle"/>
    <s v="image"/>
    <x v="1"/>
    <n v="520"/>
    <n v="21"/>
    <n v="20"/>
    <s v="vanille"/>
    <s v="oui"/>
  </r>
  <r>
    <n v="39"/>
    <x v="1"/>
    <n v="1"/>
    <s v="menager"/>
    <s v="aiguebelle"/>
    <s v="image"/>
    <x v="1"/>
    <n v="520"/>
    <n v="21"/>
    <n v="20"/>
    <s v="vanille"/>
    <s v="oui"/>
  </r>
  <r>
    <n v="301"/>
    <x v="1"/>
    <n v="1"/>
    <s v="menager"/>
    <s v="aiguebelle"/>
    <s v="image"/>
    <x v="1"/>
    <n v="520"/>
    <n v="21"/>
    <n v="20"/>
    <s v="vanille"/>
    <s v="oui"/>
  </r>
  <r>
    <n v="34"/>
    <x v="1"/>
    <n v="1"/>
    <s v="hedoniste"/>
    <s v="lindt"/>
    <s v="image"/>
    <x v="1"/>
    <n v="520"/>
    <n v="21"/>
    <n v="20"/>
    <s v="vanille"/>
    <s v="oui"/>
  </r>
  <r>
    <n v="296"/>
    <x v="1"/>
    <n v="1"/>
    <s v="hedoniste"/>
    <s v="lindt"/>
    <s v="image"/>
    <x v="1"/>
    <n v="520"/>
    <n v="21"/>
    <n v="20"/>
    <s v="vanille"/>
    <s v="oui"/>
  </r>
  <r>
    <n v="191"/>
    <x v="0"/>
    <n v="1"/>
    <s v="menager"/>
    <s v="lindt"/>
    <s v="image"/>
    <x v="1"/>
    <n v="520"/>
    <n v="21"/>
    <n v="20"/>
    <s v="vanille"/>
    <s v="oui"/>
  </r>
  <r>
    <n v="10"/>
    <x v="0"/>
    <n v="6"/>
    <s v="pro"/>
    <s v="lindt"/>
    <s v="prix "/>
    <x v="1"/>
    <n v="520"/>
    <n v="21"/>
    <n v="20"/>
    <s v="vanille"/>
    <s v="oui"/>
  </r>
  <r>
    <n v="294"/>
    <x v="1"/>
    <n v="1"/>
    <s v="pro"/>
    <s v="ferrero"/>
    <s v="image"/>
    <x v="0"/>
    <n v="530"/>
    <n v="21"/>
    <n v="20"/>
    <s v="vanille"/>
    <s v="oui"/>
  </r>
  <r>
    <n v="180"/>
    <x v="1"/>
    <n v="5"/>
    <s v="menager"/>
    <s v="ferrero"/>
    <s v="packaging"/>
    <x v="1"/>
    <n v="530"/>
    <n v="21"/>
    <n v="20"/>
    <s v="vanille"/>
    <s v="oui"/>
  </r>
  <r>
    <n v="335"/>
    <x v="0"/>
    <n v="2"/>
    <s v="hedoniste"/>
    <s v="lindt"/>
    <s v="packaging"/>
    <x v="1"/>
    <n v="530"/>
    <n v="21"/>
    <n v="20"/>
    <s v="vanille"/>
    <s v="oui"/>
  </r>
  <r>
    <n v="121"/>
    <x v="0"/>
    <n v="1"/>
    <s v="hedoniste"/>
    <s v="lindt"/>
    <s v="packaging"/>
    <x v="1"/>
    <n v="530"/>
    <n v="21"/>
    <n v="20"/>
    <s v="vanille"/>
    <s v="oui"/>
  </r>
  <r>
    <n v="351"/>
    <x v="0"/>
    <n v="4"/>
    <s v="pro"/>
    <s v="macao"/>
    <s v="packaging"/>
    <x v="1"/>
    <n v="530"/>
    <n v="21"/>
    <n v="20"/>
    <s v="vanille"/>
    <s v="oui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3">
  <r>
    <n v="285"/>
    <x v="0"/>
    <n v="7"/>
    <s v="hedoniste"/>
    <s v="milka"/>
    <s v="image"/>
    <s v="en ligne"/>
    <n v="550"/>
    <n v="20"/>
    <n v="25"/>
    <x v="0"/>
    <s v="oui"/>
  </r>
  <r>
    <n v="56"/>
    <x v="1"/>
    <n v="4"/>
    <s v="hedoniste"/>
    <s v="milka"/>
    <s v="image"/>
    <s v="en ligne"/>
    <n v="550"/>
    <n v="20"/>
    <n v="25"/>
    <x v="0"/>
    <s v="oui"/>
  </r>
  <r>
    <n v="266"/>
    <x v="0"/>
    <n v="5"/>
    <s v="menager"/>
    <s v="lindt"/>
    <s v="image"/>
    <s v="grande surface"/>
    <n v="550"/>
    <n v="20"/>
    <n v="25"/>
    <x v="0"/>
    <s v="oui"/>
  </r>
  <r>
    <n v="36"/>
    <x v="1"/>
    <n v="1"/>
    <s v="menager"/>
    <s v="lindt"/>
    <s v="image"/>
    <s v="grande surface"/>
    <n v="550"/>
    <n v="20"/>
    <n v="25"/>
    <x v="0"/>
    <s v="oui"/>
  </r>
  <r>
    <n v="298"/>
    <x v="1"/>
    <n v="1"/>
    <s v="menager"/>
    <s v="lindt"/>
    <s v="image"/>
    <s v="grande surface"/>
    <n v="550"/>
    <n v="20"/>
    <n v="25"/>
    <x v="0"/>
    <s v="oui"/>
  </r>
  <r>
    <n v="195"/>
    <x v="0"/>
    <n v="1"/>
    <s v="pro"/>
    <s v="lindt"/>
    <s v="image"/>
    <s v="grande surface"/>
    <n v="550"/>
    <n v="20"/>
    <n v="25"/>
    <x v="0"/>
    <s v="oui"/>
  </r>
  <r>
    <n v="268"/>
    <x v="0"/>
    <n v="5"/>
    <s v="pro"/>
    <s v="lindt"/>
    <s v="image"/>
    <s v="grande surface"/>
    <n v="550"/>
    <n v="20"/>
    <n v="25"/>
    <x v="0"/>
    <s v="oui"/>
  </r>
  <r>
    <n v="38"/>
    <x v="1"/>
    <n v="1"/>
    <s v="pro"/>
    <s v="lindt"/>
    <s v="image"/>
    <s v="grande surface"/>
    <n v="550"/>
    <n v="20"/>
    <n v="25"/>
    <x v="0"/>
    <s v="oui"/>
  </r>
  <r>
    <n v="300"/>
    <x v="1"/>
    <n v="1"/>
    <s v="pro"/>
    <s v="lindt"/>
    <s v="image"/>
    <s v="grande surface"/>
    <n v="550"/>
    <n v="20"/>
    <n v="25"/>
    <x v="0"/>
    <s v="oui"/>
  </r>
  <r>
    <n v="206"/>
    <x v="0"/>
    <n v="1"/>
    <s v="hedoniste"/>
    <s v="macao"/>
    <s v="image"/>
    <s v="grande surface"/>
    <n v="550"/>
    <n v="20"/>
    <n v="25"/>
    <x v="0"/>
    <s v="oui"/>
  </r>
  <r>
    <n v="276"/>
    <x v="0"/>
    <n v="7"/>
    <s v="hedoniste"/>
    <s v="macao"/>
    <s v="image"/>
    <s v="grande surface"/>
    <n v="550"/>
    <n v="20"/>
    <n v="25"/>
    <x v="0"/>
    <s v="oui"/>
  </r>
  <r>
    <n v="47"/>
    <x v="1"/>
    <n v="2"/>
    <s v="hedoniste"/>
    <s v="macao"/>
    <s v="image"/>
    <s v="grande surface"/>
    <n v="550"/>
    <n v="20"/>
    <n v="25"/>
    <x v="0"/>
    <s v="oui"/>
  </r>
  <r>
    <n v="232"/>
    <x v="1"/>
    <n v="1"/>
    <s v="pro"/>
    <s v="lindt"/>
    <s v="prix "/>
    <s v="grande surface"/>
    <n v="550"/>
    <n v="20"/>
    <n v="25"/>
    <x v="0"/>
    <s v="oui"/>
  </r>
  <r>
    <n v="374"/>
    <x v="1"/>
    <n v="6"/>
    <s v="menager"/>
    <s v="milka"/>
    <s v="qualite"/>
    <s v="epicerie"/>
    <n v="560"/>
    <n v="17"/>
    <n v="25"/>
    <x v="0"/>
    <s v="oui"/>
  </r>
  <r>
    <n v="336"/>
    <x v="0"/>
    <n v="2"/>
    <s v="pro"/>
    <s v="milka"/>
    <s v="qualite"/>
    <s v="epicerie"/>
    <n v="560"/>
    <n v="17"/>
    <n v="25"/>
    <x v="0"/>
    <s v="oui"/>
  </r>
  <r>
    <n v="122"/>
    <x v="0"/>
    <n v="1"/>
    <s v="pro"/>
    <s v="milka"/>
    <s v="qualite"/>
    <s v="epicerie"/>
    <n v="560"/>
    <n v="17"/>
    <n v="25"/>
    <x v="0"/>
    <s v="oui"/>
  </r>
  <r>
    <n v="16"/>
    <x v="1"/>
    <n v="7"/>
    <s v="pro"/>
    <s v="poulain"/>
    <s v="qualite"/>
    <s v="epicerie"/>
    <n v="560"/>
    <n v="17"/>
    <n v="25"/>
    <x v="0"/>
    <s v="oui"/>
  </r>
  <r>
    <n v="358"/>
    <x v="1"/>
    <n v="3"/>
    <s v="pro"/>
    <s v="aiguebelle"/>
    <s v="qualite"/>
    <s v="grande surface"/>
    <n v="560"/>
    <n v="17"/>
    <n v="25"/>
    <x v="0"/>
    <s v="oui"/>
  </r>
  <r>
    <n v="247"/>
    <x v="0"/>
    <n v="1"/>
    <s v="hedoniste"/>
    <s v="ferrero"/>
    <s v="qualite"/>
    <s v="grande surface"/>
    <n v="560"/>
    <n v="17"/>
    <n v="25"/>
    <x v="0"/>
    <s v="oui"/>
  </r>
  <r>
    <n v="282"/>
    <x v="0"/>
    <n v="7"/>
    <s v="hedoniste"/>
    <s v="ferrero"/>
    <s v="qualite"/>
    <s v="grande surface"/>
    <n v="560"/>
    <n v="17"/>
    <n v="25"/>
    <x v="0"/>
    <s v="oui"/>
  </r>
  <r>
    <n v="53"/>
    <x v="1"/>
    <n v="2"/>
    <s v="hedoniste"/>
    <s v="ferrero"/>
    <s v="qualite"/>
    <s v="grande surface"/>
    <n v="560"/>
    <n v="17"/>
    <n v="25"/>
    <x v="0"/>
    <s v="oui"/>
  </r>
  <r>
    <n v="314"/>
    <x v="1"/>
    <n v="3"/>
    <s v="hedoniste"/>
    <s v="ferrero"/>
    <s v="qualite"/>
    <s v="grande surface"/>
    <n v="560"/>
    <n v="17"/>
    <n v="25"/>
    <x v="0"/>
    <s v="oui"/>
  </r>
  <r>
    <n v="249"/>
    <x v="0"/>
    <n v="1"/>
    <s v="menager"/>
    <s v="ferrero"/>
    <s v="qualite"/>
    <s v="grande surface"/>
    <n v="560"/>
    <n v="17"/>
    <n v="25"/>
    <x v="0"/>
    <s v="oui"/>
  </r>
  <r>
    <n v="284"/>
    <x v="0"/>
    <n v="7"/>
    <s v="menager"/>
    <s v="ferrero"/>
    <s v="qualite"/>
    <s v="grande surface"/>
    <n v="560"/>
    <n v="17"/>
    <n v="25"/>
    <x v="0"/>
    <s v="oui"/>
  </r>
  <r>
    <n v="318"/>
    <x v="1"/>
    <n v="3"/>
    <s v="pro"/>
    <s v="ferrero"/>
    <s v="qualite"/>
    <s v="grande surface"/>
    <n v="560"/>
    <n v="17"/>
    <n v="15"/>
    <x v="0"/>
    <s v="oui"/>
  </r>
  <r>
    <n v="253"/>
    <x v="0"/>
    <n v="1"/>
    <s v="hedoniste"/>
    <s v="lindt"/>
    <s v="qualite"/>
    <s v="grande surface"/>
    <n v="560"/>
    <n v="17"/>
    <n v="15"/>
    <x v="0"/>
    <s v="oui"/>
  </r>
  <r>
    <n v="292"/>
    <x v="1"/>
    <n v="1"/>
    <s v="menager"/>
    <s v="ferrero"/>
    <s v="image"/>
    <s v="en ligne"/>
    <n v="610"/>
    <n v="17"/>
    <n v="15"/>
    <x v="0"/>
    <s v="oui"/>
  </r>
  <r>
    <n v="125"/>
    <x v="0"/>
    <n v="1"/>
    <s v="pro"/>
    <s v="lindt"/>
    <s v="packaging"/>
    <s v="en ligne"/>
    <n v="610"/>
    <n v="17"/>
    <n v="15"/>
    <x v="0"/>
    <s v="oui"/>
  </r>
  <r>
    <n v="201"/>
    <x v="1"/>
    <n v="7"/>
    <s v="pro"/>
    <s v="lindt"/>
    <s v="packaging"/>
    <s v="en ligne"/>
    <n v="610"/>
    <n v="17"/>
    <n v="15"/>
    <x v="0"/>
    <s v="oui"/>
  </r>
  <r>
    <n v="383"/>
    <x v="1"/>
    <n v="6"/>
    <s v="pro"/>
    <s v="lindt"/>
    <s v="packaging"/>
    <s v="en ligne"/>
    <n v="610"/>
    <n v="17"/>
    <n v="15"/>
    <x v="0"/>
    <s v="oui"/>
  </r>
  <r>
    <n v="347"/>
    <x v="0"/>
    <n v="3"/>
    <s v="hedoniste"/>
    <s v="macao"/>
    <s v="packaging"/>
    <s v="en ligne"/>
    <n v="610"/>
    <n v="17"/>
    <n v="15"/>
    <x v="0"/>
    <s v="oui"/>
  </r>
  <r>
    <n v="136"/>
    <x v="0"/>
    <n v="1"/>
    <s v="hedoniste"/>
    <s v="macao"/>
    <s v="packaging"/>
    <s v="en ligne"/>
    <n v="610"/>
    <n v="17"/>
    <n v="15"/>
    <x v="0"/>
    <s v="oui"/>
  </r>
  <r>
    <n v="215"/>
    <x v="1"/>
    <n v="7"/>
    <s v="hedoniste"/>
    <s v="macao"/>
    <s v="packaging"/>
    <s v="en ligne"/>
    <n v="610"/>
    <n v="17"/>
    <n v="15"/>
    <x v="0"/>
    <s v="oui"/>
  </r>
  <r>
    <n v="22"/>
    <x v="1"/>
    <n v="7"/>
    <s v="hedoniste"/>
    <s v="macao"/>
    <s v="packaging"/>
    <s v="en ligne"/>
    <n v="610"/>
    <n v="17"/>
    <n v="15"/>
    <x v="0"/>
    <s v="oui"/>
  </r>
  <r>
    <n v="349"/>
    <x v="0"/>
    <n v="4"/>
    <s v="menager"/>
    <s v="macao"/>
    <s v="packaging"/>
    <s v="en ligne"/>
    <n v="610"/>
    <n v="17"/>
    <n v="15"/>
    <x v="0"/>
    <s v="oui"/>
  </r>
  <r>
    <n v="140"/>
    <x v="0"/>
    <n v="3"/>
    <s v="menager"/>
    <s v="macao"/>
    <s v="packaging"/>
    <s v="en ligne"/>
    <n v="610"/>
    <n v="17"/>
    <n v="15"/>
    <x v="0"/>
    <s v="oui"/>
  </r>
  <r>
    <n v="217"/>
    <x v="1"/>
    <n v="7"/>
    <s v="menager"/>
    <s v="macao"/>
    <s v="packaging"/>
    <s v="en ligne"/>
    <n v="610"/>
    <n v="17"/>
    <n v="15"/>
    <x v="0"/>
    <s v="oui"/>
  </r>
  <r>
    <n v="44"/>
    <x v="1"/>
    <n v="7"/>
    <s v="menager"/>
    <s v="macao"/>
    <s v="packaging"/>
    <s v="en ligne"/>
    <n v="610"/>
    <n v="17"/>
    <n v="15"/>
    <x v="0"/>
    <s v="oui"/>
  </r>
  <r>
    <n v="357"/>
    <x v="0"/>
    <n v="3"/>
    <s v="pro"/>
    <s v="maruja"/>
    <s v="packaging"/>
    <s v="en ligne"/>
    <n v="610"/>
    <n v="17"/>
    <n v="15"/>
    <x v="0"/>
    <s v="oui"/>
  </r>
  <r>
    <n v="94"/>
    <x v="0"/>
    <n v="4"/>
    <s v="hedoniste"/>
    <s v="milka"/>
    <s v="packaging"/>
    <s v="en ligne"/>
    <n v="610"/>
    <n v="17"/>
    <n v="15"/>
    <x v="0"/>
    <s v="oui"/>
  </r>
  <r>
    <n v="174"/>
    <x v="0"/>
    <n v="1"/>
    <s v="pro"/>
    <s v="macao"/>
    <s v="prix "/>
    <s v="grande surface"/>
    <n v="610"/>
    <n v="17"/>
    <n v="15"/>
    <x v="0"/>
    <s v="oui"/>
  </r>
  <r>
    <n v="86"/>
    <x v="0"/>
    <n v="7"/>
    <s v="menager"/>
    <s v="maruja"/>
    <s v="qualite"/>
    <s v="grande surface"/>
    <n v="700"/>
    <n v="17"/>
    <n v="15"/>
    <x v="0"/>
    <s v="oui"/>
  </r>
  <r>
    <n v="173"/>
    <x v="1"/>
    <n v="5"/>
    <s v="menager"/>
    <s v="maruja"/>
    <s v="qualite"/>
    <s v="grande surface"/>
    <n v="700"/>
    <n v="17"/>
    <n v="15"/>
    <x v="0"/>
    <s v="oui"/>
  </r>
  <r>
    <n v="368"/>
    <x v="1"/>
    <n v="6"/>
    <s v="menager"/>
    <s v="maruja"/>
    <s v="qualite"/>
    <s v="grande surface"/>
    <n v="700"/>
    <n v="17"/>
    <n v="15"/>
    <x v="0"/>
    <s v="oui"/>
  </r>
  <r>
    <n v="91"/>
    <x v="0"/>
    <n v="7"/>
    <s v="hedoniste"/>
    <s v="milka"/>
    <s v="qualite"/>
    <s v="grande surface"/>
    <n v="700"/>
    <n v="17"/>
    <n v="15"/>
    <x v="0"/>
    <s v="oui"/>
  </r>
  <r>
    <n v="182"/>
    <x v="1"/>
    <n v="5"/>
    <s v="hedoniste"/>
    <s v="milka"/>
    <s v="qualite"/>
    <s v="grande surface"/>
    <n v="700"/>
    <n v="17"/>
    <n v="15"/>
    <x v="0"/>
    <s v="oui"/>
  </r>
  <r>
    <n v="137"/>
    <x v="0"/>
    <n v="2"/>
    <s v="pro"/>
    <s v="nestle"/>
    <s v="qualite"/>
    <s v="grande surface"/>
    <n v="700"/>
    <n v="17"/>
    <n v="15"/>
    <x v="0"/>
    <s v="oui"/>
  </r>
  <r>
    <n v="367"/>
    <x v="1"/>
    <n v="6"/>
    <s v="pro"/>
    <s v="macao"/>
    <s v="qualite"/>
    <s v="grande surface"/>
    <n v="290"/>
    <n v="18"/>
    <n v="25"/>
    <x v="1"/>
    <s v="oui"/>
  </r>
  <r>
    <n v="326"/>
    <x v="0"/>
    <n v="1"/>
    <s v="hedoniste"/>
    <s v="maruja"/>
    <s v="qualite"/>
    <s v="grande surface"/>
    <n v="290"/>
    <n v="18"/>
    <n v="20"/>
    <x v="1"/>
    <s v="oui"/>
  </r>
  <r>
    <n v="84"/>
    <x v="0"/>
    <n v="7"/>
    <s v="hedoniste"/>
    <s v="maruja"/>
    <s v="qualite"/>
    <s v="grande surface"/>
    <n v="290"/>
    <n v="18"/>
    <n v="20"/>
    <x v="1"/>
    <s v="oui"/>
  </r>
  <r>
    <n v="170"/>
    <x v="1"/>
    <n v="5"/>
    <s v="hedoniste"/>
    <s v="maruja"/>
    <s v="qualite"/>
    <s v="grande surface"/>
    <n v="290"/>
    <n v="18"/>
    <n v="20"/>
    <x v="1"/>
    <s v="oui"/>
  </r>
  <r>
    <n v="366"/>
    <x v="1"/>
    <n v="5"/>
    <s v="hedoniste"/>
    <s v="maruja"/>
    <s v="qualite"/>
    <s v="grande surface"/>
    <n v="290"/>
    <n v="18"/>
    <n v="20"/>
    <x v="1"/>
    <s v="oui"/>
  </r>
  <r>
    <n v="328"/>
    <x v="0"/>
    <n v="1"/>
    <s v="menager"/>
    <s v="maruja"/>
    <s v="qualite"/>
    <s v="grande surface"/>
    <n v="290"/>
    <n v="18"/>
    <n v="20"/>
    <x v="1"/>
    <s v="oui"/>
  </r>
  <r>
    <n v="320"/>
    <x v="0"/>
    <n v="5"/>
    <s v="pro"/>
    <s v="ferrero"/>
    <s v="image"/>
    <s v="en ligne"/>
    <n v="310"/>
    <n v="18"/>
    <n v="20"/>
    <x v="1"/>
    <s v="oui"/>
  </r>
  <r>
    <n v="152"/>
    <x v="0"/>
    <n v="1"/>
    <s v="pro"/>
    <s v="milka"/>
    <s v="packaging"/>
    <s v="epicerie"/>
    <n v="310"/>
    <n v="18"/>
    <n v="20"/>
    <x v="1"/>
    <s v="oui"/>
  </r>
  <r>
    <n v="98"/>
    <x v="0"/>
    <n v="4"/>
    <s v="pro"/>
    <s v="milka"/>
    <s v="packaging"/>
    <s v="epicerie"/>
    <n v="310"/>
    <n v="18"/>
    <n v="20"/>
    <x v="1"/>
    <s v="oui"/>
  </r>
  <r>
    <n v="6"/>
    <x v="0"/>
    <n v="5"/>
    <s v="pro"/>
    <s v="milka"/>
    <s v="packaging"/>
    <s v="epicerie"/>
    <n v="310"/>
    <n v="18"/>
    <n v="20"/>
    <x v="1"/>
    <s v="oui"/>
  </r>
  <r>
    <n v="229"/>
    <x v="1"/>
    <n v="1"/>
    <s v="pro"/>
    <s v="milka"/>
    <s v="packaging"/>
    <s v="epicerie"/>
    <n v="310"/>
    <n v="18"/>
    <n v="20"/>
    <x v="1"/>
    <s v="oui"/>
  </r>
  <r>
    <n v="204"/>
    <x v="1"/>
    <n v="7"/>
    <s v="menager"/>
    <s v="aiguebelle"/>
    <s v="packaging"/>
    <s v="grande surface"/>
    <n v="310"/>
    <n v="18"/>
    <n v="20"/>
    <x v="1"/>
    <s v="oui"/>
  </r>
  <r>
    <n v="1"/>
    <x v="1"/>
    <n v="6"/>
    <s v="menager"/>
    <s v="aiguebelle"/>
    <s v="packaging"/>
    <s v="grande surface"/>
    <n v="310"/>
    <n v="18"/>
    <n v="20"/>
    <x v="1"/>
    <s v="oui"/>
  </r>
  <r>
    <n v="342"/>
    <x v="0"/>
    <n v="2"/>
    <s v="pro"/>
    <s v="aiguebelle"/>
    <s v="packaging"/>
    <s v="grande surface"/>
    <n v="310"/>
    <n v="18"/>
    <n v="20"/>
    <x v="1"/>
    <s v="oui"/>
  </r>
  <r>
    <n v="128"/>
    <x v="0"/>
    <n v="1"/>
    <s v="pro"/>
    <s v="aiguebelle"/>
    <s v="packaging"/>
    <s v="grande surface"/>
    <n v="310"/>
    <n v="18"/>
    <n v="20"/>
    <x v="1"/>
    <s v="oui"/>
  </r>
  <r>
    <n v="208"/>
    <x v="1"/>
    <n v="7"/>
    <s v="pro"/>
    <s v="aiguebelle"/>
    <s v="packaging"/>
    <s v="grande surface"/>
    <n v="310"/>
    <n v="18"/>
    <n v="20"/>
    <x v="1"/>
    <s v="oui"/>
  </r>
  <r>
    <n v="4"/>
    <x v="1"/>
    <n v="6"/>
    <s v="pro"/>
    <s v="aiguebelle"/>
    <s v="packaging"/>
    <s v="grande surface"/>
    <n v="310"/>
    <n v="18"/>
    <n v="20"/>
    <x v="1"/>
    <s v="oui"/>
  </r>
  <r>
    <n v="329"/>
    <x v="0"/>
    <n v="1"/>
    <s v="hedoniste"/>
    <s v="ferrero"/>
    <s v="packaging"/>
    <s v="grande surface"/>
    <n v="310"/>
    <n v="18"/>
    <n v="20"/>
    <x v="1"/>
    <s v="oui"/>
  </r>
  <r>
    <n v="87"/>
    <x v="0"/>
    <n v="7"/>
    <s v="hedoniste"/>
    <s v="ferrero"/>
    <s v="packaging"/>
    <s v="grande surface"/>
    <n v="310"/>
    <n v="18"/>
    <n v="20"/>
    <x v="1"/>
    <s v="oui"/>
  </r>
  <r>
    <n v="177"/>
    <x v="1"/>
    <n v="5"/>
    <s v="hedoniste"/>
    <s v="ferrero"/>
    <s v="packaging"/>
    <s v="grande surface"/>
    <n v="310"/>
    <n v="18"/>
    <n v="20"/>
    <x v="1"/>
    <s v="oui"/>
  </r>
  <r>
    <n v="369"/>
    <x v="1"/>
    <n v="6"/>
    <s v="hedoniste"/>
    <s v="ferrero"/>
    <s v="packaging"/>
    <s v="grande surface"/>
    <n v="310"/>
    <n v="18"/>
    <n v="20"/>
    <x v="1"/>
    <s v="oui"/>
  </r>
  <r>
    <n v="331"/>
    <x v="0"/>
    <n v="2"/>
    <s v="menager"/>
    <s v="ferrero"/>
    <s v="packaging"/>
    <s v="grande surface"/>
    <n v="310"/>
    <n v="18"/>
    <n v="20"/>
    <x v="1"/>
    <s v="oui"/>
  </r>
  <r>
    <n v="89"/>
    <x v="0"/>
    <n v="7"/>
    <s v="menager"/>
    <s v="ferrero"/>
    <s v="packaging"/>
    <s v="grande surface"/>
    <n v="310"/>
    <n v="18"/>
    <n v="20"/>
    <x v="1"/>
    <s v="oui"/>
  </r>
  <r>
    <n v="187"/>
    <x v="0"/>
    <n v="1"/>
    <s v="menager"/>
    <s v="milka"/>
    <s v="prix "/>
    <s v="grande surface"/>
    <n v="310"/>
    <n v="18"/>
    <n v="20"/>
    <x v="1"/>
    <s v="oui"/>
  </r>
  <r>
    <n v="120"/>
    <x v="0"/>
    <n v="5"/>
    <s v="menager"/>
    <s v="ferrero"/>
    <s v="image"/>
    <s v="en ligne"/>
    <n v="380"/>
    <n v="18"/>
    <n v="20"/>
    <x v="1"/>
    <s v="oui"/>
  </r>
  <r>
    <n v="322"/>
    <x v="0"/>
    <n v="1"/>
    <s v="menager"/>
    <s v="nestle"/>
    <s v="image"/>
    <s v="grande surface"/>
    <n v="380"/>
    <n v="18"/>
    <n v="20"/>
    <x v="1"/>
    <s v="oui"/>
  </r>
  <r>
    <n v="165"/>
    <x v="1"/>
    <n v="5"/>
    <s v="pro"/>
    <s v="nestle"/>
    <s v="image"/>
    <s v="grande surface"/>
    <n v="380"/>
    <n v="18"/>
    <n v="20"/>
    <x v="1"/>
    <s v="oui"/>
  </r>
  <r>
    <n v="364"/>
    <x v="1"/>
    <n v="5"/>
    <s v="pro"/>
    <s v="nestle"/>
    <s v="image"/>
    <s v="grande surface"/>
    <n v="380"/>
    <n v="18"/>
    <n v="20"/>
    <x v="1"/>
    <s v="oui"/>
  </r>
  <r>
    <n v="216"/>
    <x v="1"/>
    <n v="7"/>
    <s v="pro"/>
    <s v="nestle"/>
    <s v="image"/>
    <s v="grande surface"/>
    <n v="380"/>
    <n v="18"/>
    <n v="20"/>
    <x v="1"/>
    <s v="oui"/>
  </r>
  <r>
    <n v="26"/>
    <x v="1"/>
    <n v="7"/>
    <s v="pro"/>
    <s v="nestle"/>
    <s v="image"/>
    <s v="grande surface"/>
    <n v="380"/>
    <n v="18"/>
    <n v="20"/>
    <x v="1"/>
    <s v="oui"/>
  </r>
  <r>
    <n v="341"/>
    <x v="0"/>
    <n v="2"/>
    <s v="hedoniste"/>
    <s v="poulain"/>
    <s v="image"/>
    <s v="grande surface"/>
    <n v="380"/>
    <n v="18"/>
    <n v="20"/>
    <x v="1"/>
    <s v="oui"/>
  </r>
  <r>
    <n v="127"/>
    <x v="0"/>
    <n v="1"/>
    <s v="hedoniste"/>
    <s v="poulain"/>
    <s v="image"/>
    <s v="grande surface"/>
    <n v="380"/>
    <n v="18"/>
    <n v="20"/>
    <x v="1"/>
    <s v="oui"/>
  </r>
  <r>
    <n v="207"/>
    <x v="1"/>
    <n v="7"/>
    <s v="hedoniste"/>
    <s v="poulain"/>
    <s v="image"/>
    <s v="grande surface"/>
    <n v="380"/>
    <n v="18"/>
    <n v="20"/>
    <x v="1"/>
    <s v="oui"/>
  </r>
  <r>
    <n v="2"/>
    <x v="1"/>
    <n v="6"/>
    <s v="hedoniste"/>
    <s v="poulain"/>
    <s v="image"/>
    <s v="grande surface"/>
    <n v="380"/>
    <n v="18"/>
    <n v="20"/>
    <x v="1"/>
    <s v="oui"/>
  </r>
  <r>
    <n v="343"/>
    <x v="0"/>
    <n v="2"/>
    <s v="menager"/>
    <s v="poulain"/>
    <s v="image"/>
    <s v="grande surface"/>
    <n v="380"/>
    <n v="18"/>
    <n v="20"/>
    <x v="1"/>
    <s v="oui"/>
  </r>
  <r>
    <n v="111"/>
    <x v="0"/>
    <n v="5"/>
    <s v="hedoniste"/>
    <s v="macao"/>
    <s v="prix "/>
    <s v="grande surface"/>
    <n v="380"/>
    <n v="18"/>
    <n v="18"/>
    <x v="1"/>
    <s v="oui"/>
  </r>
  <r>
    <n v="213"/>
    <x v="1"/>
    <n v="7"/>
    <s v="menager"/>
    <s v="nestle"/>
    <s v="qualite"/>
    <s v="en ligne"/>
    <n v="390"/>
    <n v="18"/>
    <n v="18"/>
    <x v="1"/>
    <s v="oui"/>
  </r>
  <r>
    <n v="21"/>
    <x v="1"/>
    <n v="7"/>
    <s v="menager"/>
    <s v="nestle"/>
    <s v="qualite"/>
    <s v="en ligne"/>
    <n v="390"/>
    <n v="18"/>
    <n v="18"/>
    <x v="1"/>
    <s v="oui"/>
  </r>
  <r>
    <n v="348"/>
    <x v="0"/>
    <n v="4"/>
    <s v="pro"/>
    <s v="nestle"/>
    <s v="qualite"/>
    <s v="en ligne"/>
    <n v="390"/>
    <n v="18"/>
    <n v="18"/>
    <x v="1"/>
    <s v="oui"/>
  </r>
  <r>
    <n v="212"/>
    <x v="1"/>
    <n v="7"/>
    <s v="pro"/>
    <s v="poulain"/>
    <s v="qualite"/>
    <s v="en ligne"/>
    <n v="390"/>
    <n v="18"/>
    <n v="18"/>
    <x v="1"/>
    <s v="oui"/>
  </r>
  <r>
    <n v="316"/>
    <x v="1"/>
    <n v="3"/>
    <s v="menager"/>
    <s v="ferrero"/>
    <s v="qualite"/>
    <s v="epicerie"/>
    <n v="390"/>
    <n v="18"/>
    <n v="18"/>
    <x v="1"/>
    <s v="oui"/>
  </r>
  <r>
    <n v="251"/>
    <x v="0"/>
    <n v="1"/>
    <s v="pro"/>
    <s v="ferrero"/>
    <s v="qualite"/>
    <s v="epicerie"/>
    <n v="390"/>
    <n v="18"/>
    <n v="18"/>
    <x v="1"/>
    <s v="oui"/>
  </r>
  <r>
    <n v="57"/>
    <x v="1"/>
    <n v="4"/>
    <s v="pro"/>
    <s v="ferrero"/>
    <s v="qualite"/>
    <s v="epicerie"/>
    <n v="390"/>
    <n v="18"/>
    <n v="18"/>
    <x v="1"/>
    <s v="oui"/>
  </r>
  <r>
    <n v="288"/>
    <x v="0"/>
    <n v="7"/>
    <s v="hedoniste"/>
    <s v="lindt"/>
    <s v="qualite"/>
    <s v="epicerie"/>
    <n v="390"/>
    <n v="18"/>
    <n v="18"/>
    <x v="1"/>
    <s v="oui"/>
  </r>
  <r>
    <n v="59"/>
    <x v="1"/>
    <n v="4"/>
    <s v="hedoniste"/>
    <s v="lindt"/>
    <s v="qualite"/>
    <s v="epicerie"/>
    <n v="390"/>
    <n v="18"/>
    <n v="18"/>
    <x v="1"/>
    <s v="oui"/>
  </r>
  <r>
    <n v="81"/>
    <x v="1"/>
    <n v="3"/>
    <s v="hedoniste"/>
    <s v="lindt"/>
    <s v="qualite"/>
    <s v="epicerie"/>
    <n v="390"/>
    <n v="18"/>
    <n v="18"/>
    <x v="1"/>
    <s v="oui"/>
  </r>
  <r>
    <n v="255"/>
    <x v="0"/>
    <n v="1"/>
    <s v="menager"/>
    <s v="lindt"/>
    <s v="qualite"/>
    <s v="epicerie"/>
    <n v="390"/>
    <n v="18"/>
    <n v="18"/>
    <x v="1"/>
    <s v="oui"/>
  </r>
  <r>
    <n v="30"/>
    <x v="1"/>
    <n v="1"/>
    <s v="menager"/>
    <s v="ferrero"/>
    <s v="image"/>
    <s v="en ligne"/>
    <n v="250"/>
    <n v="20"/>
    <n v="25"/>
    <x v="2"/>
    <s v="oui"/>
  </r>
  <r>
    <n v="129"/>
    <x v="0"/>
    <n v="1"/>
    <s v="menager"/>
    <s v="poulain"/>
    <s v="image"/>
    <s v="grande surface"/>
    <n v="250"/>
    <n v="20"/>
    <n v="25"/>
    <x v="2"/>
    <s v="oui"/>
  </r>
  <r>
    <n v="210"/>
    <x v="1"/>
    <n v="7"/>
    <s v="menager"/>
    <s v="poulain"/>
    <s v="image"/>
    <s v="grande surface"/>
    <n v="250"/>
    <n v="20"/>
    <n v="25"/>
    <x v="2"/>
    <s v="oui"/>
  </r>
  <r>
    <n v="5"/>
    <x v="1"/>
    <n v="7"/>
    <s v="menager"/>
    <s v="poulain"/>
    <s v="image"/>
    <s v="grande surface"/>
    <n v="250"/>
    <n v="20"/>
    <n v="25"/>
    <x v="2"/>
    <s v="oui"/>
  </r>
  <r>
    <n v="345"/>
    <x v="0"/>
    <n v="2"/>
    <s v="pro"/>
    <s v="poulain"/>
    <s v="image"/>
    <s v="grande surface"/>
    <n v="250"/>
    <n v="20"/>
    <n v="25"/>
    <x v="2"/>
    <s v="oui"/>
  </r>
  <r>
    <n v="133"/>
    <x v="0"/>
    <n v="1"/>
    <s v="pro"/>
    <s v="poulain"/>
    <s v="image"/>
    <s v="grande surface"/>
    <n v="250"/>
    <n v="20"/>
    <n v="25"/>
    <x v="2"/>
    <s v="oui"/>
  </r>
  <r>
    <n v="338"/>
    <x v="0"/>
    <n v="2"/>
    <s v="hedoniste"/>
    <s v="aiguebelle"/>
    <s v="packaging"/>
    <s v="en ligne"/>
    <n v="250"/>
    <n v="20"/>
    <n v="25"/>
    <x v="2"/>
    <s v="oui"/>
  </r>
  <r>
    <n v="124"/>
    <x v="0"/>
    <n v="1"/>
    <s v="hedoniste"/>
    <s v="aiguebelle"/>
    <s v="packaging"/>
    <s v="en ligne"/>
    <n v="250"/>
    <n v="20"/>
    <n v="25"/>
    <x v="2"/>
    <s v="oui"/>
  </r>
  <r>
    <n v="199"/>
    <x v="1"/>
    <n v="7"/>
    <s v="hedoniste"/>
    <s v="aiguebelle"/>
    <s v="packaging"/>
    <s v="en ligne"/>
    <n v="250"/>
    <n v="20"/>
    <n v="25"/>
    <x v="2"/>
    <s v="oui"/>
  </r>
  <r>
    <n v="378"/>
    <x v="1"/>
    <n v="6"/>
    <s v="hedoniste"/>
    <s v="aiguebelle"/>
    <s v="packaging"/>
    <s v="en ligne"/>
    <n v="250"/>
    <n v="20"/>
    <n v="25"/>
    <x v="2"/>
    <s v="oui"/>
  </r>
  <r>
    <n v="340"/>
    <x v="0"/>
    <n v="2"/>
    <s v="menager"/>
    <s v="aiguebelle"/>
    <s v="packaging"/>
    <s v="en ligne"/>
    <n v="250"/>
    <n v="20"/>
    <n v="25"/>
    <x v="2"/>
    <s v="oui"/>
  </r>
  <r>
    <n v="126"/>
    <x v="0"/>
    <n v="1"/>
    <s v="menager"/>
    <s v="aiguebelle"/>
    <s v="packaging"/>
    <s v="en ligne"/>
    <n v="250"/>
    <n v="20"/>
    <n v="25"/>
    <x v="2"/>
    <s v="oui"/>
  </r>
  <r>
    <n v="371"/>
    <x v="1"/>
    <n v="6"/>
    <s v="menager"/>
    <s v="ferrero"/>
    <s v="packaging"/>
    <s v="en ligne"/>
    <n v="250"/>
    <n v="20"/>
    <n v="25"/>
    <x v="2"/>
    <s v="oui"/>
  </r>
  <r>
    <n v="184"/>
    <x v="1"/>
    <n v="5"/>
    <s v="pro"/>
    <s v="ferrero"/>
    <s v="packaging"/>
    <s v="en ligne"/>
    <n v="250"/>
    <n v="20"/>
    <n v="25"/>
    <x v="2"/>
    <s v="oui"/>
  </r>
  <r>
    <n v="242"/>
    <x v="1"/>
    <n v="1"/>
    <s v="menager"/>
    <s v="macao"/>
    <s v="prix "/>
    <s v="grande surface"/>
    <n v="250"/>
    <n v="20"/>
    <n v="25"/>
    <x v="2"/>
    <s v="oui"/>
  </r>
  <r>
    <n v="256"/>
    <x v="0"/>
    <n v="1"/>
    <s v="hedoniste"/>
    <s v="aiguebelle"/>
    <s v="qualite"/>
    <s v="en ligne"/>
    <n v="290"/>
    <n v="20"/>
    <n v="25"/>
    <x v="2"/>
    <s v="oui"/>
  </r>
  <r>
    <n v="291"/>
    <x v="0"/>
    <n v="7"/>
    <s v="hedoniste"/>
    <s v="aiguebelle"/>
    <s v="qualite"/>
    <s v="en ligne"/>
    <n v="290"/>
    <n v="20"/>
    <n v="25"/>
    <x v="2"/>
    <s v="oui"/>
  </r>
  <r>
    <n v="62"/>
    <x v="1"/>
    <n v="4"/>
    <s v="hedoniste"/>
    <s v="aiguebelle"/>
    <s v="qualite"/>
    <s v="en ligne"/>
    <n v="290"/>
    <n v="20"/>
    <n v="25"/>
    <x v="2"/>
    <s v="oui"/>
  </r>
  <r>
    <n v="132"/>
    <x v="1"/>
    <n v="3"/>
    <s v="hedoniste"/>
    <s v="aiguebelle"/>
    <s v="qualite"/>
    <s v="en ligne"/>
    <n v="290"/>
    <n v="18"/>
    <n v="25"/>
    <x v="2"/>
    <s v="oui"/>
  </r>
  <r>
    <n v="258"/>
    <x v="0"/>
    <n v="1"/>
    <s v="menager"/>
    <s v="aiguebelle"/>
    <s v="qualite"/>
    <s v="en ligne"/>
    <n v="290"/>
    <n v="18"/>
    <n v="25"/>
    <x v="2"/>
    <s v="oui"/>
  </r>
  <r>
    <n v="55"/>
    <x v="1"/>
    <n v="3"/>
    <s v="menager"/>
    <s v="ferrero"/>
    <s v="qualite"/>
    <s v="en ligne"/>
    <n v="290"/>
    <n v="18"/>
    <n v="25"/>
    <x v="2"/>
    <s v="oui"/>
  </r>
  <r>
    <n v="365"/>
    <x v="1"/>
    <n v="5"/>
    <s v="menager"/>
    <s v="macao"/>
    <s v="qualite"/>
    <s v="grande surface"/>
    <n v="290"/>
    <n v="18"/>
    <n v="25"/>
    <x v="2"/>
    <s v="oui"/>
  </r>
  <r>
    <n v="327"/>
    <x v="0"/>
    <n v="1"/>
    <s v="pro"/>
    <s v="macao"/>
    <s v="qualite"/>
    <s v="grande surface"/>
    <n v="290"/>
    <n v="18"/>
    <n v="25"/>
    <x v="2"/>
    <s v="oui"/>
  </r>
  <r>
    <n v="85"/>
    <x v="0"/>
    <n v="7"/>
    <s v="pro"/>
    <s v="macao"/>
    <s v="qualite"/>
    <s v="grande surface"/>
    <n v="290"/>
    <n v="18"/>
    <n v="25"/>
    <x v="2"/>
    <s v="oui"/>
  </r>
  <r>
    <n v="171"/>
    <x v="1"/>
    <n v="5"/>
    <s v="pro"/>
    <s v="macao"/>
    <s v="qualite"/>
    <s v="grande surface"/>
    <n v="290"/>
    <n v="18"/>
    <n v="25"/>
    <x v="2"/>
    <s v="oui"/>
  </r>
  <r>
    <n v="290"/>
    <x v="0"/>
    <n v="7"/>
    <s v="menager"/>
    <s v="lindt"/>
    <s v="qualite"/>
    <s v="epicerie"/>
    <n v="390"/>
    <n v="18"/>
    <n v="18"/>
    <x v="3"/>
    <s v="oui"/>
  </r>
  <r>
    <n v="181"/>
    <x v="0"/>
    <n v="1"/>
    <s v="menager"/>
    <s v="ferrero"/>
    <s v="image"/>
    <s v="en ligne"/>
    <n v="400"/>
    <n v="18"/>
    <n v="18"/>
    <x v="3"/>
    <s v="oui"/>
  </r>
  <r>
    <n v="245"/>
    <x v="0"/>
    <n v="1"/>
    <s v="pro"/>
    <s v="macao"/>
    <s v="image"/>
    <s v="grande surface"/>
    <n v="400"/>
    <n v="18"/>
    <n v="18"/>
    <x v="3"/>
    <s v="oui"/>
  </r>
  <r>
    <n v="280"/>
    <x v="0"/>
    <n v="7"/>
    <s v="pro"/>
    <s v="macao"/>
    <s v="image"/>
    <s v="grande surface"/>
    <n v="400"/>
    <n v="18"/>
    <n v="18"/>
    <x v="3"/>
    <s v="oui"/>
  </r>
  <r>
    <n v="252"/>
    <x v="0"/>
    <n v="1"/>
    <s v="menager"/>
    <s v="milka"/>
    <s v="image"/>
    <s v="grande surface"/>
    <n v="400"/>
    <n v="18"/>
    <n v="18"/>
    <x v="3"/>
    <s v="oui"/>
  </r>
  <r>
    <n v="287"/>
    <x v="0"/>
    <n v="7"/>
    <s v="menager"/>
    <s v="milka"/>
    <s v="image"/>
    <s v="grande surface"/>
    <n v="400"/>
    <n v="18"/>
    <n v="18"/>
    <x v="3"/>
    <s v="oui"/>
  </r>
  <r>
    <n v="58"/>
    <x v="1"/>
    <n v="4"/>
    <s v="menager"/>
    <s v="milka"/>
    <s v="image"/>
    <s v="grande surface"/>
    <n v="400"/>
    <n v="18"/>
    <n v="18"/>
    <x v="3"/>
    <s v="oui"/>
  </r>
  <r>
    <n v="72"/>
    <x v="1"/>
    <n v="3"/>
    <s v="menager"/>
    <s v="milka"/>
    <s v="image"/>
    <s v="grande surface"/>
    <n v="400"/>
    <n v="18"/>
    <n v="18"/>
    <x v="3"/>
    <s v="oui"/>
  </r>
  <r>
    <n v="254"/>
    <x v="0"/>
    <n v="1"/>
    <s v="pro"/>
    <s v="milka"/>
    <s v="image"/>
    <s v="grande surface"/>
    <n v="400"/>
    <n v="18"/>
    <n v="18"/>
    <x v="3"/>
    <s v="oui"/>
  </r>
  <r>
    <n v="289"/>
    <x v="0"/>
    <n v="7"/>
    <s v="pro"/>
    <s v="milka"/>
    <s v="image"/>
    <s v="grande surface"/>
    <n v="400"/>
    <n v="18"/>
    <n v="18"/>
    <x v="3"/>
    <s v="oui"/>
  </r>
  <r>
    <n v="60"/>
    <x v="1"/>
    <n v="4"/>
    <s v="pro"/>
    <s v="milka"/>
    <s v="image"/>
    <s v="grande surface"/>
    <n v="400"/>
    <n v="18"/>
    <n v="18"/>
    <x v="3"/>
    <s v="oui"/>
  </r>
  <r>
    <n v="90"/>
    <x v="1"/>
    <n v="3"/>
    <s v="pro"/>
    <s v="milka"/>
    <s v="image"/>
    <s v="grande surface"/>
    <n v="400"/>
    <n v="18"/>
    <n v="18"/>
    <x v="3"/>
    <s v="oui"/>
  </r>
  <r>
    <n v="262"/>
    <x v="0"/>
    <n v="1"/>
    <s v="hedoniste"/>
    <s v="nestle"/>
    <s v="image"/>
    <s v="grande surface"/>
    <n v="400"/>
    <n v="18"/>
    <n v="18"/>
    <x v="3"/>
    <s v="oui"/>
  </r>
  <r>
    <n v="77"/>
    <x v="0"/>
    <n v="7"/>
    <s v="hedoniste"/>
    <s v="nestle"/>
    <s v="image"/>
    <s v="grande surface"/>
    <n v="400"/>
    <n v="18"/>
    <n v="18"/>
    <x v="3"/>
    <s v="oui"/>
  </r>
  <r>
    <n v="70"/>
    <x v="1"/>
    <n v="5"/>
    <s v="hedoniste"/>
    <s v="nestle"/>
    <s v="image"/>
    <s v="grande surface"/>
    <n v="400"/>
    <n v="18"/>
    <n v="18"/>
    <x v="3"/>
    <s v="oui"/>
  </r>
  <r>
    <n v="360"/>
    <x v="1"/>
    <n v="3"/>
    <s v="hedoniste"/>
    <s v="nestle"/>
    <s v="image"/>
    <s v="grande surface"/>
    <n v="400"/>
    <n v="18"/>
    <n v="18"/>
    <x v="3"/>
    <s v="oui"/>
  </r>
  <r>
    <n v="167"/>
    <x v="0"/>
    <n v="1"/>
    <s v="hedoniste"/>
    <s v="macao"/>
    <s v="prix "/>
    <s v="grande surface"/>
    <n v="400"/>
    <n v="18"/>
    <n v="20"/>
    <x v="3"/>
    <s v="oui"/>
  </r>
  <r>
    <n v="286"/>
    <x v="0"/>
    <n v="7"/>
    <s v="pro"/>
    <s v="ferrero"/>
    <s v="qualite"/>
    <s v="en ligne"/>
    <n v="400"/>
    <n v="18"/>
    <n v="20"/>
    <x v="3"/>
    <s v="oui"/>
  </r>
  <r>
    <n v="257"/>
    <x v="0"/>
    <n v="1"/>
    <s v="pro"/>
    <s v="lindt"/>
    <s v="qualite"/>
    <s v="en ligne"/>
    <n v="400"/>
    <n v="18"/>
    <n v="20"/>
    <x v="3"/>
    <s v="oui"/>
  </r>
  <r>
    <n v="71"/>
    <x v="0"/>
    <n v="7"/>
    <s v="pro"/>
    <s v="lindt"/>
    <s v="qualite"/>
    <s v="en ligne"/>
    <n v="400"/>
    <n v="18"/>
    <n v="20"/>
    <x v="3"/>
    <s v="oui"/>
  </r>
  <r>
    <n v="63"/>
    <x v="1"/>
    <n v="4"/>
    <s v="pro"/>
    <s v="lindt"/>
    <s v="qualite"/>
    <s v="en ligne"/>
    <n v="400"/>
    <n v="18"/>
    <n v="20"/>
    <x v="3"/>
    <s v="oui"/>
  </r>
  <r>
    <n v="135"/>
    <x v="1"/>
    <n v="3"/>
    <s v="pro"/>
    <s v="lindt"/>
    <s v="qualite"/>
    <s v="en ligne"/>
    <n v="400"/>
    <n v="18"/>
    <n v="20"/>
    <x v="3"/>
    <s v="oui"/>
  </r>
  <r>
    <n v="323"/>
    <x v="0"/>
    <n v="1"/>
    <s v="hedoniste"/>
    <s v="macao"/>
    <s v="qualite"/>
    <s v="en ligne"/>
    <n v="400"/>
    <n v="18"/>
    <n v="20"/>
    <x v="3"/>
    <s v="oui"/>
  </r>
  <r>
    <n v="312"/>
    <x v="1"/>
    <n v="2"/>
    <s v="pro"/>
    <s v="macao"/>
    <s v="image"/>
    <s v="epicerie"/>
    <n v="420"/>
    <n v="18"/>
    <n v="20"/>
    <x v="3"/>
    <s v="oui"/>
  </r>
  <r>
    <n v="218"/>
    <x v="0"/>
    <n v="1"/>
    <s v="hedoniste"/>
    <s v="maruja"/>
    <s v="image"/>
    <s v="epicerie"/>
    <n v="420"/>
    <n v="18"/>
    <n v="20"/>
    <x v="3"/>
    <s v="oui"/>
  </r>
  <r>
    <n v="279"/>
    <x v="0"/>
    <n v="7"/>
    <s v="hedoniste"/>
    <s v="maruja"/>
    <s v="image"/>
    <s v="epicerie"/>
    <n v="420"/>
    <n v="18"/>
    <n v="20"/>
    <x v="3"/>
    <s v="oui"/>
  </r>
  <r>
    <n v="50"/>
    <x v="1"/>
    <n v="2"/>
    <s v="hedoniste"/>
    <s v="maruja"/>
    <s v="image"/>
    <s v="epicerie"/>
    <n v="420"/>
    <n v="18"/>
    <n v="20"/>
    <x v="3"/>
    <s v="oui"/>
  </r>
  <r>
    <n v="311"/>
    <x v="1"/>
    <n v="2"/>
    <s v="hedoniste"/>
    <s v="maruja"/>
    <s v="image"/>
    <s v="epicerie"/>
    <n v="420"/>
    <n v="18"/>
    <n v="20"/>
    <x v="3"/>
    <s v="oui"/>
  </r>
  <r>
    <n v="246"/>
    <x v="0"/>
    <n v="1"/>
    <s v="menager"/>
    <s v="maruja"/>
    <s v="image"/>
    <s v="epicerie"/>
    <n v="420"/>
    <n v="18"/>
    <n v="20"/>
    <x v="3"/>
    <s v="oui"/>
  </r>
  <r>
    <n v="155"/>
    <x v="1"/>
    <n v="5"/>
    <s v="menager"/>
    <s v="nestle"/>
    <s v="image"/>
    <s v="epicerie"/>
    <n v="420"/>
    <n v="18"/>
    <n v="20"/>
    <x v="3"/>
    <s v="oui"/>
  </r>
  <r>
    <n v="362"/>
    <x v="1"/>
    <n v="5"/>
    <s v="menager"/>
    <s v="nestle"/>
    <s v="image"/>
    <s v="epicerie"/>
    <n v="420"/>
    <n v="18"/>
    <n v="20"/>
    <x v="3"/>
    <s v="oui"/>
  </r>
  <r>
    <n v="82"/>
    <x v="0"/>
    <n v="7"/>
    <s v="pro"/>
    <s v="nestle"/>
    <s v="image"/>
    <s v="epicerie"/>
    <n v="420"/>
    <n v="18"/>
    <n v="20"/>
    <x v="3"/>
    <s v="oui"/>
  </r>
  <r>
    <n v="142"/>
    <x v="0"/>
    <n v="3"/>
    <s v="pro"/>
    <s v="macao"/>
    <s v="packaging"/>
    <s v="grande surface"/>
    <n v="530"/>
    <n v="21"/>
    <n v="20"/>
    <x v="4"/>
    <s v="oui"/>
  </r>
  <r>
    <n v="220"/>
    <x v="1"/>
    <n v="7"/>
    <s v="pro"/>
    <s v="macao"/>
    <s v="packaging"/>
    <s v="grande surface"/>
    <n v="530"/>
    <n v="21"/>
    <n v="20"/>
    <x v="4"/>
    <s v="oui"/>
  </r>
  <r>
    <n v="68"/>
    <x v="1"/>
    <n v="7"/>
    <s v="pro"/>
    <s v="macao"/>
    <s v="packaging"/>
    <s v="grande surface"/>
    <n v="530"/>
    <n v="21"/>
    <n v="20"/>
    <x v="4"/>
    <s v="oui"/>
  </r>
  <r>
    <n v="350"/>
    <x v="0"/>
    <n v="4"/>
    <s v="hedoniste"/>
    <s v="maruja"/>
    <s v="packaging"/>
    <s v="grande surface"/>
    <n v="530"/>
    <n v="21"/>
    <n v="20"/>
    <x v="4"/>
    <s v="oui"/>
  </r>
  <r>
    <n v="141"/>
    <x v="0"/>
    <n v="3"/>
    <s v="hedoniste"/>
    <s v="maruja"/>
    <s v="packaging"/>
    <s v="grande surface"/>
    <n v="530"/>
    <n v="21"/>
    <n v="20"/>
    <x v="4"/>
    <s v="oui"/>
  </r>
  <r>
    <n v="219"/>
    <x v="1"/>
    <n v="7"/>
    <s v="hedoniste"/>
    <s v="maruja"/>
    <s v="packaging"/>
    <s v="grande surface"/>
    <n v="530"/>
    <n v="21"/>
    <n v="20"/>
    <x v="4"/>
    <s v="oui"/>
  </r>
  <r>
    <n v="65"/>
    <x v="1"/>
    <n v="7"/>
    <s v="hedoniste"/>
    <s v="maruja"/>
    <s v="packaging"/>
    <s v="grande surface"/>
    <n v="530"/>
    <n v="21"/>
    <n v="20"/>
    <x v="4"/>
    <s v="oui"/>
  </r>
  <r>
    <n v="352"/>
    <x v="0"/>
    <n v="4"/>
    <s v="menager"/>
    <s v="maruja"/>
    <s v="packaging"/>
    <s v="grande surface"/>
    <n v="530"/>
    <n v="21"/>
    <n v="25"/>
    <x v="4"/>
    <s v="oui"/>
  </r>
  <r>
    <n v="143"/>
    <x v="0"/>
    <n v="3"/>
    <s v="menager"/>
    <s v="maruja"/>
    <s v="packaging"/>
    <s v="grande surface"/>
    <n v="530"/>
    <n v="21"/>
    <n v="25"/>
    <x v="4"/>
    <s v="oui"/>
  </r>
  <r>
    <n v="221"/>
    <x v="1"/>
    <n v="7"/>
    <s v="menager"/>
    <s v="maruja"/>
    <s v="packaging"/>
    <s v="grande surface"/>
    <n v="530"/>
    <n v="21"/>
    <n v="25"/>
    <x v="4"/>
    <s v="oui"/>
  </r>
  <r>
    <n v="145"/>
    <x v="0"/>
    <n v="1"/>
    <s v="pro"/>
    <s v="maruja"/>
    <s v="packaging"/>
    <s v="grande surface"/>
    <n v="530"/>
    <n v="21"/>
    <n v="25"/>
    <x v="4"/>
    <s v="oui"/>
  </r>
  <r>
    <n v="354"/>
    <x v="0"/>
    <n v="4"/>
    <s v="pro"/>
    <s v="maruja"/>
    <s v="packaging"/>
    <s v="grande surface"/>
    <n v="530"/>
    <n v="21"/>
    <n v="25"/>
    <x v="4"/>
    <s v="oui"/>
  </r>
  <r>
    <n v="225"/>
    <x v="1"/>
    <n v="1"/>
    <s v="hedoniste"/>
    <s v="milka"/>
    <s v="packaging"/>
    <s v="grande surface"/>
    <n v="530"/>
    <n v="21"/>
    <n v="25"/>
    <x v="4"/>
    <s v="oui"/>
  </r>
  <r>
    <n v="150"/>
    <x v="0"/>
    <n v="1"/>
    <s v="menager"/>
    <s v="milka"/>
    <s v="packaging"/>
    <s v="grande surface"/>
    <n v="530"/>
    <n v="21"/>
    <n v="25"/>
    <x v="4"/>
    <s v="oui"/>
  </r>
  <r>
    <n v="241"/>
    <x v="1"/>
    <n v="1"/>
    <s v="pro"/>
    <s v="nestle"/>
    <s v="packaging"/>
    <s v="grande surface"/>
    <n v="530"/>
    <n v="21"/>
    <n v="25"/>
    <x v="4"/>
    <s v="oui"/>
  </r>
  <r>
    <n v="158"/>
    <x v="0"/>
    <n v="1"/>
    <s v="hedoniste"/>
    <s v="poulain"/>
    <s v="packaging"/>
    <s v="grande surface"/>
    <n v="530"/>
    <n v="21"/>
    <n v="25"/>
    <x v="4"/>
    <s v="oui"/>
  </r>
  <r>
    <n v="105"/>
    <x v="0"/>
    <n v="4"/>
    <s v="hedoniste"/>
    <s v="poulain"/>
    <s v="packaging"/>
    <s v="grande surface"/>
    <n v="530"/>
    <n v="21"/>
    <n v="25"/>
    <x v="4"/>
    <s v="oui"/>
  </r>
  <r>
    <n v="12"/>
    <x v="0"/>
    <n v="6"/>
    <s v="hedoniste"/>
    <s v="poulain"/>
    <s v="packaging"/>
    <s v="grande surface"/>
    <n v="530"/>
    <n v="21"/>
    <n v="25"/>
    <x v="4"/>
    <s v="oui"/>
  </r>
  <r>
    <n v="234"/>
    <x v="1"/>
    <n v="1"/>
    <s v="hedoniste"/>
    <s v="poulain"/>
    <s v="packaging"/>
    <s v="grande surface"/>
    <n v="530"/>
    <n v="21"/>
    <n v="25"/>
    <x v="4"/>
    <s v="oui"/>
  </r>
  <r>
    <n v="161"/>
    <x v="0"/>
    <n v="1"/>
    <s v="menager"/>
    <s v="poulain"/>
    <s v="packaging"/>
    <s v="grande surface"/>
    <n v="530"/>
    <n v="21"/>
    <n v="25"/>
    <x v="4"/>
    <s v="oui"/>
  </r>
  <r>
    <n v="107"/>
    <x v="0"/>
    <n v="4"/>
    <s v="menager"/>
    <s v="poulain"/>
    <s v="packaging"/>
    <s v="grande surface"/>
    <n v="530"/>
    <n v="21"/>
    <n v="25"/>
    <x v="4"/>
    <s v="oui"/>
  </r>
  <r>
    <n v="14"/>
    <x v="0"/>
    <n v="7"/>
    <s v="menager"/>
    <s v="poulain"/>
    <s v="packaging"/>
    <s v="grande surface"/>
    <n v="530"/>
    <n v="21"/>
    <n v="25"/>
    <x v="4"/>
    <s v="oui"/>
  </r>
  <r>
    <n v="236"/>
    <x v="1"/>
    <n v="1"/>
    <s v="menager"/>
    <s v="poulain"/>
    <s v="packaging"/>
    <s v="grande surface"/>
    <n v="530"/>
    <n v="21"/>
    <n v="25"/>
    <x v="4"/>
    <s v="oui"/>
  </r>
  <r>
    <n v="163"/>
    <x v="0"/>
    <n v="1"/>
    <s v="pro"/>
    <s v="poulain"/>
    <s v="packaging"/>
    <s v="grande surface"/>
    <n v="530"/>
    <n v="21"/>
    <n v="25"/>
    <x v="4"/>
    <s v="oui"/>
  </r>
  <r>
    <n v="109"/>
    <x v="0"/>
    <n v="5"/>
    <s v="pro"/>
    <s v="poulain"/>
    <s v="packaging"/>
    <s v="grande surface"/>
    <n v="530"/>
    <n v="21"/>
    <n v="25"/>
    <x v="4"/>
    <s v="oui"/>
  </r>
  <r>
    <n v="17"/>
    <x v="0"/>
    <n v="7"/>
    <s v="pro"/>
    <s v="poulain"/>
    <s v="packaging"/>
    <s v="grande surface"/>
    <n v="530"/>
    <n v="21"/>
    <n v="25"/>
    <x v="4"/>
    <s v="oui"/>
  </r>
  <r>
    <n v="238"/>
    <x v="1"/>
    <n v="1"/>
    <s v="pro"/>
    <s v="poulain"/>
    <s v="packaging"/>
    <s v="grande surface"/>
    <n v="530"/>
    <n v="21"/>
    <n v="25"/>
    <x v="4"/>
    <s v="oui"/>
  </r>
  <r>
    <n v="297"/>
    <x v="1"/>
    <n v="1"/>
    <s v="pro"/>
    <s v="milka"/>
    <s v="packaging"/>
    <s v="grande surface"/>
    <n v="530"/>
    <n v="21"/>
    <n v="25"/>
    <x v="4"/>
    <s v="oui"/>
  </r>
  <r>
    <n v="202"/>
    <x v="0"/>
    <n v="1"/>
    <s v="hedoniste"/>
    <s v="nestle"/>
    <s v="packaging"/>
    <s v="grande surface"/>
    <n v="530"/>
    <n v="21"/>
    <n v="25"/>
    <x v="4"/>
    <s v="oui"/>
  </r>
  <r>
    <n v="273"/>
    <x v="0"/>
    <n v="6"/>
    <s v="hedoniste"/>
    <s v="nestle"/>
    <s v="packaging"/>
    <s v="grande surface"/>
    <n v="530"/>
    <n v="21"/>
    <n v="25"/>
    <x v="4"/>
    <s v="oui"/>
  </r>
  <r>
    <n v="43"/>
    <x v="1"/>
    <n v="1"/>
    <s v="hedoniste"/>
    <s v="nestle"/>
    <s v="packaging"/>
    <s v="grande surface"/>
    <n v="530"/>
    <n v="21"/>
    <n v="25"/>
    <x v="4"/>
    <s v="oui"/>
  </r>
  <r>
    <n v="305"/>
    <x v="1"/>
    <n v="1"/>
    <s v="hedoniste"/>
    <s v="nestle"/>
    <s v="packaging"/>
    <s v="grande surface"/>
    <n v="530"/>
    <n v="21"/>
    <n v="25"/>
    <x v="4"/>
    <s v="oui"/>
  </r>
  <r>
    <n v="277"/>
    <x v="0"/>
    <n v="7"/>
    <s v="pro"/>
    <s v="nestle"/>
    <s v="packaging"/>
    <s v="grande surface"/>
    <n v="530"/>
    <n v="21"/>
    <n v="25"/>
    <x v="4"/>
    <s v="oui"/>
  </r>
  <r>
    <n v="48"/>
    <x v="1"/>
    <n v="2"/>
    <s v="pro"/>
    <s v="nestle"/>
    <s v="packaging"/>
    <s v="grande surface"/>
    <n v="530"/>
    <n v="21"/>
    <n v="25"/>
    <x v="4"/>
    <s v="oui"/>
  </r>
  <r>
    <n v="73"/>
    <x v="0"/>
    <n v="7"/>
    <s v="menager"/>
    <s v="aiguebelle"/>
    <s v="packaging"/>
    <s v="grande surface"/>
    <n v="530"/>
    <n v="21"/>
    <n v="25"/>
    <x v="4"/>
    <s v="oui"/>
  </r>
  <r>
    <n v="64"/>
    <x v="1"/>
    <n v="5"/>
    <s v="menager"/>
    <s v="aiguebelle"/>
    <s v="packaging"/>
    <s v="grande surface"/>
    <n v="530"/>
    <n v="21"/>
    <n v="25"/>
    <x v="4"/>
    <s v="oui"/>
  </r>
  <r>
    <n v="138"/>
    <x v="1"/>
    <n v="3"/>
    <s v="menager"/>
    <s v="aiguebelle"/>
    <s v="packaging"/>
    <s v="grande surface"/>
    <n v="530"/>
    <n v="21"/>
    <n v="25"/>
    <x v="4"/>
    <s v="oui"/>
  </r>
  <r>
    <n v="260"/>
    <x v="0"/>
    <n v="1"/>
    <s v="pro"/>
    <s v="aiguebelle"/>
    <s v="packaging"/>
    <s v="grande surface"/>
    <n v="530"/>
    <n v="21"/>
    <n v="25"/>
    <x v="4"/>
    <s v="oui"/>
  </r>
  <r>
    <n v="75"/>
    <x v="0"/>
    <n v="7"/>
    <s v="pro"/>
    <s v="aiguebelle"/>
    <s v="packaging"/>
    <s v="grande surface"/>
    <n v="530"/>
    <n v="21"/>
    <n v="25"/>
    <x v="4"/>
    <s v="oui"/>
  </r>
  <r>
    <n v="67"/>
    <x v="1"/>
    <n v="5"/>
    <s v="pro"/>
    <s v="aiguebelle"/>
    <s v="packaging"/>
    <s v="grande surface"/>
    <n v="530"/>
    <n v="21"/>
    <n v="25"/>
    <x v="4"/>
    <s v="oui"/>
  </r>
  <r>
    <n v="154"/>
    <x v="0"/>
    <n v="1"/>
    <s v="hedoniste"/>
    <s v="aiguebelle"/>
    <s v="prix "/>
    <s v="en ligne"/>
    <n v="530"/>
    <n v="21"/>
    <n v="25"/>
    <x v="4"/>
    <s v="oui"/>
  </r>
  <r>
    <n v="231"/>
    <x v="1"/>
    <n v="1"/>
    <s v="hedoniste"/>
    <s v="aiguebelle"/>
    <s v="prix "/>
    <s v="en ligne"/>
    <n v="530"/>
    <n v="21"/>
    <n v="25"/>
    <x v="4"/>
    <s v="oui"/>
  </r>
  <r>
    <n v="356"/>
    <x v="0"/>
    <n v="3"/>
    <s v="hedoniste"/>
    <s v="ferrero"/>
    <s v="prix "/>
    <s v="en ligne"/>
    <n v="530"/>
    <n v="21"/>
    <n v="25"/>
    <x v="4"/>
    <s v="oui"/>
  </r>
  <r>
    <n v="222"/>
    <x v="1"/>
    <n v="7"/>
    <s v="hedoniste"/>
    <s v="ferrero"/>
    <s v="prix "/>
    <s v="en ligne"/>
    <n v="530"/>
    <n v="21"/>
    <n v="25"/>
    <x v="4"/>
    <s v="oui"/>
  </r>
  <r>
    <n v="146"/>
    <x v="0"/>
    <n v="1"/>
    <s v="menager"/>
    <s v="ferrero"/>
    <s v="prix "/>
    <s v="en ligne"/>
    <n v="530"/>
    <n v="21"/>
    <n v="25"/>
    <x v="4"/>
    <s v="oui"/>
  </r>
  <r>
    <n v="355"/>
    <x v="0"/>
    <n v="4"/>
    <s v="menager"/>
    <s v="ferrero"/>
    <s v="prix "/>
    <s v="en ligne"/>
    <n v="530"/>
    <n v="21"/>
    <n v="25"/>
    <x v="4"/>
    <s v="oui"/>
  </r>
  <r>
    <n v="379"/>
    <x v="0"/>
    <n v="3"/>
    <s v="menager"/>
    <s v="ferrero"/>
    <s v="prix "/>
    <s v="en ligne"/>
    <n v="530"/>
    <n v="21"/>
    <n v="25"/>
    <x v="4"/>
    <s v="oui"/>
  </r>
  <r>
    <n v="224"/>
    <x v="1"/>
    <n v="7"/>
    <s v="menager"/>
    <s v="ferrero"/>
    <s v="prix "/>
    <s v="en ligne"/>
    <n v="530"/>
    <n v="21"/>
    <n v="25"/>
    <x v="4"/>
    <s v="oui"/>
  </r>
  <r>
    <n v="149"/>
    <x v="0"/>
    <n v="1"/>
    <s v="pro"/>
    <s v="ferrero"/>
    <s v="prix "/>
    <s v="en ligne"/>
    <n v="530"/>
    <n v="21"/>
    <n v="25"/>
    <x v="4"/>
    <s v="oui"/>
  </r>
  <r>
    <n v="95"/>
    <x v="0"/>
    <n v="4"/>
    <s v="pro"/>
    <s v="ferrero"/>
    <s v="prix "/>
    <s v="en ligne"/>
    <n v="530"/>
    <n v="21"/>
    <n v="25"/>
    <x v="4"/>
    <s v="oui"/>
  </r>
  <r>
    <n v="381"/>
    <x v="0"/>
    <n v="3"/>
    <s v="pro"/>
    <s v="ferrero"/>
    <s v="prix "/>
    <s v="en ligne"/>
    <n v="530"/>
    <n v="21"/>
    <n v="25"/>
    <x v="4"/>
    <s v="oui"/>
  </r>
  <r>
    <n v="226"/>
    <x v="1"/>
    <n v="1"/>
    <s v="pro"/>
    <s v="ferrero"/>
    <s v="prix "/>
    <s v="en ligne"/>
    <n v="530"/>
    <n v="21"/>
    <n v="25"/>
    <x v="4"/>
    <s v="oui"/>
  </r>
  <r>
    <n v="151"/>
    <x v="0"/>
    <n v="1"/>
    <s v="hedoniste"/>
    <s v="lindt"/>
    <s v="prix "/>
    <s v="en ligne"/>
    <n v="530"/>
    <n v="21"/>
    <n v="25"/>
    <x v="4"/>
    <s v="oui"/>
  </r>
  <r>
    <n v="19"/>
    <x v="1"/>
    <n v="1"/>
    <s v="hedoniste"/>
    <s v="macao"/>
    <s v="prix "/>
    <s v="en ligne"/>
    <n v="530"/>
    <n v="21"/>
    <n v="25"/>
    <x v="4"/>
    <s v="oui"/>
  </r>
  <r>
    <n v="113"/>
    <x v="0"/>
    <n v="5"/>
    <s v="menager"/>
    <s v="macao"/>
    <s v="prix "/>
    <s v="en ligne"/>
    <n v="530"/>
    <n v="21"/>
    <n v="25"/>
    <x v="4"/>
    <s v="oui"/>
  </r>
  <r>
    <n v="175"/>
    <x v="0"/>
    <n v="1"/>
    <s v="menager"/>
    <s v="maruja"/>
    <s v="prix "/>
    <s v="en ligne"/>
    <n v="530"/>
    <n v="21"/>
    <n v="25"/>
    <x v="4"/>
    <s v="oui"/>
  </r>
  <r>
    <n v="116"/>
    <x v="0"/>
    <n v="5"/>
    <s v="menager"/>
    <s v="maruja"/>
    <s v="prix "/>
    <s v="en ligne"/>
    <n v="530"/>
    <n v="21"/>
    <n v="25"/>
    <x v="4"/>
    <s v="oui"/>
  </r>
  <r>
    <n v="27"/>
    <x v="1"/>
    <n v="1"/>
    <s v="menager"/>
    <s v="maruja"/>
    <s v="prix "/>
    <s v="en ligne"/>
    <n v="530"/>
    <n v="21"/>
    <n v="25"/>
    <x v="4"/>
    <s v="oui"/>
  </r>
  <r>
    <n v="101"/>
    <x v="1"/>
    <n v="1"/>
    <s v="menager"/>
    <s v="maruja"/>
    <s v="prix "/>
    <s v="en ligne"/>
    <n v="530"/>
    <n v="21"/>
    <n v="25"/>
    <x v="4"/>
    <s v="oui"/>
  </r>
  <r>
    <n v="179"/>
    <x v="0"/>
    <n v="1"/>
    <s v="pro"/>
    <s v="maruja"/>
    <s v="prix "/>
    <s v="en ligne"/>
    <n v="530"/>
    <n v="21"/>
    <n v="25"/>
    <x v="4"/>
    <s v="oui"/>
  </r>
  <r>
    <n v="119"/>
    <x v="0"/>
    <n v="5"/>
    <s v="pro"/>
    <s v="maruja"/>
    <s v="prix "/>
    <s v="en ligne"/>
    <n v="530"/>
    <n v="21"/>
    <n v="25"/>
    <x v="4"/>
    <s v="oui"/>
  </r>
  <r>
    <n v="29"/>
    <x v="1"/>
    <n v="1"/>
    <s v="pro"/>
    <s v="maruja"/>
    <s v="prix "/>
    <s v="en ligne"/>
    <n v="530"/>
    <n v="21"/>
    <n v="25"/>
    <x v="4"/>
    <s v="oui"/>
  </r>
  <r>
    <n v="117"/>
    <x v="1"/>
    <n v="1"/>
    <s v="pro"/>
    <s v="maruja"/>
    <s v="prix "/>
    <s v="en ligne"/>
    <n v="530"/>
    <n v="21"/>
    <n v="25"/>
    <x v="4"/>
    <s v="oui"/>
  </r>
  <r>
    <n v="183"/>
    <x v="0"/>
    <n v="1"/>
    <s v="hedoniste"/>
    <s v="milka"/>
    <s v="prix "/>
    <s v="en ligne"/>
    <n v="530"/>
    <n v="21"/>
    <n v="25"/>
    <x v="4"/>
    <s v="oui"/>
  </r>
  <r>
    <n v="319"/>
    <x v="0"/>
    <n v="5"/>
    <s v="hedoniste"/>
    <s v="milka"/>
    <s v="prix "/>
    <s v="en ligne"/>
    <n v="530"/>
    <n v="21"/>
    <n v="25"/>
    <x v="4"/>
    <s v="oui"/>
  </r>
  <r>
    <n v="31"/>
    <x v="1"/>
    <n v="1"/>
    <s v="hedoniste"/>
    <s v="milka"/>
    <s v="prix "/>
    <s v="en ligne"/>
    <n v="530"/>
    <n v="21"/>
    <n v="25"/>
    <x v="4"/>
    <s v="oui"/>
  </r>
  <r>
    <n v="205"/>
    <x v="0"/>
    <n v="1"/>
    <s v="menager"/>
    <s v="nestle"/>
    <s v="prix "/>
    <s v="en ligne"/>
    <n v="530"/>
    <n v="21"/>
    <n v="25"/>
    <x v="4"/>
    <s v="oui"/>
  </r>
  <r>
    <n v="307"/>
    <x v="1"/>
    <n v="1"/>
    <s v="menager"/>
    <s v="nestle"/>
    <s v="prix "/>
    <s v="en ligne"/>
    <n v="530"/>
    <n v="21"/>
    <n v="25"/>
    <x v="4"/>
    <s v="oui"/>
  </r>
  <r>
    <n v="42"/>
    <x v="1"/>
    <n v="1"/>
    <s v="menager"/>
    <s v="poulain"/>
    <s v="prix "/>
    <s v="en ligne"/>
    <n v="530"/>
    <n v="21"/>
    <n v="25"/>
    <x v="4"/>
    <s v="oui"/>
  </r>
  <r>
    <n v="304"/>
    <x v="1"/>
    <n v="1"/>
    <s v="menager"/>
    <s v="poulain"/>
    <s v="prix "/>
    <s v="en ligne"/>
    <n v="530"/>
    <n v="21"/>
    <n v="25"/>
    <x v="4"/>
    <s v="oui"/>
  </r>
  <r>
    <n v="203"/>
    <x v="0"/>
    <n v="1"/>
    <s v="pro"/>
    <s v="poulain"/>
    <s v="prix "/>
    <s v="en ligne"/>
    <n v="530"/>
    <n v="21"/>
    <n v="25"/>
    <x v="4"/>
    <s v="oui"/>
  </r>
  <r>
    <n v="274"/>
    <x v="0"/>
    <n v="7"/>
    <s v="pro"/>
    <s v="poulain"/>
    <s v="prix "/>
    <s v="en ligne"/>
    <n v="530"/>
    <n v="21"/>
    <n v="25"/>
    <x v="4"/>
    <s v="oui"/>
  </r>
  <r>
    <n v="45"/>
    <x v="1"/>
    <n v="1"/>
    <s v="pro"/>
    <s v="poulain"/>
    <s v="prix "/>
    <s v="en ligne"/>
    <n v="530"/>
    <n v="21"/>
    <n v="25"/>
    <x v="4"/>
    <s v="oui"/>
  </r>
  <r>
    <n v="306"/>
    <x v="1"/>
    <n v="1"/>
    <s v="pro"/>
    <s v="poulain"/>
    <s v="prix "/>
    <s v="en ligne"/>
    <n v="530"/>
    <n v="21"/>
    <n v="25"/>
    <x v="4"/>
    <s v="oui"/>
  </r>
  <r>
    <n v="100"/>
    <x v="0"/>
    <n v="4"/>
    <s v="hedoniste"/>
    <s v="aiguebelle"/>
    <s v="prix "/>
    <s v="epicerie"/>
    <n v="530"/>
    <n v="21"/>
    <n v="25"/>
    <x v="4"/>
    <s v="oui"/>
  </r>
  <r>
    <n v="9"/>
    <x v="0"/>
    <n v="6"/>
    <s v="hedoniste"/>
    <s v="aiguebelle"/>
    <s v="prix "/>
    <s v="epicerie"/>
    <n v="530"/>
    <n v="21"/>
    <n v="25"/>
    <x v="4"/>
    <s v="oui"/>
  </r>
  <r>
    <n v="157"/>
    <x v="0"/>
    <n v="1"/>
    <s v="menager"/>
    <s v="aiguebelle"/>
    <s v="prix "/>
    <s v="epicerie"/>
    <n v="530"/>
    <n v="21"/>
    <n v="25"/>
    <x v="4"/>
    <s v="oui"/>
  </r>
  <r>
    <n v="233"/>
    <x v="1"/>
    <n v="1"/>
    <s v="menager"/>
    <s v="aiguebelle"/>
    <s v="prix "/>
    <s v="epicerie"/>
    <n v="530"/>
    <n v="21"/>
    <n v="25"/>
    <x v="4"/>
    <s v="oui"/>
  </r>
  <r>
    <n v="159"/>
    <x v="0"/>
    <n v="1"/>
    <s v="pro"/>
    <s v="aiguebelle"/>
    <s v="prix "/>
    <s v="epicerie"/>
    <n v="530"/>
    <n v="21"/>
    <n v="25"/>
    <x v="4"/>
    <s v="oui"/>
  </r>
  <r>
    <n v="106"/>
    <x v="0"/>
    <n v="4"/>
    <s v="pro"/>
    <s v="aiguebelle"/>
    <s v="prix "/>
    <s v="epicerie"/>
    <n v="530"/>
    <n v="21"/>
    <n v="25"/>
    <x v="4"/>
    <s v="oui"/>
  </r>
  <r>
    <n v="13"/>
    <x v="0"/>
    <n v="6"/>
    <s v="pro"/>
    <s v="aiguebelle"/>
    <s v="prix "/>
    <s v="epicerie"/>
    <n v="530"/>
    <n v="21"/>
    <n v="25"/>
    <x v="4"/>
    <s v="oui"/>
  </r>
  <r>
    <n v="235"/>
    <x v="1"/>
    <n v="1"/>
    <s v="pro"/>
    <s v="aiguebelle"/>
    <s v="prix "/>
    <s v="epicerie"/>
    <n v="530"/>
    <n v="21"/>
    <n v="25"/>
    <x v="4"/>
    <s v="oui"/>
  </r>
  <r>
    <n v="144"/>
    <x v="0"/>
    <n v="1"/>
    <s v="hedoniste"/>
    <s v="ferrero"/>
    <s v="prix "/>
    <s v="epicerie"/>
    <n v="530"/>
    <n v="21"/>
    <n v="25"/>
    <x v="4"/>
    <s v="oui"/>
  </r>
  <r>
    <n v="353"/>
    <x v="0"/>
    <n v="4"/>
    <s v="hedoniste"/>
    <s v="ferrero"/>
    <s v="prix "/>
    <s v="epicerie"/>
    <n v="530"/>
    <n v="21"/>
    <n v="25"/>
    <x v="4"/>
    <s v="oui"/>
  </r>
  <r>
    <n v="240"/>
    <x v="1"/>
    <n v="1"/>
    <s v="hedoniste"/>
    <s v="macao"/>
    <s v="prix "/>
    <s v="epicerie"/>
    <n v="530"/>
    <n v="21"/>
    <n v="25"/>
    <x v="4"/>
    <s v="oui"/>
  </r>
  <r>
    <n v="169"/>
    <x v="0"/>
    <n v="1"/>
    <s v="menager"/>
    <s v="macao"/>
    <s v="prix "/>
    <s v="epicerie"/>
    <n v="530"/>
    <n v="21"/>
    <n v="25"/>
    <x v="4"/>
    <s v="oui"/>
  </r>
  <r>
    <n v="23"/>
    <x v="1"/>
    <n v="1"/>
    <s v="menager"/>
    <s v="macao"/>
    <s v="prix "/>
    <s v="epicerie"/>
    <n v="530"/>
    <n v="21"/>
    <n v="25"/>
    <x v="4"/>
    <s v="oui"/>
  </r>
  <r>
    <n v="115"/>
    <x v="0"/>
    <n v="5"/>
    <s v="pro"/>
    <s v="macao"/>
    <s v="prix "/>
    <s v="epicerie"/>
    <n v="530"/>
    <n v="21"/>
    <n v="25"/>
    <x v="4"/>
    <s v="oui"/>
  </r>
  <r>
    <n v="25"/>
    <x v="1"/>
    <n v="1"/>
    <s v="pro"/>
    <s v="macao"/>
    <s v="prix "/>
    <s v="epicerie"/>
    <n v="530"/>
    <n v="21"/>
    <n v="25"/>
    <x v="4"/>
    <s v="oui"/>
  </r>
  <r>
    <n v="244"/>
    <x v="1"/>
    <n v="1"/>
    <s v="pro"/>
    <s v="macao"/>
    <s v="prix "/>
    <s v="epicerie"/>
    <n v="530"/>
    <n v="21"/>
    <n v="25"/>
    <x v="4"/>
    <s v="oui"/>
  </r>
  <r>
    <n v="172"/>
    <x v="0"/>
    <n v="1"/>
    <s v="hedoniste"/>
    <s v="maruja"/>
    <s v="prix "/>
    <s v="epicerie"/>
    <n v="530"/>
    <n v="21"/>
    <n v="25"/>
    <x v="4"/>
    <s v="oui"/>
  </r>
  <r>
    <n v="114"/>
    <x v="0"/>
    <n v="5"/>
    <s v="hedoniste"/>
    <s v="maruja"/>
    <s v="prix "/>
    <s v="epicerie"/>
    <n v="530"/>
    <n v="21"/>
    <n v="25"/>
    <x v="4"/>
    <s v="oui"/>
  </r>
  <r>
    <n v="24"/>
    <x v="1"/>
    <n v="1"/>
    <s v="hedoniste"/>
    <s v="maruja"/>
    <s v="prix "/>
    <s v="epicerie"/>
    <n v="530"/>
    <n v="21"/>
    <n v="25"/>
    <x v="4"/>
    <s v="oui"/>
  </r>
  <r>
    <n v="243"/>
    <x v="1"/>
    <n v="1"/>
    <s v="hedoniste"/>
    <s v="maruja"/>
    <s v="prix "/>
    <s v="epicerie"/>
    <n v="530"/>
    <n v="20"/>
    <n v="25"/>
    <x v="4"/>
    <s v="oui"/>
  </r>
  <r>
    <n v="275"/>
    <x v="0"/>
    <n v="7"/>
    <s v="menager"/>
    <s v="nestle"/>
    <s v="prix "/>
    <s v="epicerie"/>
    <n v="530"/>
    <n v="20"/>
    <n v="25"/>
    <x v="4"/>
    <s v="oui"/>
  </r>
  <r>
    <n v="46"/>
    <x v="1"/>
    <n v="1"/>
    <s v="menager"/>
    <s v="nestle"/>
    <s v="prix "/>
    <s v="epicerie"/>
    <n v="530"/>
    <n v="20"/>
    <n v="25"/>
    <x v="4"/>
    <s v="oui"/>
  </r>
  <r>
    <n v="209"/>
    <x v="0"/>
    <n v="1"/>
    <s v="pro"/>
    <s v="nestle"/>
    <s v="prix "/>
    <s v="epicerie"/>
    <n v="530"/>
    <n v="20"/>
    <n v="25"/>
    <x v="4"/>
    <s v="oui"/>
  </r>
  <r>
    <n v="309"/>
    <x v="1"/>
    <n v="1"/>
    <s v="pro"/>
    <s v="nestle"/>
    <s v="prix "/>
    <s v="epicerie"/>
    <n v="530"/>
    <n v="20"/>
    <n v="25"/>
    <x v="4"/>
    <s v="oui"/>
  </r>
  <r>
    <n v="197"/>
    <x v="0"/>
    <n v="1"/>
    <s v="hedoniste"/>
    <s v="poulain"/>
    <s v="prix "/>
    <s v="epicerie"/>
    <n v="530"/>
    <n v="20"/>
    <n v="25"/>
    <x v="4"/>
    <s v="oui"/>
  </r>
  <r>
    <n v="270"/>
    <x v="0"/>
    <n v="6"/>
    <s v="hedoniste"/>
    <s v="poulain"/>
    <s v="prix "/>
    <s v="epicerie"/>
    <n v="530"/>
    <n v="20"/>
    <n v="25"/>
    <x v="4"/>
    <s v="oui"/>
  </r>
  <r>
    <n v="40"/>
    <x v="1"/>
    <n v="1"/>
    <s v="hedoniste"/>
    <s v="poulain"/>
    <s v="prix "/>
    <s v="epicerie"/>
    <n v="530"/>
    <n v="20"/>
    <n v="25"/>
    <x v="4"/>
    <s v="oui"/>
  </r>
  <r>
    <n v="302"/>
    <x v="1"/>
    <n v="1"/>
    <s v="hedoniste"/>
    <s v="poulain"/>
    <s v="prix "/>
    <s v="epicerie"/>
    <n v="530"/>
    <n v="20"/>
    <n v="25"/>
    <x v="4"/>
    <s v="oui"/>
  </r>
  <r>
    <n v="200"/>
    <x v="0"/>
    <n v="1"/>
    <s v="menager"/>
    <s v="poulain"/>
    <s v="prix "/>
    <s v="epicerie"/>
    <n v="530"/>
    <n v="20"/>
    <n v="25"/>
    <x v="4"/>
    <s v="oui"/>
  </r>
  <r>
    <n v="272"/>
    <x v="0"/>
    <n v="6"/>
    <s v="menager"/>
    <s v="poulain"/>
    <s v="prix "/>
    <s v="epicerie"/>
    <n v="530"/>
    <n v="20"/>
    <n v="25"/>
    <x v="4"/>
    <s v="oui"/>
  </r>
  <r>
    <n v="103"/>
    <x v="0"/>
    <n v="4"/>
    <s v="menager"/>
    <s v="aiguebelle"/>
    <s v="prix "/>
    <s v="grande surface"/>
    <n v="530"/>
    <n v="20"/>
    <n v="25"/>
    <x v="4"/>
    <s v="oui"/>
  </r>
  <r>
    <n v="11"/>
    <x v="0"/>
    <n v="6"/>
    <s v="menager"/>
    <s v="aiguebelle"/>
    <s v="prix "/>
    <s v="grande surface"/>
    <n v="530"/>
    <n v="20"/>
    <n v="25"/>
    <x v="4"/>
    <s v="oui"/>
  </r>
  <r>
    <n v="97"/>
    <x v="0"/>
    <n v="4"/>
    <s v="hedoniste"/>
    <s v="lindt"/>
    <s v="prix "/>
    <s v="grande surface"/>
    <n v="530"/>
    <n v="20"/>
    <n v="25"/>
    <x v="4"/>
    <s v="oui"/>
  </r>
  <r>
    <n v="3"/>
    <x v="0"/>
    <n v="5"/>
    <s v="hedoniste"/>
    <s v="lindt"/>
    <s v="prix "/>
    <s v="grande surface"/>
    <n v="530"/>
    <n v="20"/>
    <n v="25"/>
    <x v="4"/>
    <s v="oui"/>
  </r>
  <r>
    <n v="228"/>
    <x v="1"/>
    <n v="1"/>
    <s v="hedoniste"/>
    <s v="lindt"/>
    <s v="prix "/>
    <s v="grande surface"/>
    <n v="530"/>
    <n v="20"/>
    <n v="25"/>
    <x v="4"/>
    <s v="oui"/>
  </r>
  <r>
    <n v="153"/>
    <x v="0"/>
    <n v="1"/>
    <s v="menager"/>
    <s v="lindt"/>
    <s v="prix "/>
    <s v="grande surface"/>
    <n v="530"/>
    <n v="20"/>
    <n v="25"/>
    <x v="4"/>
    <s v="oui"/>
  </r>
  <r>
    <n v="99"/>
    <x v="0"/>
    <n v="4"/>
    <s v="menager"/>
    <s v="lindt"/>
    <s v="prix "/>
    <s v="grande surface"/>
    <n v="530"/>
    <n v="20"/>
    <n v="25"/>
    <x v="4"/>
    <s v="oui"/>
  </r>
  <r>
    <n v="8"/>
    <x v="0"/>
    <n v="6"/>
    <s v="menager"/>
    <s v="lindt"/>
    <s v="prix "/>
    <s v="grande surface"/>
    <n v="530"/>
    <n v="20"/>
    <n v="25"/>
    <x v="4"/>
    <s v="oui"/>
  </r>
  <r>
    <n v="230"/>
    <x v="1"/>
    <n v="1"/>
    <s v="menager"/>
    <s v="lindt"/>
    <s v="prix "/>
    <s v="grande surface"/>
    <n v="530"/>
    <n v="20"/>
    <n v="25"/>
    <x v="4"/>
    <s v="oui"/>
  </r>
  <r>
    <n v="156"/>
    <x v="0"/>
    <n v="1"/>
    <s v="pro"/>
    <s v="lindt"/>
    <s v="prix "/>
    <s v="grande surface"/>
    <n v="530"/>
    <n v="20"/>
    <n v="25"/>
    <x v="4"/>
    <s v="oui"/>
  </r>
  <r>
    <n v="104"/>
    <x v="1"/>
    <n v="1"/>
    <s v="hedoniste"/>
    <s v="ferrero"/>
    <s v="image"/>
    <s v="en ligne"/>
    <n v="550"/>
    <n v="20"/>
    <n v="25"/>
    <x v="4"/>
    <s v="oui"/>
  </r>
  <r>
    <n v="248"/>
    <x v="0"/>
    <n v="1"/>
    <s v="pro"/>
    <s v="maruja"/>
    <s v="image"/>
    <s v="en ligne"/>
    <n v="550"/>
    <n v="20"/>
    <n v="25"/>
    <x v="4"/>
    <s v="oui"/>
  </r>
  <r>
    <n v="283"/>
    <x v="0"/>
    <n v="7"/>
    <s v="pro"/>
    <s v="maruja"/>
    <s v="image"/>
    <s v="en ligne"/>
    <n v="550"/>
    <n v="20"/>
    <n v="25"/>
    <x v="4"/>
    <s v="oui"/>
  </r>
  <r>
    <n v="54"/>
    <x v="1"/>
    <n v="2"/>
    <s v="pro"/>
    <s v="maruja"/>
    <s v="image"/>
    <s v="en ligne"/>
    <n v="550"/>
    <n v="20"/>
    <n v="25"/>
    <x v="4"/>
    <s v="oui"/>
  </r>
  <r>
    <n v="315"/>
    <x v="1"/>
    <n v="3"/>
    <s v="pro"/>
    <s v="maruja"/>
    <s v="image"/>
    <s v="en ligne"/>
    <n v="550"/>
    <n v="20"/>
    <n v="25"/>
    <x v="4"/>
    <s v="oui"/>
  </r>
  <r>
    <n v="250"/>
    <x v="0"/>
    <n v="1"/>
    <s v="hedoniste"/>
    <s v="milka"/>
    <s v="image"/>
    <s v="en ligne"/>
    <n v="550"/>
    <n v="20"/>
    <n v="25"/>
    <x v="4"/>
    <s v="oui"/>
  </r>
  <r>
    <n v="259"/>
    <x v="0"/>
    <n v="1"/>
    <s v="hedoniste"/>
    <s v="poulain"/>
    <s v="image"/>
    <s v="epicerie"/>
    <n v="420"/>
    <n v="18"/>
    <n v="20"/>
    <x v="5"/>
    <s v="oui"/>
  </r>
  <r>
    <n v="74"/>
    <x v="0"/>
    <n v="7"/>
    <s v="hedoniste"/>
    <s v="poulain"/>
    <s v="image"/>
    <s v="epicerie"/>
    <n v="420"/>
    <n v="18"/>
    <n v="20"/>
    <x v="5"/>
    <s v="oui"/>
  </r>
  <r>
    <n v="66"/>
    <x v="1"/>
    <n v="5"/>
    <s v="hedoniste"/>
    <s v="poulain"/>
    <s v="image"/>
    <s v="epicerie"/>
    <n v="420"/>
    <n v="18"/>
    <n v="20"/>
    <x v="5"/>
    <s v="oui"/>
  </r>
  <r>
    <n v="80"/>
    <x v="0"/>
    <n v="7"/>
    <s v="hedoniste"/>
    <s v="macao"/>
    <s v="qualite"/>
    <s v="en ligne"/>
    <n v="420"/>
    <n v="18"/>
    <n v="20"/>
    <x v="5"/>
    <s v="oui"/>
  </r>
  <r>
    <n v="160"/>
    <x v="1"/>
    <n v="5"/>
    <s v="hedoniste"/>
    <s v="macao"/>
    <s v="qualite"/>
    <s v="en ligne"/>
    <n v="420"/>
    <n v="18"/>
    <n v="20"/>
    <x v="5"/>
    <s v="oui"/>
  </r>
  <r>
    <n v="363"/>
    <x v="1"/>
    <n v="5"/>
    <s v="hedoniste"/>
    <s v="macao"/>
    <s v="qualite"/>
    <s v="en ligne"/>
    <n v="420"/>
    <n v="18"/>
    <n v="20"/>
    <x v="5"/>
    <s v="oui"/>
  </r>
  <r>
    <n v="325"/>
    <x v="0"/>
    <n v="1"/>
    <s v="menager"/>
    <s v="macao"/>
    <s v="qualite"/>
    <s v="en ligne"/>
    <n v="420"/>
    <n v="18"/>
    <n v="20"/>
    <x v="5"/>
    <s v="oui"/>
  </r>
  <r>
    <n v="61"/>
    <x v="1"/>
    <n v="4"/>
    <s v="menager"/>
    <s v="lindt"/>
    <s v="qualite"/>
    <s v="epicerie"/>
    <n v="450"/>
    <n v="18"/>
    <n v="20"/>
    <x v="5"/>
    <s v="oui"/>
  </r>
  <r>
    <n v="131"/>
    <x v="1"/>
    <n v="3"/>
    <s v="menager"/>
    <s v="lindt"/>
    <s v="qualite"/>
    <s v="epicerie"/>
    <n v="450"/>
    <n v="18"/>
    <n v="20"/>
    <x v="5"/>
    <s v="oui"/>
  </r>
  <r>
    <n v="88"/>
    <x v="0"/>
    <n v="7"/>
    <s v="pro"/>
    <s v="maruja"/>
    <s v="qualite"/>
    <s v="epicerie"/>
    <n v="450"/>
    <n v="18"/>
    <n v="20"/>
    <x v="5"/>
    <s v="oui"/>
  </r>
  <r>
    <n v="178"/>
    <x v="1"/>
    <n v="5"/>
    <s v="pro"/>
    <s v="maruja"/>
    <s v="qualite"/>
    <s v="epicerie"/>
    <n v="450"/>
    <n v="18"/>
    <n v="20"/>
    <x v="5"/>
    <s v="oui"/>
  </r>
  <r>
    <n v="332"/>
    <x v="0"/>
    <n v="2"/>
    <s v="hedoniste"/>
    <s v="milka"/>
    <s v="qualite"/>
    <s v="epicerie"/>
    <n v="450"/>
    <n v="18"/>
    <n v="20"/>
    <x v="5"/>
    <s v="oui"/>
  </r>
  <r>
    <n v="372"/>
    <x v="1"/>
    <n v="6"/>
    <s v="hedoniste"/>
    <s v="milka"/>
    <s v="qualite"/>
    <s v="epicerie"/>
    <n v="450"/>
    <n v="18"/>
    <n v="20"/>
    <x v="5"/>
    <s v="oui"/>
  </r>
  <r>
    <n v="334"/>
    <x v="0"/>
    <n v="2"/>
    <s v="menager"/>
    <s v="milka"/>
    <s v="qualite"/>
    <s v="epicerie"/>
    <n v="450"/>
    <n v="18"/>
    <n v="20"/>
    <x v="5"/>
    <s v="oui"/>
  </r>
  <r>
    <n v="93"/>
    <x v="0"/>
    <n v="7"/>
    <s v="menager"/>
    <s v="milka"/>
    <s v="qualite"/>
    <s v="epicerie"/>
    <n v="450"/>
    <n v="18"/>
    <n v="20"/>
    <x v="5"/>
    <s v="oui"/>
  </r>
  <r>
    <n v="186"/>
    <x v="1"/>
    <n v="5"/>
    <s v="menager"/>
    <s v="milka"/>
    <s v="qualite"/>
    <s v="epicerie"/>
    <n v="450"/>
    <n v="18"/>
    <n v="20"/>
    <x v="5"/>
    <s v="oui"/>
  </r>
  <r>
    <n v="188"/>
    <x v="0"/>
    <n v="1"/>
    <s v="hedoniste"/>
    <s v="lindt"/>
    <s v="image"/>
    <s v="en ligne"/>
    <n v="460"/>
    <n v="18"/>
    <n v="20"/>
    <x v="5"/>
    <s v="oui"/>
  </r>
  <r>
    <n v="264"/>
    <x v="0"/>
    <n v="5"/>
    <s v="hedoniste"/>
    <s v="lindt"/>
    <s v="image"/>
    <s v="en ligne"/>
    <n v="460"/>
    <n v="18"/>
    <n v="20"/>
    <x v="5"/>
    <s v="oui"/>
  </r>
  <r>
    <n v="308"/>
    <x v="1"/>
    <n v="1"/>
    <s v="hedoniste"/>
    <s v="macao"/>
    <s v="image"/>
    <s v="en ligne"/>
    <n v="460"/>
    <n v="18"/>
    <n v="20"/>
    <x v="5"/>
    <s v="oui"/>
  </r>
  <r>
    <n v="49"/>
    <x v="1"/>
    <n v="2"/>
    <s v="menager"/>
    <s v="macao"/>
    <s v="image"/>
    <s v="en ligne"/>
    <n v="460"/>
    <n v="18"/>
    <n v="20"/>
    <x v="5"/>
    <s v="oui"/>
  </r>
  <r>
    <n v="281"/>
    <x v="0"/>
    <n v="7"/>
    <s v="menager"/>
    <s v="maruja"/>
    <s v="image"/>
    <s v="en ligne"/>
    <n v="460"/>
    <n v="18"/>
    <n v="20"/>
    <x v="5"/>
    <s v="oui"/>
  </r>
  <r>
    <n v="52"/>
    <x v="1"/>
    <n v="2"/>
    <s v="menager"/>
    <s v="maruja"/>
    <s v="image"/>
    <s v="en ligne"/>
    <n v="460"/>
    <n v="18"/>
    <n v="20"/>
    <x v="5"/>
    <s v="oui"/>
  </r>
  <r>
    <n v="313"/>
    <x v="1"/>
    <n v="3"/>
    <s v="menager"/>
    <s v="maruja"/>
    <s v="image"/>
    <s v="en ligne"/>
    <n v="460"/>
    <n v="18"/>
    <n v="20"/>
    <x v="5"/>
    <s v="oui"/>
  </r>
  <r>
    <n v="185"/>
    <x v="0"/>
    <n v="1"/>
    <s v="pro"/>
    <s v="ferrero"/>
    <s v="image"/>
    <s v="en ligne"/>
    <n v="480"/>
    <n v="18"/>
    <n v="20"/>
    <x v="5"/>
    <s v="oui"/>
  </r>
  <r>
    <n v="32"/>
    <x v="1"/>
    <n v="1"/>
    <s v="pro"/>
    <s v="ferrero"/>
    <s v="image"/>
    <s v="en ligne"/>
    <n v="480"/>
    <n v="18"/>
    <n v="20"/>
    <x v="5"/>
    <s v="oui"/>
  </r>
  <r>
    <n v="162"/>
    <x v="0"/>
    <n v="1"/>
    <s v="hedoniste"/>
    <s v="nestle"/>
    <s v="packaging"/>
    <s v="en ligne"/>
    <n v="480"/>
    <n v="18"/>
    <n v="20"/>
    <x v="5"/>
    <s v="oui"/>
  </r>
  <r>
    <n v="108"/>
    <x v="0"/>
    <n v="4"/>
    <s v="hedoniste"/>
    <s v="nestle"/>
    <s v="packaging"/>
    <s v="en ligne"/>
    <n v="480"/>
    <n v="18"/>
    <n v="20"/>
    <x v="5"/>
    <s v="oui"/>
  </r>
  <r>
    <n v="15"/>
    <x v="0"/>
    <n v="7"/>
    <s v="hedoniste"/>
    <s v="nestle"/>
    <s v="packaging"/>
    <s v="en ligne"/>
    <n v="480"/>
    <n v="18"/>
    <n v="20"/>
    <x v="5"/>
    <s v="oui"/>
  </r>
  <r>
    <n v="237"/>
    <x v="1"/>
    <n v="1"/>
    <s v="hedoniste"/>
    <s v="nestle"/>
    <s v="packaging"/>
    <s v="en ligne"/>
    <n v="480"/>
    <n v="18"/>
    <n v="20"/>
    <x v="5"/>
    <s v="oui"/>
  </r>
  <r>
    <n v="164"/>
    <x v="0"/>
    <n v="1"/>
    <s v="menager"/>
    <s v="nestle"/>
    <s v="packaging"/>
    <s v="en ligne"/>
    <n v="480"/>
    <n v="18"/>
    <n v="20"/>
    <x v="5"/>
    <s v="oui"/>
  </r>
  <r>
    <n v="110"/>
    <x v="0"/>
    <n v="5"/>
    <s v="menager"/>
    <s v="nestle"/>
    <s v="packaging"/>
    <s v="en ligne"/>
    <n v="480"/>
    <n v="18"/>
    <n v="20"/>
    <x v="5"/>
    <s v="oui"/>
  </r>
  <r>
    <n v="18"/>
    <x v="1"/>
    <n v="1"/>
    <s v="menager"/>
    <s v="nestle"/>
    <s v="packaging"/>
    <s v="en ligne"/>
    <n v="480"/>
    <n v="18"/>
    <n v="20"/>
    <x v="5"/>
    <s v="oui"/>
  </r>
  <r>
    <n v="239"/>
    <x v="1"/>
    <n v="1"/>
    <s v="menager"/>
    <s v="nestle"/>
    <s v="packaging"/>
    <s v="en ligne"/>
    <n v="480"/>
    <n v="18"/>
    <n v="20"/>
    <x v="5"/>
    <s v="oui"/>
  </r>
  <r>
    <n v="168"/>
    <x v="0"/>
    <n v="1"/>
    <s v="pro"/>
    <s v="nestle"/>
    <s v="packaging"/>
    <s v="en ligne"/>
    <n v="480"/>
    <n v="18"/>
    <n v="20"/>
    <x v="5"/>
    <s v="oui"/>
  </r>
  <r>
    <n v="112"/>
    <x v="0"/>
    <n v="5"/>
    <s v="pro"/>
    <s v="nestle"/>
    <s v="packaging"/>
    <s v="en ligne"/>
    <n v="480"/>
    <n v="18"/>
    <n v="20"/>
    <x v="5"/>
    <s v="oui"/>
  </r>
  <r>
    <n v="20"/>
    <x v="1"/>
    <n v="1"/>
    <s v="pro"/>
    <s v="nestle"/>
    <s v="packaging"/>
    <s v="en ligne"/>
    <n v="480"/>
    <n v="18"/>
    <n v="20"/>
    <x v="5"/>
    <s v="oui"/>
  </r>
  <r>
    <n v="333"/>
    <x v="0"/>
    <n v="2"/>
    <s v="pro"/>
    <s v="ferrero"/>
    <s v="packaging"/>
    <s v="epicerie"/>
    <n v="480"/>
    <n v="18"/>
    <n v="20"/>
    <x v="5"/>
    <s v="oui"/>
  </r>
  <r>
    <n v="92"/>
    <x v="0"/>
    <n v="7"/>
    <s v="pro"/>
    <s v="ferrero"/>
    <s v="packaging"/>
    <s v="epicerie"/>
    <n v="480"/>
    <n v="18"/>
    <n v="20"/>
    <x v="5"/>
    <s v="oui"/>
  </r>
  <r>
    <n v="373"/>
    <x v="1"/>
    <n v="6"/>
    <s v="pro"/>
    <s v="ferrero"/>
    <s v="packaging"/>
    <s v="epicerie"/>
    <n v="480"/>
    <n v="18"/>
    <n v="20"/>
    <x v="5"/>
    <s v="oui"/>
  </r>
  <r>
    <n v="190"/>
    <x v="1"/>
    <n v="6"/>
    <s v="hedoniste"/>
    <s v="lindt"/>
    <s v="packaging"/>
    <s v="epicerie"/>
    <n v="480"/>
    <n v="18"/>
    <n v="20"/>
    <x v="5"/>
    <s v="oui"/>
  </r>
  <r>
    <n v="375"/>
    <x v="1"/>
    <n v="6"/>
    <s v="hedoniste"/>
    <s v="lindt"/>
    <s v="packaging"/>
    <s v="epicerie"/>
    <n v="480"/>
    <n v="18"/>
    <n v="20"/>
    <x v="5"/>
    <s v="oui"/>
  </r>
  <r>
    <n v="337"/>
    <x v="0"/>
    <n v="2"/>
    <s v="menager"/>
    <s v="lindt"/>
    <s v="packaging"/>
    <s v="epicerie"/>
    <n v="480"/>
    <n v="18"/>
    <n v="20"/>
    <x v="5"/>
    <s v="oui"/>
  </r>
  <r>
    <n v="123"/>
    <x v="0"/>
    <n v="1"/>
    <s v="menager"/>
    <s v="lindt"/>
    <s v="packaging"/>
    <s v="epicerie"/>
    <n v="480"/>
    <n v="18"/>
    <n v="20"/>
    <x v="6"/>
    <s v="oui"/>
  </r>
  <r>
    <n v="194"/>
    <x v="1"/>
    <n v="7"/>
    <s v="menager"/>
    <s v="lindt"/>
    <s v="packaging"/>
    <s v="epicerie"/>
    <n v="480"/>
    <n v="18"/>
    <n v="20"/>
    <x v="6"/>
    <s v="oui"/>
  </r>
  <r>
    <n v="377"/>
    <x v="1"/>
    <n v="6"/>
    <s v="menager"/>
    <s v="lindt"/>
    <s v="packaging"/>
    <s v="epicerie"/>
    <n v="480"/>
    <n v="18"/>
    <n v="20"/>
    <x v="6"/>
    <s v="oui"/>
  </r>
  <r>
    <n v="339"/>
    <x v="0"/>
    <n v="2"/>
    <s v="pro"/>
    <s v="lindt"/>
    <s v="packaging"/>
    <s v="epicerie"/>
    <n v="480"/>
    <n v="18"/>
    <n v="20"/>
    <x v="6"/>
    <s v="oui"/>
  </r>
  <r>
    <n v="223"/>
    <x v="1"/>
    <n v="7"/>
    <s v="pro"/>
    <s v="maruja"/>
    <s v="packaging"/>
    <s v="epicerie"/>
    <n v="480"/>
    <n v="18"/>
    <n v="20"/>
    <x v="6"/>
    <s v="oui"/>
  </r>
  <r>
    <n v="148"/>
    <x v="0"/>
    <n v="1"/>
    <s v="hedoniste"/>
    <s v="milka"/>
    <s v="packaging"/>
    <s v="epicerie"/>
    <n v="480"/>
    <n v="18"/>
    <n v="20"/>
    <x v="6"/>
    <s v="oui"/>
  </r>
  <r>
    <n v="380"/>
    <x v="0"/>
    <n v="3"/>
    <s v="hedoniste"/>
    <s v="milka"/>
    <s v="packaging"/>
    <s v="epicerie"/>
    <n v="480"/>
    <n v="18"/>
    <n v="20"/>
    <x v="6"/>
    <s v="oui"/>
  </r>
  <r>
    <n v="96"/>
    <x v="0"/>
    <n v="4"/>
    <s v="menager"/>
    <s v="milka"/>
    <s v="packaging"/>
    <s v="epicerie"/>
    <n v="480"/>
    <n v="18"/>
    <n v="20"/>
    <x v="6"/>
    <s v="oui"/>
  </r>
  <r>
    <n v="382"/>
    <x v="0"/>
    <n v="5"/>
    <s v="menager"/>
    <s v="milka"/>
    <s v="packaging"/>
    <s v="epicerie"/>
    <n v="480"/>
    <n v="18"/>
    <n v="20"/>
    <x v="6"/>
    <s v="oui"/>
  </r>
  <r>
    <n v="227"/>
    <x v="1"/>
    <n v="1"/>
    <s v="menager"/>
    <s v="milka"/>
    <s v="packaging"/>
    <s v="epicerie"/>
    <n v="480"/>
    <n v="18"/>
    <n v="20"/>
    <x v="6"/>
    <s v="oui"/>
  </r>
  <r>
    <n v="293"/>
    <x v="1"/>
    <n v="1"/>
    <s v="hedoniste"/>
    <s v="milka"/>
    <s v="prix "/>
    <s v="grande surface"/>
    <n v="480"/>
    <n v="18"/>
    <n v="20"/>
    <x v="6"/>
    <s v="oui"/>
  </r>
  <r>
    <n v="263"/>
    <x v="0"/>
    <n v="5"/>
    <s v="menager"/>
    <s v="milka"/>
    <s v="prix "/>
    <s v="grande surface"/>
    <n v="480"/>
    <n v="18"/>
    <n v="20"/>
    <x v="6"/>
    <s v="oui"/>
  </r>
  <r>
    <n v="33"/>
    <x v="1"/>
    <n v="1"/>
    <s v="menager"/>
    <s v="milka"/>
    <s v="prix "/>
    <s v="grande surface"/>
    <n v="480"/>
    <n v="18"/>
    <n v="20"/>
    <x v="6"/>
    <s v="oui"/>
  </r>
  <r>
    <n v="295"/>
    <x v="1"/>
    <n v="1"/>
    <s v="menager"/>
    <s v="milka"/>
    <s v="prix "/>
    <s v="grande surface"/>
    <n v="480"/>
    <n v="18"/>
    <n v="20"/>
    <x v="6"/>
    <s v="oui"/>
  </r>
  <r>
    <n v="189"/>
    <x v="0"/>
    <n v="1"/>
    <s v="pro"/>
    <s v="milka"/>
    <s v="prix "/>
    <s v="grande surface"/>
    <n v="480"/>
    <n v="18"/>
    <n v="20"/>
    <x v="6"/>
    <s v="oui"/>
  </r>
  <r>
    <n v="265"/>
    <x v="0"/>
    <n v="5"/>
    <s v="pro"/>
    <s v="milka"/>
    <s v="prix "/>
    <s v="grande surface"/>
    <n v="480"/>
    <n v="18"/>
    <n v="20"/>
    <x v="6"/>
    <s v="oui"/>
  </r>
  <r>
    <n v="35"/>
    <x v="1"/>
    <n v="1"/>
    <s v="pro"/>
    <s v="milka"/>
    <s v="prix "/>
    <s v="grande surface"/>
    <n v="480"/>
    <n v="18"/>
    <n v="20"/>
    <x v="6"/>
    <s v="oui"/>
  </r>
  <r>
    <n v="267"/>
    <x v="0"/>
    <n v="5"/>
    <s v="hedoniste"/>
    <s v="aiguebelle"/>
    <s v="image"/>
    <s v="en ligne"/>
    <n v="500"/>
    <n v="18"/>
    <n v="20"/>
    <x v="6"/>
    <s v="oui"/>
  </r>
  <r>
    <n v="317"/>
    <x v="1"/>
    <n v="3"/>
    <s v="hedoniste"/>
    <s v="milka"/>
    <s v="image"/>
    <s v="en ligne"/>
    <n v="500"/>
    <n v="18"/>
    <n v="20"/>
    <x v="6"/>
    <s v="oui"/>
  </r>
  <r>
    <n v="79"/>
    <x v="0"/>
    <n v="7"/>
    <s v="menager"/>
    <s v="nestle"/>
    <s v="image"/>
    <s v="en ligne"/>
    <n v="500"/>
    <n v="18"/>
    <n v="20"/>
    <x v="6"/>
    <s v="oui"/>
  </r>
  <r>
    <n v="324"/>
    <x v="0"/>
    <n v="1"/>
    <s v="pro"/>
    <s v="nestle"/>
    <s v="image"/>
    <s v="en ligne"/>
    <n v="500"/>
    <n v="18"/>
    <n v="20"/>
    <x v="6"/>
    <s v="oui"/>
  </r>
  <r>
    <n v="359"/>
    <x v="1"/>
    <n v="3"/>
    <s v="menager"/>
    <s v="poulain"/>
    <s v="image"/>
    <s v="en ligne"/>
    <n v="500"/>
    <n v="18"/>
    <n v="20"/>
    <x v="6"/>
    <s v="oui"/>
  </r>
  <r>
    <n v="321"/>
    <x v="0"/>
    <n v="1"/>
    <s v="pro"/>
    <s v="poulain"/>
    <s v="image"/>
    <s v="en ligne"/>
    <n v="500"/>
    <n v="18"/>
    <n v="20"/>
    <x v="6"/>
    <s v="oui"/>
  </r>
  <r>
    <n v="78"/>
    <x v="0"/>
    <n v="7"/>
    <s v="pro"/>
    <s v="poulain"/>
    <s v="image"/>
    <s v="en ligne"/>
    <n v="500"/>
    <n v="18"/>
    <n v="20"/>
    <x v="6"/>
    <s v="oui"/>
  </r>
  <r>
    <n v="147"/>
    <x v="1"/>
    <n v="5"/>
    <s v="pro"/>
    <s v="poulain"/>
    <s v="image"/>
    <s v="en ligne"/>
    <n v="500"/>
    <n v="18"/>
    <n v="20"/>
    <x v="6"/>
    <s v="oui"/>
  </r>
  <r>
    <n v="361"/>
    <x v="1"/>
    <n v="3"/>
    <s v="pro"/>
    <s v="poulain"/>
    <s v="image"/>
    <s v="en ligne"/>
    <n v="500"/>
    <n v="18"/>
    <n v="20"/>
    <x v="6"/>
    <s v="oui"/>
  </r>
  <r>
    <n v="37"/>
    <x v="1"/>
    <n v="1"/>
    <s v="hedoniste"/>
    <s v="aiguebelle"/>
    <s v="image"/>
    <s v="epicerie"/>
    <n v="500"/>
    <n v="18"/>
    <n v="20"/>
    <x v="6"/>
    <s v="oui"/>
  </r>
  <r>
    <n v="299"/>
    <x v="1"/>
    <n v="1"/>
    <s v="hedoniste"/>
    <s v="aiguebelle"/>
    <s v="image"/>
    <s v="epicerie"/>
    <n v="500"/>
    <n v="18"/>
    <n v="20"/>
    <x v="6"/>
    <s v="oui"/>
  </r>
  <r>
    <n v="269"/>
    <x v="0"/>
    <n v="6"/>
    <s v="menager"/>
    <s v="aiguebelle"/>
    <s v="image"/>
    <s v="epicerie"/>
    <n v="500"/>
    <n v="18"/>
    <n v="20"/>
    <x v="6"/>
    <s v="oui"/>
  </r>
  <r>
    <n v="198"/>
    <x v="0"/>
    <n v="1"/>
    <s v="pro"/>
    <s v="aiguebelle"/>
    <s v="image"/>
    <s v="epicerie"/>
    <n v="500"/>
    <n v="18"/>
    <n v="20"/>
    <x v="6"/>
    <s v="oui"/>
  </r>
  <r>
    <n v="271"/>
    <x v="0"/>
    <n v="6"/>
    <s v="pro"/>
    <s v="aiguebelle"/>
    <s v="image"/>
    <s v="epicerie"/>
    <n v="500"/>
    <n v="18"/>
    <n v="20"/>
    <x v="6"/>
    <s v="oui"/>
  </r>
  <r>
    <n v="41"/>
    <x v="1"/>
    <n v="1"/>
    <s v="pro"/>
    <s v="aiguebelle"/>
    <s v="image"/>
    <s v="epicerie"/>
    <n v="500"/>
    <n v="18"/>
    <n v="20"/>
    <x v="6"/>
    <s v="oui"/>
  </r>
  <r>
    <n v="303"/>
    <x v="1"/>
    <n v="1"/>
    <s v="pro"/>
    <s v="aiguebelle"/>
    <s v="image"/>
    <s v="epicerie"/>
    <n v="500"/>
    <n v="18"/>
    <n v="20"/>
    <x v="6"/>
    <s v="oui"/>
  </r>
  <r>
    <n v="176"/>
    <x v="0"/>
    <n v="1"/>
    <s v="hedoniste"/>
    <s v="ferrero"/>
    <s v="image"/>
    <s v="epicerie"/>
    <n v="500"/>
    <n v="22"/>
    <n v="20"/>
    <x v="6"/>
    <s v="oui"/>
  </r>
  <r>
    <n v="118"/>
    <x v="0"/>
    <n v="5"/>
    <s v="hedoniste"/>
    <s v="ferrero"/>
    <s v="image"/>
    <s v="epicerie"/>
    <n v="500"/>
    <n v="22"/>
    <n v="20"/>
    <x v="6"/>
    <s v="oui"/>
  </r>
  <r>
    <n v="28"/>
    <x v="1"/>
    <n v="1"/>
    <s v="hedoniste"/>
    <s v="ferrero"/>
    <s v="image"/>
    <s v="epicerie"/>
    <n v="500"/>
    <n v="22"/>
    <n v="20"/>
    <x v="6"/>
    <s v="oui"/>
  </r>
  <r>
    <n v="214"/>
    <x v="0"/>
    <n v="1"/>
    <s v="menager"/>
    <s v="macao"/>
    <s v="image"/>
    <s v="epicerie"/>
    <n v="500"/>
    <n v="22"/>
    <n v="20"/>
    <x v="6"/>
    <s v="oui"/>
  </r>
  <r>
    <n v="278"/>
    <x v="0"/>
    <n v="7"/>
    <s v="menager"/>
    <s v="macao"/>
    <s v="image"/>
    <s v="epicerie"/>
    <n v="500"/>
    <n v="22"/>
    <n v="20"/>
    <x v="6"/>
    <s v="oui"/>
  </r>
  <r>
    <n v="310"/>
    <x v="1"/>
    <n v="1"/>
    <s v="menager"/>
    <s v="macao"/>
    <s v="image"/>
    <s v="epicerie"/>
    <n v="500"/>
    <n v="22"/>
    <n v="20"/>
    <x v="6"/>
    <s v="oui"/>
  </r>
  <r>
    <n v="51"/>
    <x v="1"/>
    <n v="2"/>
    <s v="pro"/>
    <s v="macao"/>
    <s v="image"/>
    <s v="epicerie"/>
    <n v="500"/>
    <n v="22"/>
    <n v="20"/>
    <x v="6"/>
    <s v="oui"/>
  </r>
  <r>
    <n v="102"/>
    <x v="0"/>
    <n v="4"/>
    <s v="pro"/>
    <s v="lindt"/>
    <s v="prix "/>
    <s v="grande surface"/>
    <n v="500"/>
    <n v="22"/>
    <n v="20"/>
    <x v="6"/>
    <s v="oui"/>
  </r>
  <r>
    <n v="83"/>
    <x v="0"/>
    <n v="7"/>
    <s v="menager"/>
    <s v="macao"/>
    <s v="qualite"/>
    <s v="en ligne"/>
    <n v="510"/>
    <n v="22"/>
    <n v="20"/>
    <x v="6"/>
    <s v="oui"/>
  </r>
  <r>
    <n v="166"/>
    <x v="1"/>
    <n v="5"/>
    <s v="menager"/>
    <s v="macao"/>
    <s v="qualite"/>
    <s v="en ligne"/>
    <n v="510"/>
    <n v="22"/>
    <n v="20"/>
    <x v="6"/>
    <s v="oui"/>
  </r>
  <r>
    <n v="330"/>
    <x v="0"/>
    <n v="1"/>
    <s v="pro"/>
    <s v="maruja"/>
    <s v="qualite"/>
    <s v="en ligne"/>
    <n v="510"/>
    <n v="22"/>
    <n v="20"/>
    <x v="6"/>
    <s v="oui"/>
  </r>
  <r>
    <n v="370"/>
    <x v="1"/>
    <n v="6"/>
    <s v="pro"/>
    <s v="maruja"/>
    <s v="qualite"/>
    <s v="en ligne"/>
    <n v="510"/>
    <n v="22"/>
    <n v="20"/>
    <x v="6"/>
    <s v="oui"/>
  </r>
  <r>
    <n v="193"/>
    <x v="1"/>
    <n v="7"/>
    <s v="pro"/>
    <s v="milka"/>
    <s v="qualite"/>
    <s v="en ligne"/>
    <n v="510"/>
    <n v="22"/>
    <n v="20"/>
    <x v="6"/>
    <s v="oui"/>
  </r>
  <r>
    <n v="376"/>
    <x v="1"/>
    <n v="6"/>
    <s v="pro"/>
    <s v="milka"/>
    <s v="qualite"/>
    <s v="en ligne"/>
    <n v="510"/>
    <n v="22"/>
    <n v="20"/>
    <x v="6"/>
    <s v="oui"/>
  </r>
  <r>
    <n v="344"/>
    <x v="0"/>
    <n v="2"/>
    <s v="hedoniste"/>
    <s v="nestle"/>
    <s v="qualite"/>
    <s v="en ligne"/>
    <n v="510"/>
    <n v="22"/>
    <n v="20"/>
    <x v="6"/>
    <s v="oui"/>
  </r>
  <r>
    <n v="130"/>
    <x v="0"/>
    <n v="1"/>
    <s v="hedoniste"/>
    <s v="nestle"/>
    <s v="qualite"/>
    <s v="en ligne"/>
    <n v="510"/>
    <n v="22"/>
    <n v="20"/>
    <x v="6"/>
    <s v="oui"/>
  </r>
  <r>
    <n v="211"/>
    <x v="1"/>
    <n v="7"/>
    <s v="hedoniste"/>
    <s v="nestle"/>
    <s v="qualite"/>
    <s v="en ligne"/>
    <n v="510"/>
    <n v="22"/>
    <n v="20"/>
    <x v="6"/>
    <s v="oui"/>
  </r>
  <r>
    <n v="7"/>
    <x v="1"/>
    <n v="7"/>
    <s v="hedoniste"/>
    <s v="nestle"/>
    <s v="qualite"/>
    <s v="en ligne"/>
    <n v="510"/>
    <n v="22"/>
    <n v="20"/>
    <x v="6"/>
    <s v="oui"/>
  </r>
  <r>
    <n v="346"/>
    <x v="0"/>
    <n v="2"/>
    <s v="menager"/>
    <s v="nestle"/>
    <s v="qualite"/>
    <s v="en ligne"/>
    <n v="510"/>
    <n v="22"/>
    <n v="20"/>
    <x v="6"/>
    <s v="oui"/>
  </r>
  <r>
    <n v="134"/>
    <x v="0"/>
    <n v="1"/>
    <s v="menager"/>
    <s v="nestle"/>
    <s v="qualite"/>
    <s v="en ligne"/>
    <n v="510"/>
    <n v="22"/>
    <n v="20"/>
    <x v="6"/>
    <s v="oui"/>
  </r>
  <r>
    <n v="196"/>
    <x v="0"/>
    <n v="1"/>
    <s v="menager"/>
    <s v="aiguebelle"/>
    <s v="image"/>
    <s v="en ligne"/>
    <n v="520"/>
    <n v="22"/>
    <n v="20"/>
    <x v="6"/>
    <s v="oui"/>
  </r>
  <r>
    <n v="139"/>
    <x v="1"/>
    <n v="3"/>
    <s v="hedoniste"/>
    <s v="poulain"/>
    <s v="image"/>
    <s v="epicerie"/>
    <n v="520"/>
    <n v="22"/>
    <n v="20"/>
    <x v="6"/>
    <s v="oui"/>
  </r>
  <r>
    <n v="261"/>
    <x v="0"/>
    <n v="1"/>
    <s v="menager"/>
    <s v="poulain"/>
    <s v="image"/>
    <s v="epicerie"/>
    <n v="520"/>
    <n v="22"/>
    <n v="20"/>
    <x v="6"/>
    <s v="oui"/>
  </r>
  <r>
    <n v="76"/>
    <x v="0"/>
    <n v="7"/>
    <s v="menager"/>
    <s v="poulain"/>
    <s v="image"/>
    <s v="epicerie"/>
    <n v="520"/>
    <n v="21"/>
    <n v="20"/>
    <x v="6"/>
    <s v="oui"/>
  </r>
  <r>
    <n v="69"/>
    <x v="1"/>
    <n v="5"/>
    <s v="menager"/>
    <s v="poulain"/>
    <s v="image"/>
    <s v="epicerie"/>
    <n v="520"/>
    <n v="21"/>
    <n v="20"/>
    <x v="6"/>
    <s v="oui"/>
  </r>
  <r>
    <n v="192"/>
    <x v="0"/>
    <n v="1"/>
    <s v="hedoniste"/>
    <s v="aiguebelle"/>
    <s v="image"/>
    <s v="grande surface"/>
    <n v="520"/>
    <n v="21"/>
    <n v="20"/>
    <x v="6"/>
    <s v="oui"/>
  </r>
  <r>
    <n v="39"/>
    <x v="1"/>
    <n v="1"/>
    <s v="menager"/>
    <s v="aiguebelle"/>
    <s v="image"/>
    <s v="grande surface"/>
    <n v="520"/>
    <n v="21"/>
    <n v="20"/>
    <x v="6"/>
    <s v="oui"/>
  </r>
  <r>
    <n v="301"/>
    <x v="1"/>
    <n v="1"/>
    <s v="menager"/>
    <s v="aiguebelle"/>
    <s v="image"/>
    <s v="grande surface"/>
    <n v="520"/>
    <n v="21"/>
    <n v="20"/>
    <x v="6"/>
    <s v="oui"/>
  </r>
  <r>
    <n v="34"/>
    <x v="1"/>
    <n v="1"/>
    <s v="hedoniste"/>
    <s v="lindt"/>
    <s v="image"/>
    <s v="grande surface"/>
    <n v="520"/>
    <n v="21"/>
    <n v="20"/>
    <x v="6"/>
    <s v="oui"/>
  </r>
  <r>
    <n v="296"/>
    <x v="1"/>
    <n v="1"/>
    <s v="hedoniste"/>
    <s v="lindt"/>
    <s v="image"/>
    <s v="grande surface"/>
    <n v="520"/>
    <n v="21"/>
    <n v="20"/>
    <x v="6"/>
    <s v="oui"/>
  </r>
  <r>
    <n v="191"/>
    <x v="0"/>
    <n v="1"/>
    <s v="menager"/>
    <s v="lindt"/>
    <s v="image"/>
    <s v="grande surface"/>
    <n v="520"/>
    <n v="21"/>
    <n v="20"/>
    <x v="6"/>
    <s v="oui"/>
  </r>
  <r>
    <n v="10"/>
    <x v="0"/>
    <n v="6"/>
    <s v="pro"/>
    <s v="lindt"/>
    <s v="prix "/>
    <s v="grande surface"/>
    <n v="520"/>
    <n v="21"/>
    <n v="20"/>
    <x v="6"/>
    <s v="oui"/>
  </r>
  <r>
    <n v="294"/>
    <x v="1"/>
    <n v="1"/>
    <s v="pro"/>
    <s v="ferrero"/>
    <s v="image"/>
    <s v="en ligne"/>
    <n v="530"/>
    <n v="21"/>
    <n v="20"/>
    <x v="6"/>
    <s v="oui"/>
  </r>
  <r>
    <n v="180"/>
    <x v="1"/>
    <n v="5"/>
    <s v="menager"/>
    <s v="ferrero"/>
    <s v="packaging"/>
    <s v="grande surface"/>
    <n v="530"/>
    <n v="21"/>
    <n v="20"/>
    <x v="6"/>
    <s v="oui"/>
  </r>
  <r>
    <n v="335"/>
    <x v="0"/>
    <n v="2"/>
    <s v="hedoniste"/>
    <s v="lindt"/>
    <s v="packaging"/>
    <s v="grande surface"/>
    <n v="530"/>
    <n v="21"/>
    <n v="20"/>
    <x v="6"/>
    <s v="oui"/>
  </r>
  <r>
    <n v="121"/>
    <x v="0"/>
    <n v="1"/>
    <s v="hedoniste"/>
    <s v="lindt"/>
    <s v="packaging"/>
    <s v="grande surface"/>
    <n v="530"/>
    <n v="21"/>
    <n v="20"/>
    <x v="6"/>
    <s v="oui"/>
  </r>
  <r>
    <n v="351"/>
    <x v="0"/>
    <n v="4"/>
    <s v="pro"/>
    <s v="macao"/>
    <s v="packaging"/>
    <s v="grande surface"/>
    <n v="530"/>
    <n v="21"/>
    <n v="20"/>
    <x v="6"/>
    <s v="ou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A20BE-9280-41FA-BC01-E79DFC80AE33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2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B" fld="0" subtotal="count" showDataAs="percentOfCol" baseField="10" baseItem="0" numFmtId="10"/>
  </dataFields>
  <formats count="13">
    <format dxfId="93">
      <pivotArea dataOnly="0" labelOnly="1" fieldPosition="0">
        <references count="1">
          <reference field="10" count="0"/>
        </references>
      </pivotArea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1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10" type="button" dataOnly="0" labelOnly="1" outline="0" axis="axisRow" fieldPosition="0"/>
    </format>
    <format dxfId="85">
      <pivotArea dataOnly="0" labelOnly="1" fieldPosition="0">
        <references count="1">
          <reference field="1" count="0"/>
        </references>
      </pivotArea>
    </format>
    <format dxfId="84">
      <pivotArea dataOnly="0" labelOnly="1" grandCol="1" outline="0" fieldPosition="0"/>
    </format>
    <format dxfId="83">
      <pivotArea dataOnly="0" labelOnly="1" fieldPosition="0">
        <references count="1">
          <reference field="10" count="0"/>
        </references>
      </pivotArea>
    </format>
    <format dxfId="82">
      <pivotArea dataOnly="0" labelOnly="1" grandRow="1" outline="0" fieldPosition="0"/>
    </format>
    <format dxfId="81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6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0" count="1" selected="0">
            <x v="5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5E1BD-3F1C-43D3-8931-ABF9E2ED2D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B" fld="0" subtotal="count" showDataAs="percentOfCol" baseField="3" baseItem="0" numFmtId="10"/>
  </dataFields>
  <formats count="26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1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3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1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3" type="button" dataOnly="0" labelOnly="1" outline="0" axis="axisRow" fieldPosition="0"/>
    </format>
    <format dxfId="64">
      <pivotArea dataOnly="0" labelOnly="1" fieldPosition="0">
        <references count="1">
          <reference field="3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Col="1" outline="0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Col="1" outline="0" fieldPosition="0"/>
    </format>
    <format dxfId="56">
      <pivotArea field="3" type="button" dataOnly="0" labelOnly="1" outline="0" axis="axisRow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44A80-D16C-4BDF-AEF0-1793392EE43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3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9">
        <item x="4"/>
        <item x="5"/>
        <item x="1"/>
        <item x="2"/>
        <item x="6"/>
        <item x="0"/>
        <item x="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B" fld="0" subtotal="count" showDataAs="percentOfCol" baseField="4" baseItem="0" numFmtId="10"/>
  </dataFields>
  <formats count="16">
    <format dxfId="54">
      <pivotArea dataOnly="0" labelOnly="1" fieldPosition="0">
        <references count="1">
          <reference field="4" count="0"/>
        </references>
      </pivotArea>
    </format>
    <format dxfId="53">
      <pivotArea dataOnly="0" labelOnly="1" grandRow="1" outline="0" fieldPosition="0"/>
    </format>
    <format dxfId="52">
      <pivotArea outline="0" collapsedLevelsAreSubtotals="1" fieldPosition="0"/>
    </format>
    <format dxfId="51">
      <pivotArea dataOnly="0" labelOnly="1" fieldPosition="0">
        <references count="1">
          <reference field="4" count="0"/>
        </references>
      </pivotArea>
    </format>
    <format dxfId="50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1" count="0"/>
        </references>
      </pivotArea>
    </format>
    <format dxfId="41">
      <pivotArea dataOnly="0" labelOnly="1" grandCol="1" outline="0" fieldPosition="0"/>
    </format>
    <format dxfId="40">
      <pivotArea dataOnly="0" labelOnly="1" fieldPosition="0">
        <references count="1">
          <reference field="4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EAEDB-3C1D-4796-9433-46C132F14F1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B" fld="0" subtotal="count" showDataAs="percentOfCol" baseField="5" baseItem="0" numFmtId="164"/>
  </dataFields>
  <formats count="21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dataOnly="0" labelOnly="1" fieldPosition="0">
        <references count="1">
          <reference field="5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8572B-6DEA-4889-A117-70CA9EBD05A8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12">
    <pivotField dataField="1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B" fld="0" subtotal="count" showDataAs="percentOfCol" baseField="6" baseItem="0" numFmtId="164"/>
  </dataFields>
  <formats count="13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fieldPosition="0">
        <references count="1">
          <reference field="6" count="0"/>
        </references>
      </pivotArea>
    </format>
    <format dxfId="5">
      <pivotArea dataOnly="0" labelOnly="1" grandRow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B71F47-EC6A-41CA-ACB0-7DFBD2E62E45}" name="Table1" displayName="Table1" ref="A1:L384" headerRowDxfId="124" dataDxfId="122" headerRowBorderDxfId="123" tableBorderDxfId="121">
  <autoFilter ref="A1:L384" xr:uid="{3DB71F47-EC6A-41CA-ACB0-7DFBD2E62E45}"/>
  <sortState xmlns:xlrd2="http://schemas.microsoft.com/office/spreadsheetml/2017/richdata2" ref="A2:L384">
    <sortCondition ref="A1:A384"/>
  </sortState>
  <tableColumns count="12">
    <tableColumn id="1" xr3:uid="{42EF4B6B-283A-4CE3-B612-90ACB7E48BA9}" name="NB" totalsRowLabel="Total" dataDxfId="120" totalsRowDxfId="119"/>
    <tableColumn id="2" xr3:uid="{BAA06CC9-8A6B-4A75-AA1C-61E9395A0C01}" name=" SEXE " dataDxfId="118" totalsRowDxfId="117"/>
    <tableColumn id="3" xr3:uid="{3AA49B1C-D59E-4EFE-95AF-B0453947871E}" name="Qte/SEMAINE" dataDxfId="116" totalsRowDxfId="115"/>
    <tableColumn id="4" xr3:uid="{B702E312-B190-4D31-A4F4-583E1B3F4377}" name="USAGE" dataDxfId="114" totalsRowDxfId="113"/>
    <tableColumn id="5" xr3:uid="{FF73B554-C13D-4021-BCDD-37D3587A0398}" name="MARQUE PREF" dataDxfId="112" totalsRowDxfId="111"/>
    <tableColumn id="6" xr3:uid="{ADB9178C-27A8-4E36-95DD-693E4323BB43}" name="CRITERES D'ACHATS" dataDxfId="110" totalsRowDxfId="109"/>
    <tableColumn id="7" xr3:uid="{2227D77A-225E-48EC-A16B-36412BB65EF4}" name="LIEU D'ACHATS" dataDxfId="108" totalsRowDxfId="107"/>
    <tableColumn id="8" xr3:uid="{CAA6B7D0-20BB-4E23-B177-C300A8373C67}" name="BUDGET MENSUEL" dataDxfId="106" totalsRowDxfId="105"/>
    <tableColumn id="9" xr3:uid="{08CE45E5-DD88-4846-A655-A48777BA8418}" name="PRIX POUR LA BOISSON EN DH " dataDxfId="104" totalsRowDxfId="103"/>
    <tableColumn id="10" xr3:uid="{A13BF60A-CD4B-4D64-852D-A4E6D7D3F2D8}" name="QUANTITE DE PROTEINE EN GRAMME" dataDxfId="102" totalsRowDxfId="101"/>
    <tableColumn id="11" xr3:uid="{82393140-41B5-423A-8AB3-5723561F6820}" name="AROME PREFERE" dataDxfId="100" totalsRowDxfId="99"/>
    <tableColumn id="12" xr3:uid="{431E1B54-BCFF-4C09-8D84-6D7A2AFEFE6E}" name="CONSOMMATION D'UNE BOISSON PROTEINES " totalsRowFunction="count" dataDxfId="98" totalsRowDxfId="9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9C6DE-A2CE-4A2A-A48D-0C341233F436}" name="Table2" displayName="Table2" ref="A6:B14" totalsRowShown="0" headerRowDxfId="96">
  <autoFilter ref="A6:B14" xr:uid="{C359C6DE-A2CE-4A2A-A48D-0C341233F436}"/>
  <tableColumns count="2">
    <tableColumn id="1" xr3:uid="{922EB4AA-6BAE-4BCC-A02A-4D69E314E7A5}" name="Produit prefere" dataDxfId="95"/>
    <tableColumn id="2" xr3:uid="{46454F87-64F7-4CF3-8B7B-D28419CB8B87}" name="NB d'individu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021F7-7463-4AD0-90C1-5C4B58E01B76}" name="Table3" displayName="Table3" ref="A1:B4" totalsRowShown="0">
  <autoFilter ref="A1:B4" xr:uid="{86B021F7-7463-4AD0-90C1-5C4B58E01B76}"/>
  <tableColumns count="2">
    <tableColumn id="1" xr3:uid="{992A1E80-24D5-4C79-9324-6C9C0CA69FCA}" name="Column1"/>
    <tableColumn id="2" xr3:uid="{C0A9014D-60C2-49DA-B83B-32069F74647E}" name="Column2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D189FF-455A-4C0A-907C-22829E197530}" name="Table4" displayName="Table4" ref="A16:A17" totalsRowShown="0" headerRowDxfId="94">
  <autoFilter ref="A16:A17" xr:uid="{5CD189FF-455A-4C0A-907C-22829E197530}"/>
  <tableColumns count="1">
    <tableColumn id="1" xr3:uid="{7A761BF3-9463-4D9C-B07F-381CD4D2DBC7}" name="NB Produit">
      <calculatedColumnFormula>COUNTIF(A7:A14, "*")</calculatedColumnFormula>
    </tableColumn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8D7CAD-6681-45EE-B446-9EF064AA8BB6}" name="Table5" displayName="Table5" ref="D2:E4" totalsRowShown="0" headerRowDxfId="0" headerRowBorderDxfId="3" tableBorderDxfId="4">
  <autoFilter ref="D2:E4" xr:uid="{E58D7CAD-6681-45EE-B446-9EF064AA8BB6}"/>
  <tableColumns count="2">
    <tableColumn id="1" xr3:uid="{784F4AA9-0C30-44D8-A847-8DC183982D6D}" name="Pourcentage de la population" dataDxfId="2"/>
    <tableColumn id="2" xr3:uid="{29F9D04C-16E1-485C-AA18-ECFCE71B8568}" name="Pourcentage" dataDxfId="1" dataCellStyle="Percent">
      <calculatedColumnFormula>B2/B1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0C8F-0861-4A2D-B868-FB8FD9187F68}">
  <dimension ref="A1:L384"/>
  <sheetViews>
    <sheetView zoomScale="80" zoomScaleNormal="80" workbookViewId="0">
      <selection activeCell="E19" sqref="E19"/>
    </sheetView>
  </sheetViews>
  <sheetFormatPr defaultRowHeight="15" x14ac:dyDescent="0.25"/>
  <cols>
    <col min="1" max="1" width="11" customWidth="1"/>
    <col min="2" max="2" width="9.7109375" customWidth="1"/>
    <col min="3" max="3" width="16.85546875" customWidth="1"/>
    <col min="4" max="4" width="11.42578125" customWidth="1"/>
    <col min="5" max="5" width="17.140625" customWidth="1"/>
    <col min="6" max="6" width="22" customWidth="1"/>
    <col min="7" max="7" width="17.5703125" customWidth="1"/>
    <col min="8" max="8" width="20.7109375" customWidth="1"/>
    <col min="9" max="9" width="33" customWidth="1"/>
    <col min="10" max="10" width="39" customWidth="1"/>
    <col min="11" max="11" width="19.140625" customWidth="1"/>
    <col min="12" max="12" width="48" customWidth="1"/>
  </cols>
  <sheetData>
    <row r="1" spans="1:12" s="5" customFormat="1" ht="15.75" x14ac:dyDescent="0.25">
      <c r="A1" s="6" t="s">
        <v>0</v>
      </c>
      <c r="B1" s="6" t="s">
        <v>1</v>
      </c>
      <c r="C1" s="6" t="s">
        <v>36</v>
      </c>
      <c r="D1" s="6" t="s">
        <v>2</v>
      </c>
      <c r="E1" s="6" t="s">
        <v>3</v>
      </c>
      <c r="F1" s="6" t="s">
        <v>37</v>
      </c>
      <c r="G1" s="6" t="s">
        <v>38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39</v>
      </c>
    </row>
    <row r="2" spans="1:12" ht="15.75" thickBot="1" x14ac:dyDescent="0.3">
      <c r="A2" s="1">
        <v>1</v>
      </c>
      <c r="B2" s="26" t="s">
        <v>15</v>
      </c>
      <c r="C2" s="1">
        <v>6</v>
      </c>
      <c r="D2" s="1" t="s">
        <v>16</v>
      </c>
      <c r="E2" s="1" t="s">
        <v>25</v>
      </c>
      <c r="F2" s="1" t="s">
        <v>27</v>
      </c>
      <c r="G2" s="1" t="s">
        <v>18</v>
      </c>
      <c r="H2" s="1">
        <v>310</v>
      </c>
      <c r="I2" s="1">
        <v>18</v>
      </c>
      <c r="J2" s="1">
        <v>20</v>
      </c>
      <c r="K2" s="1" t="s">
        <v>30</v>
      </c>
      <c r="L2" s="1" t="s">
        <v>13</v>
      </c>
    </row>
    <row r="3" spans="1:12" ht="15.75" thickBot="1" x14ac:dyDescent="0.3">
      <c r="A3" s="1">
        <v>2</v>
      </c>
      <c r="B3" s="2" t="s">
        <v>15</v>
      </c>
      <c r="C3" s="1">
        <v>6</v>
      </c>
      <c r="D3" s="1" t="s">
        <v>9</v>
      </c>
      <c r="E3" s="1" t="s">
        <v>24</v>
      </c>
      <c r="F3" s="1" t="s">
        <v>11</v>
      </c>
      <c r="G3" s="1" t="s">
        <v>18</v>
      </c>
      <c r="H3" s="1">
        <v>380</v>
      </c>
      <c r="I3" s="1">
        <v>18</v>
      </c>
      <c r="J3" s="1">
        <v>20</v>
      </c>
      <c r="K3" s="1" t="s">
        <v>30</v>
      </c>
      <c r="L3" s="1" t="s">
        <v>13</v>
      </c>
    </row>
    <row r="4" spans="1:12" ht="15.75" thickBot="1" x14ac:dyDescent="0.3">
      <c r="A4" s="1">
        <v>3</v>
      </c>
      <c r="B4" s="2" t="s">
        <v>8</v>
      </c>
      <c r="C4" s="1">
        <v>5</v>
      </c>
      <c r="D4" s="1" t="s">
        <v>9</v>
      </c>
      <c r="E4" s="1" t="s">
        <v>17</v>
      </c>
      <c r="F4" s="1" t="s">
        <v>21</v>
      </c>
      <c r="G4" s="1" t="s">
        <v>18</v>
      </c>
      <c r="H4" s="1">
        <v>530</v>
      </c>
      <c r="I4" s="1">
        <v>20</v>
      </c>
      <c r="J4" s="1">
        <v>25</v>
      </c>
      <c r="K4" s="1" t="s">
        <v>33</v>
      </c>
      <c r="L4" s="1" t="s">
        <v>13</v>
      </c>
    </row>
    <row r="5" spans="1:12" ht="15.75" thickBot="1" x14ac:dyDescent="0.3">
      <c r="A5" s="1">
        <v>4</v>
      </c>
      <c r="B5" s="2" t="s">
        <v>15</v>
      </c>
      <c r="C5" s="1">
        <v>6</v>
      </c>
      <c r="D5" s="1" t="s">
        <v>19</v>
      </c>
      <c r="E5" s="1" t="s">
        <v>25</v>
      </c>
      <c r="F5" s="1" t="s">
        <v>27</v>
      </c>
      <c r="G5" s="1" t="s">
        <v>18</v>
      </c>
      <c r="H5" s="1">
        <v>310</v>
      </c>
      <c r="I5" s="1">
        <v>18</v>
      </c>
      <c r="J5" s="1">
        <v>20</v>
      </c>
      <c r="K5" s="1" t="s">
        <v>30</v>
      </c>
      <c r="L5" s="1" t="s">
        <v>13</v>
      </c>
    </row>
    <row r="6" spans="1:12" ht="15.75" thickBot="1" x14ac:dyDescent="0.3">
      <c r="A6" s="1">
        <v>5</v>
      </c>
      <c r="B6" s="2" t="s">
        <v>15</v>
      </c>
      <c r="C6" s="1">
        <v>7</v>
      </c>
      <c r="D6" s="1" t="s">
        <v>16</v>
      </c>
      <c r="E6" s="1" t="s">
        <v>24</v>
      </c>
      <c r="F6" s="1" t="s">
        <v>11</v>
      </c>
      <c r="G6" s="1" t="s">
        <v>18</v>
      </c>
      <c r="H6" s="1">
        <v>250</v>
      </c>
      <c r="I6" s="1">
        <v>20</v>
      </c>
      <c r="J6" s="1">
        <v>25</v>
      </c>
      <c r="K6" s="1" t="s">
        <v>31</v>
      </c>
      <c r="L6" s="1" t="s">
        <v>13</v>
      </c>
    </row>
    <row r="7" spans="1:12" ht="15.75" thickBot="1" x14ac:dyDescent="0.3">
      <c r="A7" s="1">
        <v>6</v>
      </c>
      <c r="B7" s="2" t="s">
        <v>8</v>
      </c>
      <c r="C7" s="1">
        <v>5</v>
      </c>
      <c r="D7" s="1" t="s">
        <v>19</v>
      </c>
      <c r="E7" s="1" t="s">
        <v>10</v>
      </c>
      <c r="F7" s="1" t="s">
        <v>27</v>
      </c>
      <c r="G7" s="1" t="s">
        <v>23</v>
      </c>
      <c r="H7" s="1">
        <v>310</v>
      </c>
      <c r="I7" s="1">
        <v>18</v>
      </c>
      <c r="J7" s="1">
        <v>20</v>
      </c>
      <c r="K7" s="1" t="s">
        <v>30</v>
      </c>
      <c r="L7" s="1" t="s">
        <v>13</v>
      </c>
    </row>
    <row r="8" spans="1:12" ht="15.75" thickBot="1" x14ac:dyDescent="0.3">
      <c r="A8" s="1">
        <v>7</v>
      </c>
      <c r="B8" s="2" t="s">
        <v>15</v>
      </c>
      <c r="C8" s="1">
        <v>7</v>
      </c>
      <c r="D8" s="1" t="s">
        <v>9</v>
      </c>
      <c r="E8" s="1" t="s">
        <v>29</v>
      </c>
      <c r="F8" s="1" t="s">
        <v>22</v>
      </c>
      <c r="G8" s="1" t="s">
        <v>12</v>
      </c>
      <c r="H8" s="1">
        <v>510</v>
      </c>
      <c r="I8" s="1">
        <v>22</v>
      </c>
      <c r="J8" s="1">
        <v>20</v>
      </c>
      <c r="K8" s="1" t="s">
        <v>35</v>
      </c>
      <c r="L8" s="1" t="s">
        <v>13</v>
      </c>
    </row>
    <row r="9" spans="1:12" ht="15.75" thickBot="1" x14ac:dyDescent="0.3">
      <c r="A9" s="1">
        <v>8</v>
      </c>
      <c r="B9" s="2" t="s">
        <v>8</v>
      </c>
      <c r="C9" s="1">
        <v>6</v>
      </c>
      <c r="D9" s="1" t="s">
        <v>16</v>
      </c>
      <c r="E9" s="1" t="s">
        <v>17</v>
      </c>
      <c r="F9" s="1" t="s">
        <v>21</v>
      </c>
      <c r="G9" s="1" t="s">
        <v>18</v>
      </c>
      <c r="H9" s="1">
        <v>530</v>
      </c>
      <c r="I9" s="1">
        <v>20</v>
      </c>
      <c r="J9" s="1">
        <v>25</v>
      </c>
      <c r="K9" s="1" t="s">
        <v>33</v>
      </c>
      <c r="L9" s="1" t="s">
        <v>13</v>
      </c>
    </row>
    <row r="10" spans="1:12" ht="15.75" thickBot="1" x14ac:dyDescent="0.3">
      <c r="A10" s="1">
        <v>9</v>
      </c>
      <c r="B10" s="2" t="s">
        <v>8</v>
      </c>
      <c r="C10" s="1">
        <v>6</v>
      </c>
      <c r="D10" s="1" t="s">
        <v>9</v>
      </c>
      <c r="E10" s="1" t="s">
        <v>25</v>
      </c>
      <c r="F10" s="1" t="s">
        <v>21</v>
      </c>
      <c r="G10" s="1" t="s">
        <v>23</v>
      </c>
      <c r="H10" s="1">
        <v>530</v>
      </c>
      <c r="I10" s="1">
        <v>21</v>
      </c>
      <c r="J10" s="1">
        <v>25</v>
      </c>
      <c r="K10" s="1" t="s">
        <v>33</v>
      </c>
      <c r="L10" s="1" t="s">
        <v>13</v>
      </c>
    </row>
    <row r="11" spans="1:12" ht="15.75" thickBot="1" x14ac:dyDescent="0.3">
      <c r="A11" s="1">
        <v>10</v>
      </c>
      <c r="B11" s="2" t="s">
        <v>8</v>
      </c>
      <c r="C11" s="1">
        <v>6</v>
      </c>
      <c r="D11" s="1" t="s">
        <v>19</v>
      </c>
      <c r="E11" s="1" t="s">
        <v>17</v>
      </c>
      <c r="F11" s="1" t="s">
        <v>21</v>
      </c>
      <c r="G11" s="1" t="s">
        <v>18</v>
      </c>
      <c r="H11" s="1">
        <v>520</v>
      </c>
      <c r="I11" s="1">
        <v>21</v>
      </c>
      <c r="J11" s="1">
        <v>20</v>
      </c>
      <c r="K11" s="1" t="s">
        <v>35</v>
      </c>
      <c r="L11" s="1" t="s">
        <v>13</v>
      </c>
    </row>
    <row r="12" spans="1:12" ht="15.75" thickBot="1" x14ac:dyDescent="0.3">
      <c r="A12" s="1">
        <v>11</v>
      </c>
      <c r="B12" s="2" t="s">
        <v>8</v>
      </c>
      <c r="C12" s="1">
        <v>6</v>
      </c>
      <c r="D12" s="1" t="s">
        <v>16</v>
      </c>
      <c r="E12" s="1" t="s">
        <v>25</v>
      </c>
      <c r="F12" s="1" t="s">
        <v>21</v>
      </c>
      <c r="G12" s="1" t="s">
        <v>18</v>
      </c>
      <c r="H12" s="1">
        <v>530</v>
      </c>
      <c r="I12" s="1">
        <v>20</v>
      </c>
      <c r="J12" s="1">
        <v>25</v>
      </c>
      <c r="K12" s="1" t="s">
        <v>33</v>
      </c>
      <c r="L12" s="1" t="s">
        <v>13</v>
      </c>
    </row>
    <row r="13" spans="1:12" ht="15.75" thickBot="1" x14ac:dyDescent="0.3">
      <c r="A13" s="1">
        <v>12</v>
      </c>
      <c r="B13" s="2" t="s">
        <v>8</v>
      </c>
      <c r="C13" s="1">
        <v>6</v>
      </c>
      <c r="D13" s="1" t="s">
        <v>9</v>
      </c>
      <c r="E13" s="1" t="s">
        <v>24</v>
      </c>
      <c r="F13" s="1" t="s">
        <v>27</v>
      </c>
      <c r="G13" s="1" t="s">
        <v>18</v>
      </c>
      <c r="H13" s="1">
        <v>530</v>
      </c>
      <c r="I13" s="1">
        <v>21</v>
      </c>
      <c r="J13" s="1">
        <v>25</v>
      </c>
      <c r="K13" s="1" t="s">
        <v>33</v>
      </c>
      <c r="L13" s="1" t="s">
        <v>13</v>
      </c>
    </row>
    <row r="14" spans="1:12" ht="15.75" thickBot="1" x14ac:dyDescent="0.3">
      <c r="A14" s="1">
        <v>13</v>
      </c>
      <c r="B14" s="2" t="s">
        <v>8</v>
      </c>
      <c r="C14" s="1">
        <v>6</v>
      </c>
      <c r="D14" s="1" t="s">
        <v>19</v>
      </c>
      <c r="E14" s="1" t="s">
        <v>25</v>
      </c>
      <c r="F14" s="1" t="s">
        <v>21</v>
      </c>
      <c r="G14" s="1" t="s">
        <v>23</v>
      </c>
      <c r="H14" s="1">
        <v>530</v>
      </c>
      <c r="I14" s="1">
        <v>21</v>
      </c>
      <c r="J14" s="1">
        <v>25</v>
      </c>
      <c r="K14" s="1" t="s">
        <v>33</v>
      </c>
      <c r="L14" s="1" t="s">
        <v>13</v>
      </c>
    </row>
    <row r="15" spans="1:12" ht="15.75" thickBot="1" x14ac:dyDescent="0.3">
      <c r="A15" s="1">
        <v>14</v>
      </c>
      <c r="B15" s="2" t="s">
        <v>8</v>
      </c>
      <c r="C15" s="1">
        <v>7</v>
      </c>
      <c r="D15" s="1" t="s">
        <v>16</v>
      </c>
      <c r="E15" s="1" t="s">
        <v>24</v>
      </c>
      <c r="F15" s="1" t="s">
        <v>27</v>
      </c>
      <c r="G15" s="1" t="s">
        <v>18</v>
      </c>
      <c r="H15" s="1">
        <v>530</v>
      </c>
      <c r="I15" s="1">
        <v>21</v>
      </c>
      <c r="J15" s="1">
        <v>25</v>
      </c>
      <c r="K15" s="1" t="s">
        <v>33</v>
      </c>
      <c r="L15" s="1" t="s">
        <v>13</v>
      </c>
    </row>
    <row r="16" spans="1:12" ht="15.75" thickBot="1" x14ac:dyDescent="0.3">
      <c r="A16" s="1">
        <v>15</v>
      </c>
      <c r="B16" s="2" t="s">
        <v>8</v>
      </c>
      <c r="C16" s="1">
        <v>7</v>
      </c>
      <c r="D16" s="1" t="s">
        <v>9</v>
      </c>
      <c r="E16" s="1" t="s">
        <v>29</v>
      </c>
      <c r="F16" s="1" t="s">
        <v>27</v>
      </c>
      <c r="G16" s="1" t="s">
        <v>12</v>
      </c>
      <c r="H16" s="1">
        <v>480</v>
      </c>
      <c r="I16" s="1">
        <v>18</v>
      </c>
      <c r="J16" s="1">
        <v>20</v>
      </c>
      <c r="K16" s="1" t="s">
        <v>34</v>
      </c>
      <c r="L16" s="1" t="s">
        <v>13</v>
      </c>
    </row>
    <row r="17" spans="1:12" ht="15.75" thickBot="1" x14ac:dyDescent="0.3">
      <c r="A17" s="1">
        <v>16</v>
      </c>
      <c r="B17" s="2" t="s">
        <v>15</v>
      </c>
      <c r="C17" s="1">
        <v>7</v>
      </c>
      <c r="D17" s="1" t="s">
        <v>19</v>
      </c>
      <c r="E17" s="1" t="s">
        <v>24</v>
      </c>
      <c r="F17" s="1" t="s">
        <v>22</v>
      </c>
      <c r="G17" s="1" t="s">
        <v>23</v>
      </c>
      <c r="H17" s="1">
        <v>560</v>
      </c>
      <c r="I17" s="1">
        <v>17</v>
      </c>
      <c r="J17" s="1">
        <v>25</v>
      </c>
      <c r="K17" s="1" t="s">
        <v>14</v>
      </c>
      <c r="L17" s="1" t="s">
        <v>13</v>
      </c>
    </row>
    <row r="18" spans="1:12" ht="15.75" thickBot="1" x14ac:dyDescent="0.3">
      <c r="A18" s="1">
        <v>17</v>
      </c>
      <c r="B18" s="2" t="s">
        <v>8</v>
      </c>
      <c r="C18" s="1">
        <v>7</v>
      </c>
      <c r="D18" s="1" t="s">
        <v>19</v>
      </c>
      <c r="E18" s="1" t="s">
        <v>24</v>
      </c>
      <c r="F18" s="1" t="s">
        <v>27</v>
      </c>
      <c r="G18" s="1" t="s">
        <v>18</v>
      </c>
      <c r="H18" s="1">
        <v>530</v>
      </c>
      <c r="I18" s="1">
        <v>21</v>
      </c>
      <c r="J18" s="1">
        <v>25</v>
      </c>
      <c r="K18" s="1" t="s">
        <v>33</v>
      </c>
      <c r="L18" s="1" t="s">
        <v>13</v>
      </c>
    </row>
    <row r="19" spans="1:12" ht="15.75" thickBot="1" x14ac:dyDescent="0.3">
      <c r="A19" s="1">
        <v>18</v>
      </c>
      <c r="B19" s="2" t="s">
        <v>15</v>
      </c>
      <c r="C19" s="1">
        <v>1</v>
      </c>
      <c r="D19" s="1" t="s">
        <v>16</v>
      </c>
      <c r="E19" s="1" t="s">
        <v>29</v>
      </c>
      <c r="F19" s="1" t="s">
        <v>27</v>
      </c>
      <c r="G19" s="1" t="s">
        <v>12</v>
      </c>
      <c r="H19" s="1">
        <v>480</v>
      </c>
      <c r="I19" s="1">
        <v>18</v>
      </c>
      <c r="J19" s="1">
        <v>20</v>
      </c>
      <c r="K19" s="1" t="s">
        <v>34</v>
      </c>
      <c r="L19" s="1" t="s">
        <v>13</v>
      </c>
    </row>
    <row r="20" spans="1:12" ht="15.75" thickBot="1" x14ac:dyDescent="0.3">
      <c r="A20" s="1">
        <v>19</v>
      </c>
      <c r="B20" s="2" t="s">
        <v>15</v>
      </c>
      <c r="C20" s="1">
        <v>1</v>
      </c>
      <c r="D20" s="1" t="s">
        <v>9</v>
      </c>
      <c r="E20" s="1" t="s">
        <v>20</v>
      </c>
      <c r="F20" s="1" t="s">
        <v>21</v>
      </c>
      <c r="G20" s="1" t="s">
        <v>12</v>
      </c>
      <c r="H20" s="1">
        <v>530</v>
      </c>
      <c r="I20" s="1">
        <v>21</v>
      </c>
      <c r="J20" s="1">
        <v>25</v>
      </c>
      <c r="K20" s="1" t="s">
        <v>33</v>
      </c>
      <c r="L20" s="1" t="s">
        <v>13</v>
      </c>
    </row>
    <row r="21" spans="1:12" ht="15.75" thickBot="1" x14ac:dyDescent="0.3">
      <c r="A21" s="1">
        <v>20</v>
      </c>
      <c r="B21" s="2" t="s">
        <v>15</v>
      </c>
      <c r="C21" s="1">
        <v>1</v>
      </c>
      <c r="D21" s="1" t="s">
        <v>19</v>
      </c>
      <c r="E21" s="1" t="s">
        <v>29</v>
      </c>
      <c r="F21" s="1" t="s">
        <v>27</v>
      </c>
      <c r="G21" s="1" t="s">
        <v>12</v>
      </c>
      <c r="H21" s="1">
        <v>480</v>
      </c>
      <c r="I21" s="1">
        <v>18</v>
      </c>
      <c r="J21" s="1">
        <v>20</v>
      </c>
      <c r="K21" s="1" t="s">
        <v>34</v>
      </c>
      <c r="L21" s="1" t="s">
        <v>13</v>
      </c>
    </row>
    <row r="22" spans="1:12" ht="15.75" thickBot="1" x14ac:dyDescent="0.3">
      <c r="A22" s="1">
        <v>21</v>
      </c>
      <c r="B22" s="2" t="s">
        <v>15</v>
      </c>
      <c r="C22" s="1">
        <v>7</v>
      </c>
      <c r="D22" s="1" t="s">
        <v>16</v>
      </c>
      <c r="E22" s="1" t="s">
        <v>29</v>
      </c>
      <c r="F22" s="1" t="s">
        <v>22</v>
      </c>
      <c r="G22" s="1" t="s">
        <v>12</v>
      </c>
      <c r="H22" s="1">
        <v>390</v>
      </c>
      <c r="I22" s="1">
        <v>18</v>
      </c>
      <c r="J22" s="1">
        <v>18</v>
      </c>
      <c r="K22" s="1" t="s">
        <v>30</v>
      </c>
      <c r="L22" s="1" t="s">
        <v>13</v>
      </c>
    </row>
    <row r="23" spans="1:12" ht="15.75" thickBot="1" x14ac:dyDescent="0.3">
      <c r="A23" s="1">
        <v>22</v>
      </c>
      <c r="B23" s="2" t="s">
        <v>15</v>
      </c>
      <c r="C23" s="1">
        <v>7</v>
      </c>
      <c r="D23" s="1" t="s">
        <v>9</v>
      </c>
      <c r="E23" s="1" t="s">
        <v>20</v>
      </c>
      <c r="F23" s="1" t="s">
        <v>27</v>
      </c>
      <c r="G23" s="1" t="s">
        <v>12</v>
      </c>
      <c r="H23" s="1">
        <v>610</v>
      </c>
      <c r="I23" s="1">
        <v>17</v>
      </c>
      <c r="J23" s="1">
        <v>15</v>
      </c>
      <c r="K23" s="1" t="s">
        <v>14</v>
      </c>
      <c r="L23" s="1" t="s">
        <v>13</v>
      </c>
    </row>
    <row r="24" spans="1:12" ht="15.75" thickBot="1" x14ac:dyDescent="0.3">
      <c r="A24" s="1">
        <v>23</v>
      </c>
      <c r="B24" s="2" t="s">
        <v>15</v>
      </c>
      <c r="C24" s="1">
        <v>1</v>
      </c>
      <c r="D24" s="1" t="s">
        <v>16</v>
      </c>
      <c r="E24" s="1" t="s">
        <v>20</v>
      </c>
      <c r="F24" s="1" t="s">
        <v>21</v>
      </c>
      <c r="G24" s="1" t="s">
        <v>23</v>
      </c>
      <c r="H24" s="1">
        <v>530</v>
      </c>
      <c r="I24" s="1">
        <v>21</v>
      </c>
      <c r="J24" s="1">
        <v>25</v>
      </c>
      <c r="K24" s="1" t="s">
        <v>33</v>
      </c>
      <c r="L24" s="1" t="s">
        <v>13</v>
      </c>
    </row>
    <row r="25" spans="1:12" ht="15.75" thickBot="1" x14ac:dyDescent="0.3">
      <c r="A25" s="1">
        <v>24</v>
      </c>
      <c r="B25" s="2" t="s">
        <v>15</v>
      </c>
      <c r="C25" s="1">
        <v>1</v>
      </c>
      <c r="D25" s="1" t="s">
        <v>9</v>
      </c>
      <c r="E25" s="1" t="s">
        <v>28</v>
      </c>
      <c r="F25" s="1" t="s">
        <v>21</v>
      </c>
      <c r="G25" s="1" t="s">
        <v>23</v>
      </c>
      <c r="H25" s="1">
        <v>530</v>
      </c>
      <c r="I25" s="1">
        <v>21</v>
      </c>
      <c r="J25" s="1">
        <v>25</v>
      </c>
      <c r="K25" s="1" t="s">
        <v>33</v>
      </c>
      <c r="L25" s="1" t="s">
        <v>13</v>
      </c>
    </row>
    <row r="26" spans="1:12" ht="15.75" thickBot="1" x14ac:dyDescent="0.3">
      <c r="A26" s="1">
        <v>25</v>
      </c>
      <c r="B26" s="2" t="s">
        <v>15</v>
      </c>
      <c r="C26" s="1">
        <v>1</v>
      </c>
      <c r="D26" s="1" t="s">
        <v>19</v>
      </c>
      <c r="E26" s="1" t="s">
        <v>20</v>
      </c>
      <c r="F26" s="1" t="s">
        <v>21</v>
      </c>
      <c r="G26" s="1" t="s">
        <v>23</v>
      </c>
      <c r="H26" s="1">
        <v>530</v>
      </c>
      <c r="I26" s="1">
        <v>21</v>
      </c>
      <c r="J26" s="1">
        <v>25</v>
      </c>
      <c r="K26" s="1" t="s">
        <v>33</v>
      </c>
      <c r="L26" s="1" t="s">
        <v>13</v>
      </c>
    </row>
    <row r="27" spans="1:12" ht="15.75" thickBot="1" x14ac:dyDescent="0.3">
      <c r="A27" s="1">
        <v>26</v>
      </c>
      <c r="B27" s="2" t="s">
        <v>15</v>
      </c>
      <c r="C27" s="1">
        <v>7</v>
      </c>
      <c r="D27" s="1" t="s">
        <v>19</v>
      </c>
      <c r="E27" s="1" t="s">
        <v>29</v>
      </c>
      <c r="F27" s="1" t="s">
        <v>11</v>
      </c>
      <c r="G27" s="1" t="s">
        <v>18</v>
      </c>
      <c r="H27" s="1">
        <v>380</v>
      </c>
      <c r="I27" s="1">
        <v>18</v>
      </c>
      <c r="J27" s="1">
        <v>20</v>
      </c>
      <c r="K27" s="1" t="s">
        <v>30</v>
      </c>
      <c r="L27" s="1" t="s">
        <v>13</v>
      </c>
    </row>
    <row r="28" spans="1:12" ht="15.75" thickBot="1" x14ac:dyDescent="0.3">
      <c r="A28" s="1">
        <v>27</v>
      </c>
      <c r="B28" s="2" t="s">
        <v>15</v>
      </c>
      <c r="C28" s="1">
        <v>1</v>
      </c>
      <c r="D28" s="1" t="s">
        <v>16</v>
      </c>
      <c r="E28" s="1" t="s">
        <v>28</v>
      </c>
      <c r="F28" s="1" t="s">
        <v>21</v>
      </c>
      <c r="G28" s="1" t="s">
        <v>12</v>
      </c>
      <c r="H28" s="1">
        <v>530</v>
      </c>
      <c r="I28" s="1">
        <v>21</v>
      </c>
      <c r="J28" s="1">
        <v>25</v>
      </c>
      <c r="K28" s="1" t="s">
        <v>33</v>
      </c>
      <c r="L28" s="1" t="s">
        <v>13</v>
      </c>
    </row>
    <row r="29" spans="1:12" ht="15.75" thickBot="1" x14ac:dyDescent="0.3">
      <c r="A29" s="1">
        <v>28</v>
      </c>
      <c r="B29" s="2" t="s">
        <v>15</v>
      </c>
      <c r="C29" s="1">
        <v>1</v>
      </c>
      <c r="D29" s="1" t="s">
        <v>9</v>
      </c>
      <c r="E29" s="1" t="s">
        <v>26</v>
      </c>
      <c r="F29" s="1" t="s">
        <v>11</v>
      </c>
      <c r="G29" s="1" t="s">
        <v>23</v>
      </c>
      <c r="H29" s="1">
        <v>500</v>
      </c>
      <c r="I29" s="1">
        <v>22</v>
      </c>
      <c r="J29" s="1">
        <v>20</v>
      </c>
      <c r="K29" s="1" t="s">
        <v>35</v>
      </c>
      <c r="L29" s="1" t="s">
        <v>13</v>
      </c>
    </row>
    <row r="30" spans="1:12" ht="15.75" thickBot="1" x14ac:dyDescent="0.3">
      <c r="A30" s="1">
        <v>29</v>
      </c>
      <c r="B30" s="2" t="s">
        <v>15</v>
      </c>
      <c r="C30" s="1">
        <v>1</v>
      </c>
      <c r="D30" s="1" t="s">
        <v>19</v>
      </c>
      <c r="E30" s="1" t="s">
        <v>28</v>
      </c>
      <c r="F30" s="1" t="s">
        <v>21</v>
      </c>
      <c r="G30" s="1" t="s">
        <v>12</v>
      </c>
      <c r="H30" s="1">
        <v>530</v>
      </c>
      <c r="I30" s="1">
        <v>21</v>
      </c>
      <c r="J30" s="1">
        <v>25</v>
      </c>
      <c r="K30" s="1" t="s">
        <v>33</v>
      </c>
      <c r="L30" s="1" t="s">
        <v>13</v>
      </c>
    </row>
    <row r="31" spans="1:12" ht="15.75" thickBot="1" x14ac:dyDescent="0.3">
      <c r="A31" s="1">
        <v>30</v>
      </c>
      <c r="B31" s="2" t="s">
        <v>15</v>
      </c>
      <c r="C31" s="1">
        <v>1</v>
      </c>
      <c r="D31" s="1" t="s">
        <v>16</v>
      </c>
      <c r="E31" s="1" t="s">
        <v>26</v>
      </c>
      <c r="F31" s="1" t="s">
        <v>11</v>
      </c>
      <c r="G31" s="1" t="s">
        <v>12</v>
      </c>
      <c r="H31" s="1">
        <v>250</v>
      </c>
      <c r="I31" s="1">
        <v>20</v>
      </c>
      <c r="J31" s="1">
        <v>25</v>
      </c>
      <c r="K31" s="1" t="s">
        <v>31</v>
      </c>
      <c r="L31" s="1" t="s">
        <v>13</v>
      </c>
    </row>
    <row r="32" spans="1:12" ht="15.75" thickBot="1" x14ac:dyDescent="0.3">
      <c r="A32" s="1">
        <v>31</v>
      </c>
      <c r="B32" s="2" t="s">
        <v>15</v>
      </c>
      <c r="C32" s="1">
        <v>1</v>
      </c>
      <c r="D32" s="1" t="s">
        <v>9</v>
      </c>
      <c r="E32" s="1" t="s">
        <v>10</v>
      </c>
      <c r="F32" s="1" t="s">
        <v>21</v>
      </c>
      <c r="G32" s="1" t="s">
        <v>12</v>
      </c>
      <c r="H32" s="1">
        <v>530</v>
      </c>
      <c r="I32" s="1">
        <v>21</v>
      </c>
      <c r="J32" s="1">
        <v>25</v>
      </c>
      <c r="K32" s="1" t="s">
        <v>33</v>
      </c>
      <c r="L32" s="1" t="s">
        <v>13</v>
      </c>
    </row>
    <row r="33" spans="1:12" ht="15.75" thickBot="1" x14ac:dyDescent="0.3">
      <c r="A33" s="1">
        <v>32</v>
      </c>
      <c r="B33" s="2" t="s">
        <v>15</v>
      </c>
      <c r="C33" s="1">
        <v>1</v>
      </c>
      <c r="D33" s="1" t="s">
        <v>19</v>
      </c>
      <c r="E33" s="1" t="s">
        <v>26</v>
      </c>
      <c r="F33" s="1" t="s">
        <v>11</v>
      </c>
      <c r="G33" s="1" t="s">
        <v>12</v>
      </c>
      <c r="H33" s="1">
        <v>480</v>
      </c>
      <c r="I33" s="1">
        <v>18</v>
      </c>
      <c r="J33" s="1">
        <v>20</v>
      </c>
      <c r="K33" s="1" t="s">
        <v>34</v>
      </c>
      <c r="L33" s="1" t="s">
        <v>13</v>
      </c>
    </row>
    <row r="34" spans="1:12" ht="15.75" thickBot="1" x14ac:dyDescent="0.3">
      <c r="A34" s="1">
        <v>33</v>
      </c>
      <c r="B34" s="2" t="s">
        <v>15</v>
      </c>
      <c r="C34" s="1">
        <v>1</v>
      </c>
      <c r="D34" s="1" t="s">
        <v>16</v>
      </c>
      <c r="E34" s="1" t="s">
        <v>10</v>
      </c>
      <c r="F34" s="1" t="s">
        <v>21</v>
      </c>
      <c r="G34" s="1" t="s">
        <v>18</v>
      </c>
      <c r="H34" s="1">
        <v>480</v>
      </c>
      <c r="I34" s="1">
        <v>18</v>
      </c>
      <c r="J34" s="1">
        <v>20</v>
      </c>
      <c r="K34" s="1" t="s">
        <v>35</v>
      </c>
      <c r="L34" s="1" t="s">
        <v>13</v>
      </c>
    </row>
    <row r="35" spans="1:12" ht="15.75" thickBot="1" x14ac:dyDescent="0.3">
      <c r="A35" s="1">
        <v>34</v>
      </c>
      <c r="B35" s="2" t="s">
        <v>15</v>
      </c>
      <c r="C35" s="1">
        <v>1</v>
      </c>
      <c r="D35" s="1" t="s">
        <v>9</v>
      </c>
      <c r="E35" s="1" t="s">
        <v>17</v>
      </c>
      <c r="F35" s="1" t="s">
        <v>11</v>
      </c>
      <c r="G35" s="1" t="s">
        <v>18</v>
      </c>
      <c r="H35" s="1">
        <v>520</v>
      </c>
      <c r="I35" s="1">
        <v>21</v>
      </c>
      <c r="J35" s="1">
        <v>20</v>
      </c>
      <c r="K35" s="1" t="s">
        <v>35</v>
      </c>
      <c r="L35" s="1" t="s">
        <v>13</v>
      </c>
    </row>
    <row r="36" spans="1:12" ht="15.75" thickBot="1" x14ac:dyDescent="0.3">
      <c r="A36" s="1">
        <v>35</v>
      </c>
      <c r="B36" s="2" t="s">
        <v>15</v>
      </c>
      <c r="C36" s="1">
        <v>1</v>
      </c>
      <c r="D36" s="1" t="s">
        <v>19</v>
      </c>
      <c r="E36" s="1" t="s">
        <v>10</v>
      </c>
      <c r="F36" s="1" t="s">
        <v>21</v>
      </c>
      <c r="G36" s="1" t="s">
        <v>18</v>
      </c>
      <c r="H36" s="1">
        <v>480</v>
      </c>
      <c r="I36" s="1">
        <v>18</v>
      </c>
      <c r="J36" s="1">
        <v>20</v>
      </c>
      <c r="K36" s="1" t="s">
        <v>35</v>
      </c>
      <c r="L36" s="1" t="s">
        <v>13</v>
      </c>
    </row>
    <row r="37" spans="1:12" ht="15.75" thickBot="1" x14ac:dyDescent="0.3">
      <c r="A37" s="1">
        <v>36</v>
      </c>
      <c r="B37" s="2" t="s">
        <v>15</v>
      </c>
      <c r="C37" s="1">
        <v>1</v>
      </c>
      <c r="D37" s="1" t="s">
        <v>16</v>
      </c>
      <c r="E37" s="1" t="s">
        <v>17</v>
      </c>
      <c r="F37" s="1" t="s">
        <v>11</v>
      </c>
      <c r="G37" s="1" t="s">
        <v>18</v>
      </c>
      <c r="H37" s="1">
        <v>550</v>
      </c>
      <c r="I37" s="1">
        <v>20</v>
      </c>
      <c r="J37" s="1">
        <v>25</v>
      </c>
      <c r="K37" s="1" t="s">
        <v>14</v>
      </c>
      <c r="L37" s="1" t="s">
        <v>13</v>
      </c>
    </row>
    <row r="38" spans="1:12" ht="15.75" thickBot="1" x14ac:dyDescent="0.3">
      <c r="A38" s="1">
        <v>37</v>
      </c>
      <c r="B38" s="2" t="s">
        <v>15</v>
      </c>
      <c r="C38" s="1">
        <v>1</v>
      </c>
      <c r="D38" s="1" t="s">
        <v>9</v>
      </c>
      <c r="E38" s="1" t="s">
        <v>25</v>
      </c>
      <c r="F38" s="1" t="s">
        <v>11</v>
      </c>
      <c r="G38" s="1" t="s">
        <v>23</v>
      </c>
      <c r="H38" s="1">
        <v>500</v>
      </c>
      <c r="I38" s="1">
        <v>18</v>
      </c>
      <c r="J38" s="1">
        <v>20</v>
      </c>
      <c r="K38" s="1" t="s">
        <v>35</v>
      </c>
      <c r="L38" s="1" t="s">
        <v>13</v>
      </c>
    </row>
    <row r="39" spans="1:12" ht="15.75" thickBot="1" x14ac:dyDescent="0.3">
      <c r="A39" s="1">
        <v>38</v>
      </c>
      <c r="B39" s="2" t="s">
        <v>15</v>
      </c>
      <c r="C39" s="1">
        <v>1</v>
      </c>
      <c r="D39" s="1" t="s">
        <v>19</v>
      </c>
      <c r="E39" s="1" t="s">
        <v>17</v>
      </c>
      <c r="F39" s="1" t="s">
        <v>11</v>
      </c>
      <c r="G39" s="1" t="s">
        <v>18</v>
      </c>
      <c r="H39" s="1">
        <v>550</v>
      </c>
      <c r="I39" s="1">
        <v>20</v>
      </c>
      <c r="J39" s="1">
        <v>25</v>
      </c>
      <c r="K39" s="1" t="s">
        <v>14</v>
      </c>
      <c r="L39" s="1" t="s">
        <v>13</v>
      </c>
    </row>
    <row r="40" spans="1:12" ht="15.75" thickBot="1" x14ac:dyDescent="0.3">
      <c r="A40" s="1">
        <v>39</v>
      </c>
      <c r="B40" s="2" t="s">
        <v>15</v>
      </c>
      <c r="C40" s="1">
        <v>1</v>
      </c>
      <c r="D40" s="1" t="s">
        <v>16</v>
      </c>
      <c r="E40" s="1" t="s">
        <v>25</v>
      </c>
      <c r="F40" s="1" t="s">
        <v>11</v>
      </c>
      <c r="G40" s="1" t="s">
        <v>18</v>
      </c>
      <c r="H40" s="1">
        <v>520</v>
      </c>
      <c r="I40" s="1">
        <v>21</v>
      </c>
      <c r="J40" s="1">
        <v>20</v>
      </c>
      <c r="K40" s="1" t="s">
        <v>35</v>
      </c>
      <c r="L40" s="1" t="s">
        <v>13</v>
      </c>
    </row>
    <row r="41" spans="1:12" ht="15.75" thickBot="1" x14ac:dyDescent="0.3">
      <c r="A41" s="1">
        <v>40</v>
      </c>
      <c r="B41" s="2" t="s">
        <v>15</v>
      </c>
      <c r="C41" s="1">
        <v>1</v>
      </c>
      <c r="D41" s="1" t="s">
        <v>9</v>
      </c>
      <c r="E41" s="1" t="s">
        <v>24</v>
      </c>
      <c r="F41" s="1" t="s">
        <v>21</v>
      </c>
      <c r="G41" s="1" t="s">
        <v>23</v>
      </c>
      <c r="H41" s="1">
        <v>530</v>
      </c>
      <c r="I41" s="1">
        <v>20</v>
      </c>
      <c r="J41" s="1">
        <v>25</v>
      </c>
      <c r="K41" s="1" t="s">
        <v>33</v>
      </c>
      <c r="L41" s="1" t="s">
        <v>13</v>
      </c>
    </row>
    <row r="42" spans="1:12" ht="15.75" thickBot="1" x14ac:dyDescent="0.3">
      <c r="A42" s="1">
        <v>41</v>
      </c>
      <c r="B42" s="2" t="s">
        <v>15</v>
      </c>
      <c r="C42" s="1">
        <v>1</v>
      </c>
      <c r="D42" s="1" t="s">
        <v>19</v>
      </c>
      <c r="E42" s="1" t="s">
        <v>25</v>
      </c>
      <c r="F42" s="1" t="s">
        <v>11</v>
      </c>
      <c r="G42" s="1" t="s">
        <v>23</v>
      </c>
      <c r="H42" s="1">
        <v>500</v>
      </c>
      <c r="I42" s="1">
        <v>18</v>
      </c>
      <c r="J42" s="1">
        <v>20</v>
      </c>
      <c r="K42" s="1" t="s">
        <v>35</v>
      </c>
      <c r="L42" s="1" t="s">
        <v>13</v>
      </c>
    </row>
    <row r="43" spans="1:12" ht="15.75" thickBot="1" x14ac:dyDescent="0.3">
      <c r="A43" s="1">
        <v>42</v>
      </c>
      <c r="B43" s="2" t="s">
        <v>15</v>
      </c>
      <c r="C43" s="1">
        <v>1</v>
      </c>
      <c r="D43" s="1" t="s">
        <v>16</v>
      </c>
      <c r="E43" s="1" t="s">
        <v>24</v>
      </c>
      <c r="F43" s="1" t="s">
        <v>21</v>
      </c>
      <c r="G43" s="1" t="s">
        <v>12</v>
      </c>
      <c r="H43" s="1">
        <v>530</v>
      </c>
      <c r="I43" s="1">
        <v>21</v>
      </c>
      <c r="J43" s="1">
        <v>25</v>
      </c>
      <c r="K43" s="1" t="s">
        <v>33</v>
      </c>
      <c r="L43" s="1" t="s">
        <v>13</v>
      </c>
    </row>
    <row r="44" spans="1:12" ht="15.75" thickBot="1" x14ac:dyDescent="0.3">
      <c r="A44" s="1">
        <v>43</v>
      </c>
      <c r="B44" s="2" t="s">
        <v>15</v>
      </c>
      <c r="C44" s="1">
        <v>1</v>
      </c>
      <c r="D44" s="1" t="s">
        <v>9</v>
      </c>
      <c r="E44" s="1" t="s">
        <v>29</v>
      </c>
      <c r="F44" s="1" t="s">
        <v>27</v>
      </c>
      <c r="G44" s="1" t="s">
        <v>18</v>
      </c>
      <c r="H44" s="1">
        <v>530</v>
      </c>
      <c r="I44" s="1">
        <v>21</v>
      </c>
      <c r="J44" s="1">
        <v>25</v>
      </c>
      <c r="K44" s="1" t="s">
        <v>33</v>
      </c>
      <c r="L44" s="1" t="s">
        <v>13</v>
      </c>
    </row>
    <row r="45" spans="1:12" ht="15.75" thickBot="1" x14ac:dyDescent="0.3">
      <c r="A45" s="1">
        <v>44</v>
      </c>
      <c r="B45" s="2" t="s">
        <v>15</v>
      </c>
      <c r="C45" s="1">
        <v>7</v>
      </c>
      <c r="D45" s="1" t="s">
        <v>16</v>
      </c>
      <c r="E45" s="1" t="s">
        <v>20</v>
      </c>
      <c r="F45" s="1" t="s">
        <v>27</v>
      </c>
      <c r="G45" s="1" t="s">
        <v>12</v>
      </c>
      <c r="H45" s="1">
        <v>610</v>
      </c>
      <c r="I45" s="1">
        <v>17</v>
      </c>
      <c r="J45" s="1">
        <v>15</v>
      </c>
      <c r="K45" s="1" t="s">
        <v>14</v>
      </c>
      <c r="L45" s="1" t="s">
        <v>13</v>
      </c>
    </row>
    <row r="46" spans="1:12" ht="15.75" thickBot="1" x14ac:dyDescent="0.3">
      <c r="A46" s="1">
        <v>45</v>
      </c>
      <c r="B46" s="2" t="s">
        <v>15</v>
      </c>
      <c r="C46" s="1">
        <v>1</v>
      </c>
      <c r="D46" s="1" t="s">
        <v>19</v>
      </c>
      <c r="E46" s="1" t="s">
        <v>24</v>
      </c>
      <c r="F46" s="1" t="s">
        <v>21</v>
      </c>
      <c r="G46" s="1" t="s">
        <v>12</v>
      </c>
      <c r="H46" s="1">
        <v>530</v>
      </c>
      <c r="I46" s="1">
        <v>21</v>
      </c>
      <c r="J46" s="1">
        <v>25</v>
      </c>
      <c r="K46" s="1" t="s">
        <v>33</v>
      </c>
      <c r="L46" s="1" t="s">
        <v>13</v>
      </c>
    </row>
    <row r="47" spans="1:12" ht="15.75" thickBot="1" x14ac:dyDescent="0.3">
      <c r="A47" s="1">
        <v>46</v>
      </c>
      <c r="B47" s="2" t="s">
        <v>15</v>
      </c>
      <c r="C47" s="1">
        <v>1</v>
      </c>
      <c r="D47" s="1" t="s">
        <v>16</v>
      </c>
      <c r="E47" s="1" t="s">
        <v>29</v>
      </c>
      <c r="F47" s="1" t="s">
        <v>21</v>
      </c>
      <c r="G47" s="1" t="s">
        <v>23</v>
      </c>
      <c r="H47" s="1">
        <v>530</v>
      </c>
      <c r="I47" s="1">
        <v>20</v>
      </c>
      <c r="J47" s="1">
        <v>25</v>
      </c>
      <c r="K47" s="1" t="s">
        <v>33</v>
      </c>
      <c r="L47" s="1" t="s">
        <v>13</v>
      </c>
    </row>
    <row r="48" spans="1:12" ht="15.75" thickBot="1" x14ac:dyDescent="0.3">
      <c r="A48" s="1">
        <v>47</v>
      </c>
      <c r="B48" s="2" t="s">
        <v>15</v>
      </c>
      <c r="C48" s="1">
        <v>2</v>
      </c>
      <c r="D48" s="1" t="s">
        <v>9</v>
      </c>
      <c r="E48" s="1" t="s">
        <v>20</v>
      </c>
      <c r="F48" s="1" t="s">
        <v>11</v>
      </c>
      <c r="G48" s="1" t="s">
        <v>18</v>
      </c>
      <c r="H48" s="1">
        <v>550</v>
      </c>
      <c r="I48" s="1">
        <v>20</v>
      </c>
      <c r="J48" s="1">
        <v>25</v>
      </c>
      <c r="K48" s="1" t="s">
        <v>14</v>
      </c>
      <c r="L48" s="1" t="s">
        <v>13</v>
      </c>
    </row>
    <row r="49" spans="1:12" ht="15.75" thickBot="1" x14ac:dyDescent="0.3">
      <c r="A49" s="1">
        <v>48</v>
      </c>
      <c r="B49" s="2" t="s">
        <v>15</v>
      </c>
      <c r="C49" s="1">
        <v>2</v>
      </c>
      <c r="D49" s="1" t="s">
        <v>19</v>
      </c>
      <c r="E49" s="1" t="s">
        <v>29</v>
      </c>
      <c r="F49" s="1" t="s">
        <v>27</v>
      </c>
      <c r="G49" s="1" t="s">
        <v>18</v>
      </c>
      <c r="H49" s="1">
        <v>530</v>
      </c>
      <c r="I49" s="1">
        <v>21</v>
      </c>
      <c r="J49" s="1">
        <v>25</v>
      </c>
      <c r="K49" s="1" t="s">
        <v>33</v>
      </c>
      <c r="L49" s="1" t="s">
        <v>13</v>
      </c>
    </row>
    <row r="50" spans="1:12" ht="15.75" thickBot="1" x14ac:dyDescent="0.3">
      <c r="A50" s="1">
        <v>49</v>
      </c>
      <c r="B50" s="2" t="s">
        <v>15</v>
      </c>
      <c r="C50" s="1">
        <v>2</v>
      </c>
      <c r="D50" s="1" t="s">
        <v>16</v>
      </c>
      <c r="E50" s="1" t="s">
        <v>20</v>
      </c>
      <c r="F50" s="1" t="s">
        <v>11</v>
      </c>
      <c r="G50" s="1" t="s">
        <v>12</v>
      </c>
      <c r="H50" s="1">
        <v>460</v>
      </c>
      <c r="I50" s="1">
        <v>18</v>
      </c>
      <c r="J50" s="1">
        <v>20</v>
      </c>
      <c r="K50" s="1" t="s">
        <v>34</v>
      </c>
      <c r="L50" s="1" t="s">
        <v>13</v>
      </c>
    </row>
    <row r="51" spans="1:12" ht="15.75" thickBot="1" x14ac:dyDescent="0.3">
      <c r="A51" s="1">
        <v>50</v>
      </c>
      <c r="B51" s="2" t="s">
        <v>15</v>
      </c>
      <c r="C51" s="1">
        <v>2</v>
      </c>
      <c r="D51" s="1" t="s">
        <v>9</v>
      </c>
      <c r="E51" s="1" t="s">
        <v>28</v>
      </c>
      <c r="F51" s="1" t="s">
        <v>11</v>
      </c>
      <c r="G51" s="1" t="s">
        <v>23</v>
      </c>
      <c r="H51" s="1">
        <v>420</v>
      </c>
      <c r="I51" s="1">
        <v>18</v>
      </c>
      <c r="J51" s="1">
        <v>20</v>
      </c>
      <c r="K51" s="1" t="s">
        <v>32</v>
      </c>
      <c r="L51" s="1" t="s">
        <v>13</v>
      </c>
    </row>
    <row r="52" spans="1:12" ht="15.75" thickBot="1" x14ac:dyDescent="0.3">
      <c r="A52" s="1">
        <v>51</v>
      </c>
      <c r="B52" s="2" t="s">
        <v>15</v>
      </c>
      <c r="C52" s="1">
        <v>2</v>
      </c>
      <c r="D52" s="1" t="s">
        <v>19</v>
      </c>
      <c r="E52" s="1" t="s">
        <v>20</v>
      </c>
      <c r="F52" s="1" t="s">
        <v>11</v>
      </c>
      <c r="G52" s="1" t="s">
        <v>23</v>
      </c>
      <c r="H52" s="1">
        <v>500</v>
      </c>
      <c r="I52" s="1">
        <v>22</v>
      </c>
      <c r="J52" s="1">
        <v>20</v>
      </c>
      <c r="K52" s="1" t="s">
        <v>35</v>
      </c>
      <c r="L52" s="1" t="s">
        <v>13</v>
      </c>
    </row>
    <row r="53" spans="1:12" ht="15.75" thickBot="1" x14ac:dyDescent="0.3">
      <c r="A53" s="1">
        <v>52</v>
      </c>
      <c r="B53" s="2" t="s">
        <v>15</v>
      </c>
      <c r="C53" s="1">
        <v>2</v>
      </c>
      <c r="D53" s="1" t="s">
        <v>16</v>
      </c>
      <c r="E53" s="1" t="s">
        <v>28</v>
      </c>
      <c r="F53" s="1" t="s">
        <v>11</v>
      </c>
      <c r="G53" s="1" t="s">
        <v>12</v>
      </c>
      <c r="H53" s="1">
        <v>460</v>
      </c>
      <c r="I53" s="1">
        <v>18</v>
      </c>
      <c r="J53" s="1">
        <v>20</v>
      </c>
      <c r="K53" s="1" t="s">
        <v>34</v>
      </c>
      <c r="L53" s="1" t="s">
        <v>13</v>
      </c>
    </row>
    <row r="54" spans="1:12" ht="15.75" thickBot="1" x14ac:dyDescent="0.3">
      <c r="A54" s="1">
        <v>53</v>
      </c>
      <c r="B54" s="2" t="s">
        <v>15</v>
      </c>
      <c r="C54" s="1">
        <v>2</v>
      </c>
      <c r="D54" s="1" t="s">
        <v>9</v>
      </c>
      <c r="E54" s="1" t="s">
        <v>26</v>
      </c>
      <c r="F54" s="1" t="s">
        <v>22</v>
      </c>
      <c r="G54" s="1" t="s">
        <v>18</v>
      </c>
      <c r="H54" s="1">
        <v>560</v>
      </c>
      <c r="I54" s="1">
        <v>17</v>
      </c>
      <c r="J54" s="1">
        <v>25</v>
      </c>
      <c r="K54" s="1" t="s">
        <v>14</v>
      </c>
      <c r="L54" s="1" t="s">
        <v>13</v>
      </c>
    </row>
    <row r="55" spans="1:12" ht="15.75" thickBot="1" x14ac:dyDescent="0.3">
      <c r="A55" s="1">
        <v>54</v>
      </c>
      <c r="B55" s="2" t="s">
        <v>15</v>
      </c>
      <c r="C55" s="1">
        <v>2</v>
      </c>
      <c r="D55" s="1" t="s">
        <v>19</v>
      </c>
      <c r="E55" s="1" t="s">
        <v>28</v>
      </c>
      <c r="F55" s="1" t="s">
        <v>11</v>
      </c>
      <c r="G55" s="1" t="s">
        <v>12</v>
      </c>
      <c r="H55" s="1">
        <v>550</v>
      </c>
      <c r="I55" s="1">
        <v>20</v>
      </c>
      <c r="J55" s="1">
        <v>25</v>
      </c>
      <c r="K55" s="1" t="s">
        <v>33</v>
      </c>
      <c r="L55" s="1" t="s">
        <v>13</v>
      </c>
    </row>
    <row r="56" spans="1:12" ht="15.75" thickBot="1" x14ac:dyDescent="0.3">
      <c r="A56" s="1">
        <v>55</v>
      </c>
      <c r="B56" s="2" t="s">
        <v>15</v>
      </c>
      <c r="C56" s="1">
        <v>3</v>
      </c>
      <c r="D56" s="1" t="s">
        <v>16</v>
      </c>
      <c r="E56" s="1" t="s">
        <v>26</v>
      </c>
      <c r="F56" s="1" t="s">
        <v>22</v>
      </c>
      <c r="G56" s="1" t="s">
        <v>12</v>
      </c>
      <c r="H56" s="1">
        <v>290</v>
      </c>
      <c r="I56" s="1">
        <v>18</v>
      </c>
      <c r="J56" s="1">
        <v>25</v>
      </c>
      <c r="K56" s="1" t="s">
        <v>31</v>
      </c>
      <c r="L56" s="1" t="s">
        <v>13</v>
      </c>
    </row>
    <row r="57" spans="1:12" ht="15.75" thickBot="1" x14ac:dyDescent="0.3">
      <c r="A57" s="1">
        <v>56</v>
      </c>
      <c r="B57" s="2" t="s">
        <v>15</v>
      </c>
      <c r="C57" s="1">
        <v>4</v>
      </c>
      <c r="D57" s="1" t="s">
        <v>9</v>
      </c>
      <c r="E57" s="1" t="s">
        <v>10</v>
      </c>
      <c r="F57" s="1" t="s">
        <v>11</v>
      </c>
      <c r="G57" s="1" t="s">
        <v>12</v>
      </c>
      <c r="H57" s="1">
        <v>550</v>
      </c>
      <c r="I57" s="1">
        <v>20</v>
      </c>
      <c r="J57" s="1">
        <v>25</v>
      </c>
      <c r="K57" s="1" t="s">
        <v>14</v>
      </c>
      <c r="L57" s="1" t="s">
        <v>13</v>
      </c>
    </row>
    <row r="58" spans="1:12" ht="15.75" thickBot="1" x14ac:dyDescent="0.3">
      <c r="A58" s="1">
        <v>57</v>
      </c>
      <c r="B58" s="2" t="s">
        <v>15</v>
      </c>
      <c r="C58" s="1">
        <v>4</v>
      </c>
      <c r="D58" s="1" t="s">
        <v>19</v>
      </c>
      <c r="E58" s="1" t="s">
        <v>26</v>
      </c>
      <c r="F58" s="1" t="s">
        <v>22</v>
      </c>
      <c r="G58" s="1" t="s">
        <v>23</v>
      </c>
      <c r="H58" s="1">
        <v>390</v>
      </c>
      <c r="I58" s="1">
        <v>18</v>
      </c>
      <c r="J58" s="1">
        <v>18</v>
      </c>
      <c r="K58" s="1" t="s">
        <v>30</v>
      </c>
      <c r="L58" s="1" t="s">
        <v>13</v>
      </c>
    </row>
    <row r="59" spans="1:12" ht="15.75" thickBot="1" x14ac:dyDescent="0.3">
      <c r="A59" s="1">
        <v>58</v>
      </c>
      <c r="B59" s="2" t="s">
        <v>15</v>
      </c>
      <c r="C59" s="1">
        <v>4</v>
      </c>
      <c r="D59" s="1" t="s">
        <v>16</v>
      </c>
      <c r="E59" s="1" t="s">
        <v>10</v>
      </c>
      <c r="F59" s="1" t="s">
        <v>11</v>
      </c>
      <c r="G59" s="1" t="s">
        <v>18</v>
      </c>
      <c r="H59" s="1">
        <v>400</v>
      </c>
      <c r="I59" s="1">
        <v>18</v>
      </c>
      <c r="J59" s="1">
        <v>18</v>
      </c>
      <c r="K59" s="1" t="s">
        <v>32</v>
      </c>
      <c r="L59" s="1" t="s">
        <v>13</v>
      </c>
    </row>
    <row r="60" spans="1:12" ht="15.75" thickBot="1" x14ac:dyDescent="0.3">
      <c r="A60" s="1">
        <v>59</v>
      </c>
      <c r="B60" s="2" t="s">
        <v>15</v>
      </c>
      <c r="C60" s="1">
        <v>4</v>
      </c>
      <c r="D60" s="1" t="s">
        <v>9</v>
      </c>
      <c r="E60" s="1" t="s">
        <v>17</v>
      </c>
      <c r="F60" s="1" t="s">
        <v>22</v>
      </c>
      <c r="G60" s="1" t="s">
        <v>23</v>
      </c>
      <c r="H60" s="1">
        <v>390</v>
      </c>
      <c r="I60" s="1">
        <v>18</v>
      </c>
      <c r="J60" s="1">
        <v>18</v>
      </c>
      <c r="K60" s="1" t="s">
        <v>30</v>
      </c>
      <c r="L60" s="1" t="s">
        <v>13</v>
      </c>
    </row>
    <row r="61" spans="1:12" ht="15.75" thickBot="1" x14ac:dyDescent="0.3">
      <c r="A61" s="1">
        <v>60</v>
      </c>
      <c r="B61" s="2" t="s">
        <v>15</v>
      </c>
      <c r="C61" s="1">
        <v>4</v>
      </c>
      <c r="D61" s="1" t="s">
        <v>19</v>
      </c>
      <c r="E61" s="1" t="s">
        <v>10</v>
      </c>
      <c r="F61" s="1" t="s">
        <v>11</v>
      </c>
      <c r="G61" s="1" t="s">
        <v>18</v>
      </c>
      <c r="H61" s="1">
        <v>400</v>
      </c>
      <c r="I61" s="1">
        <v>18</v>
      </c>
      <c r="J61" s="1">
        <v>18</v>
      </c>
      <c r="K61" s="1" t="s">
        <v>32</v>
      </c>
      <c r="L61" s="1" t="s">
        <v>13</v>
      </c>
    </row>
    <row r="62" spans="1:12" ht="15.75" thickBot="1" x14ac:dyDescent="0.3">
      <c r="A62" s="1">
        <v>61</v>
      </c>
      <c r="B62" s="2" t="s">
        <v>15</v>
      </c>
      <c r="C62" s="1">
        <v>4</v>
      </c>
      <c r="D62" s="1" t="s">
        <v>16</v>
      </c>
      <c r="E62" s="1" t="s">
        <v>17</v>
      </c>
      <c r="F62" s="1" t="s">
        <v>22</v>
      </c>
      <c r="G62" s="1" t="s">
        <v>23</v>
      </c>
      <c r="H62" s="1">
        <v>450</v>
      </c>
      <c r="I62" s="1">
        <v>18</v>
      </c>
      <c r="J62" s="1">
        <v>20</v>
      </c>
      <c r="K62" s="1" t="s">
        <v>34</v>
      </c>
      <c r="L62" s="1" t="s">
        <v>13</v>
      </c>
    </row>
    <row r="63" spans="1:12" ht="15.75" thickBot="1" x14ac:dyDescent="0.3">
      <c r="A63" s="1">
        <v>62</v>
      </c>
      <c r="B63" s="2" t="s">
        <v>15</v>
      </c>
      <c r="C63" s="1">
        <v>4</v>
      </c>
      <c r="D63" s="1" t="s">
        <v>9</v>
      </c>
      <c r="E63" s="1" t="s">
        <v>25</v>
      </c>
      <c r="F63" s="1" t="s">
        <v>22</v>
      </c>
      <c r="G63" s="1" t="s">
        <v>12</v>
      </c>
      <c r="H63" s="1">
        <v>290</v>
      </c>
      <c r="I63" s="1">
        <v>20</v>
      </c>
      <c r="J63" s="1">
        <v>25</v>
      </c>
      <c r="K63" s="1" t="s">
        <v>31</v>
      </c>
      <c r="L63" s="1" t="s">
        <v>13</v>
      </c>
    </row>
    <row r="64" spans="1:12" ht="15.75" thickBot="1" x14ac:dyDescent="0.3">
      <c r="A64" s="1">
        <v>63</v>
      </c>
      <c r="B64" s="2" t="s">
        <v>15</v>
      </c>
      <c r="C64" s="1">
        <v>4</v>
      </c>
      <c r="D64" s="1" t="s">
        <v>19</v>
      </c>
      <c r="E64" s="1" t="s">
        <v>17</v>
      </c>
      <c r="F64" s="1" t="s">
        <v>22</v>
      </c>
      <c r="G64" s="1" t="s">
        <v>12</v>
      </c>
      <c r="H64" s="1">
        <v>400</v>
      </c>
      <c r="I64" s="1">
        <v>18</v>
      </c>
      <c r="J64" s="1">
        <v>20</v>
      </c>
      <c r="K64" s="1" t="s">
        <v>32</v>
      </c>
      <c r="L64" s="1" t="s">
        <v>13</v>
      </c>
    </row>
    <row r="65" spans="1:12" ht="15.75" thickBot="1" x14ac:dyDescent="0.3">
      <c r="A65" s="1">
        <v>64</v>
      </c>
      <c r="B65" s="2" t="s">
        <v>15</v>
      </c>
      <c r="C65" s="1">
        <v>5</v>
      </c>
      <c r="D65" s="1" t="s">
        <v>16</v>
      </c>
      <c r="E65" s="1" t="s">
        <v>25</v>
      </c>
      <c r="F65" s="1" t="s">
        <v>27</v>
      </c>
      <c r="G65" s="1" t="s">
        <v>18</v>
      </c>
      <c r="H65" s="1">
        <v>530</v>
      </c>
      <c r="I65" s="1">
        <v>21</v>
      </c>
      <c r="J65" s="1">
        <v>25</v>
      </c>
      <c r="K65" s="1" t="s">
        <v>33</v>
      </c>
      <c r="L65" s="1" t="s">
        <v>13</v>
      </c>
    </row>
    <row r="66" spans="1:12" ht="15.75" thickBot="1" x14ac:dyDescent="0.3">
      <c r="A66" s="1">
        <v>65</v>
      </c>
      <c r="B66" s="2" t="s">
        <v>15</v>
      </c>
      <c r="C66" s="1">
        <v>7</v>
      </c>
      <c r="D66" s="1" t="s">
        <v>9</v>
      </c>
      <c r="E66" s="1" t="s">
        <v>28</v>
      </c>
      <c r="F66" s="1" t="s">
        <v>27</v>
      </c>
      <c r="G66" s="1" t="s">
        <v>18</v>
      </c>
      <c r="H66" s="1">
        <v>530</v>
      </c>
      <c r="I66" s="1">
        <v>21</v>
      </c>
      <c r="J66" s="1">
        <v>20</v>
      </c>
      <c r="K66" s="1" t="s">
        <v>33</v>
      </c>
      <c r="L66" s="1" t="s">
        <v>13</v>
      </c>
    </row>
    <row r="67" spans="1:12" ht="15.75" thickBot="1" x14ac:dyDescent="0.3">
      <c r="A67" s="1">
        <v>66</v>
      </c>
      <c r="B67" s="2" t="s">
        <v>15</v>
      </c>
      <c r="C67" s="1">
        <v>5</v>
      </c>
      <c r="D67" s="1" t="s">
        <v>9</v>
      </c>
      <c r="E67" s="1" t="s">
        <v>24</v>
      </c>
      <c r="F67" s="1" t="s">
        <v>11</v>
      </c>
      <c r="G67" s="1" t="s">
        <v>23</v>
      </c>
      <c r="H67" s="1">
        <v>420</v>
      </c>
      <c r="I67" s="1">
        <v>18</v>
      </c>
      <c r="J67" s="1">
        <v>20</v>
      </c>
      <c r="K67" s="1" t="s">
        <v>34</v>
      </c>
      <c r="L67" s="1" t="s">
        <v>13</v>
      </c>
    </row>
    <row r="68" spans="1:12" ht="15.75" thickBot="1" x14ac:dyDescent="0.3">
      <c r="A68" s="1">
        <v>67</v>
      </c>
      <c r="B68" s="2" t="s">
        <v>15</v>
      </c>
      <c r="C68" s="1">
        <v>5</v>
      </c>
      <c r="D68" s="1" t="s">
        <v>19</v>
      </c>
      <c r="E68" s="1" t="s">
        <v>25</v>
      </c>
      <c r="F68" s="1" t="s">
        <v>27</v>
      </c>
      <c r="G68" s="1" t="s">
        <v>18</v>
      </c>
      <c r="H68" s="1">
        <v>530</v>
      </c>
      <c r="I68" s="1">
        <v>21</v>
      </c>
      <c r="J68" s="1">
        <v>25</v>
      </c>
      <c r="K68" s="1" t="s">
        <v>33</v>
      </c>
      <c r="L68" s="1" t="s">
        <v>13</v>
      </c>
    </row>
    <row r="69" spans="1:12" ht="15.75" thickBot="1" x14ac:dyDescent="0.3">
      <c r="A69" s="1">
        <v>68</v>
      </c>
      <c r="B69" s="2" t="s">
        <v>15</v>
      </c>
      <c r="C69" s="1">
        <v>7</v>
      </c>
      <c r="D69" s="1" t="s">
        <v>19</v>
      </c>
      <c r="E69" s="1" t="s">
        <v>20</v>
      </c>
      <c r="F69" s="1" t="s">
        <v>27</v>
      </c>
      <c r="G69" s="1" t="s">
        <v>18</v>
      </c>
      <c r="H69" s="1">
        <v>530</v>
      </c>
      <c r="I69" s="1">
        <v>21</v>
      </c>
      <c r="J69" s="1">
        <v>20</v>
      </c>
      <c r="K69" s="1" t="s">
        <v>33</v>
      </c>
      <c r="L69" s="1" t="s">
        <v>13</v>
      </c>
    </row>
    <row r="70" spans="1:12" ht="15.75" thickBot="1" x14ac:dyDescent="0.3">
      <c r="A70" s="1">
        <v>69</v>
      </c>
      <c r="B70" s="2" t="s">
        <v>15</v>
      </c>
      <c r="C70" s="1">
        <v>5</v>
      </c>
      <c r="D70" s="1" t="s">
        <v>16</v>
      </c>
      <c r="E70" s="1" t="s">
        <v>24</v>
      </c>
      <c r="F70" s="1" t="s">
        <v>11</v>
      </c>
      <c r="G70" s="1" t="s">
        <v>23</v>
      </c>
      <c r="H70" s="1">
        <v>520</v>
      </c>
      <c r="I70" s="1">
        <v>21</v>
      </c>
      <c r="J70" s="1">
        <v>20</v>
      </c>
      <c r="K70" s="1" t="s">
        <v>35</v>
      </c>
      <c r="L70" s="1" t="s">
        <v>13</v>
      </c>
    </row>
    <row r="71" spans="1:12" ht="15.75" thickBot="1" x14ac:dyDescent="0.3">
      <c r="A71" s="1">
        <v>70</v>
      </c>
      <c r="B71" s="2" t="s">
        <v>15</v>
      </c>
      <c r="C71" s="1">
        <v>5</v>
      </c>
      <c r="D71" s="1" t="s">
        <v>9</v>
      </c>
      <c r="E71" s="1" t="s">
        <v>29</v>
      </c>
      <c r="F71" s="1" t="s">
        <v>11</v>
      </c>
      <c r="G71" s="1" t="s">
        <v>18</v>
      </c>
      <c r="H71" s="1">
        <v>400</v>
      </c>
      <c r="I71" s="1">
        <v>18</v>
      </c>
      <c r="J71" s="1">
        <v>18</v>
      </c>
      <c r="K71" s="1" t="s">
        <v>32</v>
      </c>
      <c r="L71" s="1" t="s">
        <v>13</v>
      </c>
    </row>
    <row r="72" spans="1:12" ht="15.75" thickBot="1" x14ac:dyDescent="0.3">
      <c r="A72" s="1">
        <v>71</v>
      </c>
      <c r="B72" s="2" t="s">
        <v>8</v>
      </c>
      <c r="C72" s="1">
        <v>7</v>
      </c>
      <c r="D72" s="1" t="s">
        <v>19</v>
      </c>
      <c r="E72" s="1" t="s">
        <v>17</v>
      </c>
      <c r="F72" s="1" t="s">
        <v>22</v>
      </c>
      <c r="G72" s="1" t="s">
        <v>12</v>
      </c>
      <c r="H72" s="1">
        <v>400</v>
      </c>
      <c r="I72" s="1">
        <v>18</v>
      </c>
      <c r="J72" s="1">
        <v>20</v>
      </c>
      <c r="K72" s="1" t="s">
        <v>32</v>
      </c>
      <c r="L72" s="1" t="s">
        <v>13</v>
      </c>
    </row>
    <row r="73" spans="1:12" ht="15.75" thickBot="1" x14ac:dyDescent="0.3">
      <c r="A73" s="1">
        <v>72</v>
      </c>
      <c r="B73" s="2" t="s">
        <v>15</v>
      </c>
      <c r="C73" s="1">
        <v>3</v>
      </c>
      <c r="D73" s="1" t="s">
        <v>16</v>
      </c>
      <c r="E73" s="1" t="s">
        <v>10</v>
      </c>
      <c r="F73" s="1" t="s">
        <v>11</v>
      </c>
      <c r="G73" s="1" t="s">
        <v>18</v>
      </c>
      <c r="H73" s="1">
        <v>400</v>
      </c>
      <c r="I73" s="1">
        <v>18</v>
      </c>
      <c r="J73" s="1">
        <v>18</v>
      </c>
      <c r="K73" s="1" t="s">
        <v>32</v>
      </c>
      <c r="L73" s="1" t="s">
        <v>13</v>
      </c>
    </row>
    <row r="74" spans="1:12" ht="15.75" thickBot="1" x14ac:dyDescent="0.3">
      <c r="A74" s="1">
        <v>73</v>
      </c>
      <c r="B74" s="2" t="s">
        <v>8</v>
      </c>
      <c r="C74" s="1">
        <v>7</v>
      </c>
      <c r="D74" s="1" t="s">
        <v>16</v>
      </c>
      <c r="E74" s="1" t="s">
        <v>25</v>
      </c>
      <c r="F74" s="1" t="s">
        <v>27</v>
      </c>
      <c r="G74" s="1" t="s">
        <v>18</v>
      </c>
      <c r="H74" s="1">
        <v>530</v>
      </c>
      <c r="I74" s="1">
        <v>21</v>
      </c>
      <c r="J74" s="1">
        <v>25</v>
      </c>
      <c r="K74" s="1" t="s">
        <v>33</v>
      </c>
      <c r="L74" s="1" t="s">
        <v>13</v>
      </c>
    </row>
    <row r="75" spans="1:12" ht="15.75" thickBot="1" x14ac:dyDescent="0.3">
      <c r="A75" s="1">
        <v>74</v>
      </c>
      <c r="B75" s="2" t="s">
        <v>8</v>
      </c>
      <c r="C75" s="1">
        <v>7</v>
      </c>
      <c r="D75" s="1" t="s">
        <v>9</v>
      </c>
      <c r="E75" s="1" t="s">
        <v>24</v>
      </c>
      <c r="F75" s="1" t="s">
        <v>11</v>
      </c>
      <c r="G75" s="1" t="s">
        <v>23</v>
      </c>
      <c r="H75" s="1">
        <v>420</v>
      </c>
      <c r="I75" s="1">
        <v>18</v>
      </c>
      <c r="J75" s="1">
        <v>20</v>
      </c>
      <c r="K75" s="1" t="s">
        <v>34</v>
      </c>
      <c r="L75" s="1" t="s">
        <v>13</v>
      </c>
    </row>
    <row r="76" spans="1:12" ht="15.75" thickBot="1" x14ac:dyDescent="0.3">
      <c r="A76" s="1">
        <v>75</v>
      </c>
      <c r="B76" s="2" t="s">
        <v>8</v>
      </c>
      <c r="C76" s="1">
        <v>7</v>
      </c>
      <c r="D76" s="1" t="s">
        <v>19</v>
      </c>
      <c r="E76" s="1" t="s">
        <v>25</v>
      </c>
      <c r="F76" s="1" t="s">
        <v>27</v>
      </c>
      <c r="G76" s="1" t="s">
        <v>18</v>
      </c>
      <c r="H76" s="1">
        <v>530</v>
      </c>
      <c r="I76" s="1">
        <v>21</v>
      </c>
      <c r="J76" s="1">
        <v>25</v>
      </c>
      <c r="K76" s="1" t="s">
        <v>33</v>
      </c>
      <c r="L76" s="1" t="s">
        <v>13</v>
      </c>
    </row>
    <row r="77" spans="1:12" ht="15.75" thickBot="1" x14ac:dyDescent="0.3">
      <c r="A77" s="1">
        <v>76</v>
      </c>
      <c r="B77" s="2" t="s">
        <v>8</v>
      </c>
      <c r="C77" s="1">
        <v>7</v>
      </c>
      <c r="D77" s="1" t="s">
        <v>16</v>
      </c>
      <c r="E77" s="1" t="s">
        <v>24</v>
      </c>
      <c r="F77" s="1" t="s">
        <v>11</v>
      </c>
      <c r="G77" s="1" t="s">
        <v>23</v>
      </c>
      <c r="H77" s="1">
        <v>520</v>
      </c>
      <c r="I77" s="1">
        <v>21</v>
      </c>
      <c r="J77" s="1">
        <v>20</v>
      </c>
      <c r="K77" s="1" t="s">
        <v>35</v>
      </c>
      <c r="L77" s="1" t="s">
        <v>13</v>
      </c>
    </row>
    <row r="78" spans="1:12" ht="15.75" thickBot="1" x14ac:dyDescent="0.3">
      <c r="A78" s="1">
        <v>77</v>
      </c>
      <c r="B78" s="2" t="s">
        <v>8</v>
      </c>
      <c r="C78" s="1">
        <v>7</v>
      </c>
      <c r="D78" s="1" t="s">
        <v>9</v>
      </c>
      <c r="E78" s="1" t="s">
        <v>29</v>
      </c>
      <c r="F78" s="1" t="s">
        <v>11</v>
      </c>
      <c r="G78" s="1" t="s">
        <v>18</v>
      </c>
      <c r="H78" s="1">
        <v>400</v>
      </c>
      <c r="I78" s="1">
        <v>18</v>
      </c>
      <c r="J78" s="1">
        <v>18</v>
      </c>
      <c r="K78" s="1" t="s">
        <v>32</v>
      </c>
      <c r="L78" s="1" t="s">
        <v>13</v>
      </c>
    </row>
    <row r="79" spans="1:12" ht="15.75" thickBot="1" x14ac:dyDescent="0.3">
      <c r="A79" s="1">
        <v>78</v>
      </c>
      <c r="B79" s="2" t="s">
        <v>8</v>
      </c>
      <c r="C79" s="1">
        <v>7</v>
      </c>
      <c r="D79" s="1" t="s">
        <v>19</v>
      </c>
      <c r="E79" s="1" t="s">
        <v>24</v>
      </c>
      <c r="F79" s="1" t="s">
        <v>11</v>
      </c>
      <c r="G79" s="1" t="s">
        <v>12</v>
      </c>
      <c r="H79" s="1">
        <v>500</v>
      </c>
      <c r="I79" s="1">
        <v>18</v>
      </c>
      <c r="J79" s="1">
        <v>20</v>
      </c>
      <c r="K79" s="1" t="s">
        <v>35</v>
      </c>
      <c r="L79" s="1" t="s">
        <v>13</v>
      </c>
    </row>
    <row r="80" spans="1:12" ht="15.75" thickBot="1" x14ac:dyDescent="0.3">
      <c r="A80" s="1">
        <v>79</v>
      </c>
      <c r="B80" s="2" t="s">
        <v>8</v>
      </c>
      <c r="C80" s="1">
        <v>7</v>
      </c>
      <c r="D80" s="1" t="s">
        <v>16</v>
      </c>
      <c r="E80" s="1" t="s">
        <v>29</v>
      </c>
      <c r="F80" s="1" t="s">
        <v>11</v>
      </c>
      <c r="G80" s="1" t="s">
        <v>12</v>
      </c>
      <c r="H80" s="1">
        <v>500</v>
      </c>
      <c r="I80" s="1">
        <v>18</v>
      </c>
      <c r="J80" s="1">
        <v>20</v>
      </c>
      <c r="K80" s="1" t="s">
        <v>35</v>
      </c>
      <c r="L80" s="1" t="s">
        <v>13</v>
      </c>
    </row>
    <row r="81" spans="1:12" ht="15.75" thickBot="1" x14ac:dyDescent="0.3">
      <c r="A81" s="1">
        <v>80</v>
      </c>
      <c r="B81" s="2" t="s">
        <v>8</v>
      </c>
      <c r="C81" s="1">
        <v>7</v>
      </c>
      <c r="D81" s="1" t="s">
        <v>9</v>
      </c>
      <c r="E81" s="1" t="s">
        <v>20</v>
      </c>
      <c r="F81" s="1" t="s">
        <v>22</v>
      </c>
      <c r="G81" s="1" t="s">
        <v>12</v>
      </c>
      <c r="H81" s="1">
        <v>420</v>
      </c>
      <c r="I81" s="1">
        <v>18</v>
      </c>
      <c r="J81" s="1">
        <v>20</v>
      </c>
      <c r="K81" s="1" t="s">
        <v>34</v>
      </c>
      <c r="L81" s="1" t="s">
        <v>13</v>
      </c>
    </row>
    <row r="82" spans="1:12" ht="15.75" thickBot="1" x14ac:dyDescent="0.3">
      <c r="A82" s="1">
        <v>81</v>
      </c>
      <c r="B82" s="2" t="s">
        <v>15</v>
      </c>
      <c r="C82" s="1">
        <v>3</v>
      </c>
      <c r="D82" s="1" t="s">
        <v>9</v>
      </c>
      <c r="E82" s="1" t="s">
        <v>17</v>
      </c>
      <c r="F82" s="1" t="s">
        <v>22</v>
      </c>
      <c r="G82" s="1" t="s">
        <v>23</v>
      </c>
      <c r="H82" s="1">
        <v>390</v>
      </c>
      <c r="I82" s="1">
        <v>18</v>
      </c>
      <c r="J82" s="1">
        <v>18</v>
      </c>
      <c r="K82" s="1" t="s">
        <v>30</v>
      </c>
      <c r="L82" s="1" t="s">
        <v>13</v>
      </c>
    </row>
    <row r="83" spans="1:12" ht="15.75" thickBot="1" x14ac:dyDescent="0.3">
      <c r="A83" s="1">
        <v>82</v>
      </c>
      <c r="B83" s="2" t="s">
        <v>8</v>
      </c>
      <c r="C83" s="1">
        <v>7</v>
      </c>
      <c r="D83" s="1" t="s">
        <v>19</v>
      </c>
      <c r="E83" s="1" t="s">
        <v>29</v>
      </c>
      <c r="F83" s="1" t="s">
        <v>11</v>
      </c>
      <c r="G83" s="1" t="s">
        <v>23</v>
      </c>
      <c r="H83" s="1">
        <v>420</v>
      </c>
      <c r="I83" s="1">
        <v>18</v>
      </c>
      <c r="J83" s="1">
        <v>20</v>
      </c>
      <c r="K83" s="1" t="s">
        <v>32</v>
      </c>
      <c r="L83" s="1" t="s">
        <v>13</v>
      </c>
    </row>
    <row r="84" spans="1:12" ht="15.75" thickBot="1" x14ac:dyDescent="0.3">
      <c r="A84" s="1">
        <v>83</v>
      </c>
      <c r="B84" s="2" t="s">
        <v>8</v>
      </c>
      <c r="C84" s="1">
        <v>7</v>
      </c>
      <c r="D84" s="1" t="s">
        <v>16</v>
      </c>
      <c r="E84" s="1" t="s">
        <v>20</v>
      </c>
      <c r="F84" s="1" t="s">
        <v>22</v>
      </c>
      <c r="G84" s="1" t="s">
        <v>12</v>
      </c>
      <c r="H84" s="1">
        <v>510</v>
      </c>
      <c r="I84" s="1">
        <v>22</v>
      </c>
      <c r="J84" s="1">
        <v>20</v>
      </c>
      <c r="K84" s="1" t="s">
        <v>35</v>
      </c>
      <c r="L84" s="1" t="s">
        <v>13</v>
      </c>
    </row>
    <row r="85" spans="1:12" ht="15.75" thickBot="1" x14ac:dyDescent="0.3">
      <c r="A85" s="1">
        <v>84</v>
      </c>
      <c r="B85" s="2" t="s">
        <v>8</v>
      </c>
      <c r="C85" s="1">
        <v>7</v>
      </c>
      <c r="D85" s="1" t="s">
        <v>9</v>
      </c>
      <c r="E85" s="1" t="s">
        <v>28</v>
      </c>
      <c r="F85" s="1" t="s">
        <v>22</v>
      </c>
      <c r="G85" s="1" t="s">
        <v>18</v>
      </c>
      <c r="H85" s="1">
        <v>290</v>
      </c>
      <c r="I85" s="1">
        <v>18</v>
      </c>
      <c r="J85" s="1">
        <v>20</v>
      </c>
      <c r="K85" s="1" t="s">
        <v>30</v>
      </c>
      <c r="L85" s="1" t="s">
        <v>13</v>
      </c>
    </row>
    <row r="86" spans="1:12" ht="15.75" thickBot="1" x14ac:dyDescent="0.3">
      <c r="A86" s="1">
        <v>85</v>
      </c>
      <c r="B86" s="2" t="s">
        <v>8</v>
      </c>
      <c r="C86" s="1">
        <v>7</v>
      </c>
      <c r="D86" s="1" t="s">
        <v>19</v>
      </c>
      <c r="E86" s="1" t="s">
        <v>20</v>
      </c>
      <c r="F86" s="1" t="s">
        <v>22</v>
      </c>
      <c r="G86" s="1" t="s">
        <v>18</v>
      </c>
      <c r="H86" s="1">
        <v>290</v>
      </c>
      <c r="I86" s="1">
        <v>18</v>
      </c>
      <c r="J86" s="1">
        <v>25</v>
      </c>
      <c r="K86" s="1" t="s">
        <v>31</v>
      </c>
      <c r="L86" s="1" t="s">
        <v>13</v>
      </c>
    </row>
    <row r="87" spans="1:12" ht="15.75" thickBot="1" x14ac:dyDescent="0.3">
      <c r="A87" s="1">
        <v>86</v>
      </c>
      <c r="B87" s="2" t="s">
        <v>8</v>
      </c>
      <c r="C87" s="1">
        <v>7</v>
      </c>
      <c r="D87" s="1" t="s">
        <v>16</v>
      </c>
      <c r="E87" s="1" t="s">
        <v>28</v>
      </c>
      <c r="F87" s="1" t="s">
        <v>22</v>
      </c>
      <c r="G87" s="1" t="s">
        <v>18</v>
      </c>
      <c r="H87" s="1">
        <v>700</v>
      </c>
      <c r="I87" s="1">
        <v>17</v>
      </c>
      <c r="J87" s="1">
        <v>15</v>
      </c>
      <c r="K87" s="1" t="s">
        <v>14</v>
      </c>
      <c r="L87" s="1" t="s">
        <v>13</v>
      </c>
    </row>
    <row r="88" spans="1:12" ht="15.75" thickBot="1" x14ac:dyDescent="0.3">
      <c r="A88" s="1">
        <v>87</v>
      </c>
      <c r="B88" s="2" t="s">
        <v>8</v>
      </c>
      <c r="C88" s="1">
        <v>7</v>
      </c>
      <c r="D88" s="1" t="s">
        <v>9</v>
      </c>
      <c r="E88" s="1" t="s">
        <v>26</v>
      </c>
      <c r="F88" s="1" t="s">
        <v>27</v>
      </c>
      <c r="G88" s="1" t="s">
        <v>18</v>
      </c>
      <c r="H88" s="1">
        <v>310</v>
      </c>
      <c r="I88" s="1">
        <v>18</v>
      </c>
      <c r="J88" s="1">
        <v>20</v>
      </c>
      <c r="K88" s="1" t="s">
        <v>30</v>
      </c>
      <c r="L88" s="1" t="s">
        <v>13</v>
      </c>
    </row>
    <row r="89" spans="1:12" ht="15.75" thickBot="1" x14ac:dyDescent="0.3">
      <c r="A89" s="1">
        <v>88</v>
      </c>
      <c r="B89" s="2" t="s">
        <v>8</v>
      </c>
      <c r="C89" s="1">
        <v>7</v>
      </c>
      <c r="D89" s="1" t="s">
        <v>19</v>
      </c>
      <c r="E89" s="1" t="s">
        <v>28</v>
      </c>
      <c r="F89" s="1" t="s">
        <v>22</v>
      </c>
      <c r="G89" s="1" t="s">
        <v>23</v>
      </c>
      <c r="H89" s="1">
        <v>450</v>
      </c>
      <c r="I89" s="1">
        <v>18</v>
      </c>
      <c r="J89" s="1">
        <v>20</v>
      </c>
      <c r="K89" s="1" t="s">
        <v>34</v>
      </c>
      <c r="L89" s="1" t="s">
        <v>13</v>
      </c>
    </row>
    <row r="90" spans="1:12" ht="15.75" thickBot="1" x14ac:dyDescent="0.3">
      <c r="A90" s="1">
        <v>89</v>
      </c>
      <c r="B90" s="2" t="s">
        <v>8</v>
      </c>
      <c r="C90" s="1">
        <v>7</v>
      </c>
      <c r="D90" s="1" t="s">
        <v>16</v>
      </c>
      <c r="E90" s="1" t="s">
        <v>26</v>
      </c>
      <c r="F90" s="1" t="s">
        <v>27</v>
      </c>
      <c r="G90" s="1" t="s">
        <v>18</v>
      </c>
      <c r="H90" s="1">
        <v>310</v>
      </c>
      <c r="I90" s="1">
        <v>18</v>
      </c>
      <c r="J90" s="1">
        <v>20</v>
      </c>
      <c r="K90" s="1" t="s">
        <v>30</v>
      </c>
      <c r="L90" s="1" t="s">
        <v>13</v>
      </c>
    </row>
    <row r="91" spans="1:12" ht="15.75" thickBot="1" x14ac:dyDescent="0.3">
      <c r="A91" s="1">
        <v>90</v>
      </c>
      <c r="B91" s="2" t="s">
        <v>15</v>
      </c>
      <c r="C91" s="1">
        <v>3</v>
      </c>
      <c r="D91" s="1" t="s">
        <v>19</v>
      </c>
      <c r="E91" s="1" t="s">
        <v>10</v>
      </c>
      <c r="F91" s="1" t="s">
        <v>11</v>
      </c>
      <c r="G91" s="1" t="s">
        <v>18</v>
      </c>
      <c r="H91" s="1">
        <v>400</v>
      </c>
      <c r="I91" s="1">
        <v>18</v>
      </c>
      <c r="J91" s="1">
        <v>18</v>
      </c>
      <c r="K91" s="1" t="s">
        <v>32</v>
      </c>
      <c r="L91" s="1" t="s">
        <v>13</v>
      </c>
    </row>
    <row r="92" spans="1:12" ht="15.75" thickBot="1" x14ac:dyDescent="0.3">
      <c r="A92" s="1">
        <v>91</v>
      </c>
      <c r="B92" s="2" t="s">
        <v>8</v>
      </c>
      <c r="C92" s="1">
        <v>7</v>
      </c>
      <c r="D92" s="1" t="s">
        <v>9</v>
      </c>
      <c r="E92" s="1" t="s">
        <v>10</v>
      </c>
      <c r="F92" s="1" t="s">
        <v>22</v>
      </c>
      <c r="G92" s="1" t="s">
        <v>18</v>
      </c>
      <c r="H92" s="1">
        <v>700</v>
      </c>
      <c r="I92" s="1">
        <v>17</v>
      </c>
      <c r="J92" s="1">
        <v>15</v>
      </c>
      <c r="K92" s="1" t="s">
        <v>14</v>
      </c>
      <c r="L92" s="1" t="s">
        <v>13</v>
      </c>
    </row>
    <row r="93" spans="1:12" ht="15.75" thickBot="1" x14ac:dyDescent="0.3">
      <c r="A93" s="1">
        <v>92</v>
      </c>
      <c r="B93" s="2" t="s">
        <v>8</v>
      </c>
      <c r="C93" s="1">
        <v>7</v>
      </c>
      <c r="D93" s="1" t="s">
        <v>19</v>
      </c>
      <c r="E93" s="1" t="s">
        <v>26</v>
      </c>
      <c r="F93" s="1" t="s">
        <v>27</v>
      </c>
      <c r="G93" s="1" t="s">
        <v>23</v>
      </c>
      <c r="H93" s="1">
        <v>480</v>
      </c>
      <c r="I93" s="1">
        <v>18</v>
      </c>
      <c r="J93" s="1">
        <v>20</v>
      </c>
      <c r="K93" s="1" t="s">
        <v>34</v>
      </c>
      <c r="L93" s="1" t="s">
        <v>13</v>
      </c>
    </row>
    <row r="94" spans="1:12" ht="15.75" thickBot="1" x14ac:dyDescent="0.3">
      <c r="A94" s="1">
        <v>93</v>
      </c>
      <c r="B94" s="2" t="s">
        <v>8</v>
      </c>
      <c r="C94" s="1">
        <v>7</v>
      </c>
      <c r="D94" s="1" t="s">
        <v>16</v>
      </c>
      <c r="E94" s="1" t="s">
        <v>10</v>
      </c>
      <c r="F94" s="1" t="s">
        <v>22</v>
      </c>
      <c r="G94" s="1" t="s">
        <v>23</v>
      </c>
      <c r="H94" s="1">
        <v>450</v>
      </c>
      <c r="I94" s="1">
        <v>18</v>
      </c>
      <c r="J94" s="1">
        <v>20</v>
      </c>
      <c r="K94" s="1" t="s">
        <v>34</v>
      </c>
      <c r="L94" s="1" t="s">
        <v>13</v>
      </c>
    </row>
    <row r="95" spans="1:12" ht="15.75" thickBot="1" x14ac:dyDescent="0.3">
      <c r="A95" s="1">
        <v>94</v>
      </c>
      <c r="B95" s="2" t="s">
        <v>8</v>
      </c>
      <c r="C95" s="1">
        <v>4</v>
      </c>
      <c r="D95" s="1" t="s">
        <v>9</v>
      </c>
      <c r="E95" s="1" t="s">
        <v>10</v>
      </c>
      <c r="F95" s="1" t="s">
        <v>27</v>
      </c>
      <c r="G95" s="1" t="s">
        <v>12</v>
      </c>
      <c r="H95" s="1">
        <v>610</v>
      </c>
      <c r="I95" s="1">
        <v>17</v>
      </c>
      <c r="J95" s="1">
        <v>15</v>
      </c>
      <c r="K95" s="1" t="s">
        <v>14</v>
      </c>
      <c r="L95" s="1" t="s">
        <v>13</v>
      </c>
    </row>
    <row r="96" spans="1:12" ht="15.75" thickBot="1" x14ac:dyDescent="0.3">
      <c r="A96" s="1">
        <v>95</v>
      </c>
      <c r="B96" s="2" t="s">
        <v>8</v>
      </c>
      <c r="C96" s="1">
        <v>4</v>
      </c>
      <c r="D96" s="1" t="s">
        <v>19</v>
      </c>
      <c r="E96" s="1" t="s">
        <v>26</v>
      </c>
      <c r="F96" s="1" t="s">
        <v>21</v>
      </c>
      <c r="G96" s="1" t="s">
        <v>12</v>
      </c>
      <c r="H96" s="1">
        <v>530</v>
      </c>
      <c r="I96" s="1">
        <v>21</v>
      </c>
      <c r="J96" s="1">
        <v>25</v>
      </c>
      <c r="K96" s="1" t="s">
        <v>33</v>
      </c>
      <c r="L96" s="1" t="s">
        <v>13</v>
      </c>
    </row>
    <row r="97" spans="1:12" ht="15.75" thickBot="1" x14ac:dyDescent="0.3">
      <c r="A97" s="1">
        <v>96</v>
      </c>
      <c r="B97" s="2" t="s">
        <v>8</v>
      </c>
      <c r="C97" s="1">
        <v>4</v>
      </c>
      <c r="D97" s="1" t="s">
        <v>16</v>
      </c>
      <c r="E97" s="1" t="s">
        <v>10</v>
      </c>
      <c r="F97" s="1" t="s">
        <v>27</v>
      </c>
      <c r="G97" s="1" t="s">
        <v>23</v>
      </c>
      <c r="H97" s="1">
        <v>480</v>
      </c>
      <c r="I97" s="1">
        <v>18</v>
      </c>
      <c r="J97" s="1">
        <v>20</v>
      </c>
      <c r="K97" s="1" t="s">
        <v>35</v>
      </c>
      <c r="L97" s="1" t="s">
        <v>13</v>
      </c>
    </row>
    <row r="98" spans="1:12" ht="15.75" thickBot="1" x14ac:dyDescent="0.3">
      <c r="A98" s="1">
        <v>97</v>
      </c>
      <c r="B98" s="2" t="s">
        <v>8</v>
      </c>
      <c r="C98" s="1">
        <v>4</v>
      </c>
      <c r="D98" s="1" t="s">
        <v>9</v>
      </c>
      <c r="E98" s="1" t="s">
        <v>17</v>
      </c>
      <c r="F98" s="1" t="s">
        <v>21</v>
      </c>
      <c r="G98" s="1" t="s">
        <v>18</v>
      </c>
      <c r="H98" s="1">
        <v>530</v>
      </c>
      <c r="I98" s="1">
        <v>20</v>
      </c>
      <c r="J98" s="1">
        <v>25</v>
      </c>
      <c r="K98" s="1" t="s">
        <v>33</v>
      </c>
      <c r="L98" s="1" t="s">
        <v>13</v>
      </c>
    </row>
    <row r="99" spans="1:12" ht="15.75" thickBot="1" x14ac:dyDescent="0.3">
      <c r="A99" s="1">
        <v>98</v>
      </c>
      <c r="B99" s="2" t="s">
        <v>8</v>
      </c>
      <c r="C99" s="1">
        <v>4</v>
      </c>
      <c r="D99" s="1" t="s">
        <v>19</v>
      </c>
      <c r="E99" s="1" t="s">
        <v>10</v>
      </c>
      <c r="F99" s="1" t="s">
        <v>27</v>
      </c>
      <c r="G99" s="1" t="s">
        <v>23</v>
      </c>
      <c r="H99" s="1">
        <v>310</v>
      </c>
      <c r="I99" s="1">
        <v>18</v>
      </c>
      <c r="J99" s="1">
        <v>20</v>
      </c>
      <c r="K99" s="1" t="s">
        <v>30</v>
      </c>
      <c r="L99" s="1" t="s">
        <v>13</v>
      </c>
    </row>
    <row r="100" spans="1:12" ht="15.75" thickBot="1" x14ac:dyDescent="0.3">
      <c r="A100" s="1">
        <v>99</v>
      </c>
      <c r="B100" s="2" t="s">
        <v>8</v>
      </c>
      <c r="C100" s="1">
        <v>4</v>
      </c>
      <c r="D100" s="1" t="s">
        <v>16</v>
      </c>
      <c r="E100" s="1" t="s">
        <v>17</v>
      </c>
      <c r="F100" s="1" t="s">
        <v>21</v>
      </c>
      <c r="G100" s="1" t="s">
        <v>18</v>
      </c>
      <c r="H100" s="1">
        <v>530</v>
      </c>
      <c r="I100" s="1">
        <v>20</v>
      </c>
      <c r="J100" s="1">
        <v>25</v>
      </c>
      <c r="K100" s="1" t="s">
        <v>33</v>
      </c>
      <c r="L100" s="1" t="s">
        <v>13</v>
      </c>
    </row>
    <row r="101" spans="1:12" ht="15.75" thickBot="1" x14ac:dyDescent="0.3">
      <c r="A101" s="1">
        <v>100</v>
      </c>
      <c r="B101" s="2" t="s">
        <v>8</v>
      </c>
      <c r="C101" s="1">
        <v>4</v>
      </c>
      <c r="D101" s="1" t="s">
        <v>9</v>
      </c>
      <c r="E101" s="1" t="s">
        <v>25</v>
      </c>
      <c r="F101" s="1" t="s">
        <v>21</v>
      </c>
      <c r="G101" s="1" t="s">
        <v>23</v>
      </c>
      <c r="H101" s="1">
        <v>530</v>
      </c>
      <c r="I101" s="1">
        <v>21</v>
      </c>
      <c r="J101" s="1">
        <v>25</v>
      </c>
      <c r="K101" s="1" t="s">
        <v>33</v>
      </c>
      <c r="L101" s="1" t="s">
        <v>13</v>
      </c>
    </row>
    <row r="102" spans="1:12" ht="15.75" thickBot="1" x14ac:dyDescent="0.3">
      <c r="A102" s="1">
        <v>101</v>
      </c>
      <c r="B102" s="2" t="s">
        <v>15</v>
      </c>
      <c r="C102" s="1">
        <v>1</v>
      </c>
      <c r="D102" s="1" t="s">
        <v>16</v>
      </c>
      <c r="E102" s="1" t="s">
        <v>28</v>
      </c>
      <c r="F102" s="1" t="s">
        <v>21</v>
      </c>
      <c r="G102" s="1" t="s">
        <v>12</v>
      </c>
      <c r="H102" s="1">
        <v>530</v>
      </c>
      <c r="I102" s="1">
        <v>21</v>
      </c>
      <c r="J102" s="1">
        <v>25</v>
      </c>
      <c r="K102" s="1" t="s">
        <v>33</v>
      </c>
      <c r="L102" s="1" t="s">
        <v>13</v>
      </c>
    </row>
    <row r="103" spans="1:12" ht="15.75" thickBot="1" x14ac:dyDescent="0.3">
      <c r="A103" s="1">
        <v>102</v>
      </c>
      <c r="B103" s="2" t="s">
        <v>8</v>
      </c>
      <c r="C103" s="1">
        <v>4</v>
      </c>
      <c r="D103" s="1" t="s">
        <v>19</v>
      </c>
      <c r="E103" s="1" t="s">
        <v>17</v>
      </c>
      <c r="F103" s="1" t="s">
        <v>21</v>
      </c>
      <c r="G103" s="1" t="s">
        <v>18</v>
      </c>
      <c r="H103" s="1">
        <v>500</v>
      </c>
      <c r="I103" s="1">
        <v>22</v>
      </c>
      <c r="J103" s="1">
        <v>20</v>
      </c>
      <c r="K103" s="1" t="s">
        <v>35</v>
      </c>
      <c r="L103" s="1" t="s">
        <v>13</v>
      </c>
    </row>
    <row r="104" spans="1:12" ht="15.75" thickBot="1" x14ac:dyDescent="0.3">
      <c r="A104" s="1">
        <v>103</v>
      </c>
      <c r="B104" s="2" t="s">
        <v>8</v>
      </c>
      <c r="C104" s="1">
        <v>4</v>
      </c>
      <c r="D104" s="1" t="s">
        <v>16</v>
      </c>
      <c r="E104" s="1" t="s">
        <v>25</v>
      </c>
      <c r="F104" s="1" t="s">
        <v>21</v>
      </c>
      <c r="G104" s="1" t="s">
        <v>18</v>
      </c>
      <c r="H104" s="1">
        <v>530</v>
      </c>
      <c r="I104" s="1">
        <v>20</v>
      </c>
      <c r="J104" s="1">
        <v>25</v>
      </c>
      <c r="K104" s="1" t="s">
        <v>33</v>
      </c>
      <c r="L104" s="1" t="s">
        <v>13</v>
      </c>
    </row>
    <row r="105" spans="1:12" ht="15.75" thickBot="1" x14ac:dyDescent="0.3">
      <c r="A105" s="1">
        <v>104</v>
      </c>
      <c r="B105" s="2" t="s">
        <v>15</v>
      </c>
      <c r="C105" s="1">
        <v>1</v>
      </c>
      <c r="D105" s="1" t="s">
        <v>9</v>
      </c>
      <c r="E105" s="1" t="s">
        <v>26</v>
      </c>
      <c r="F105" s="1" t="s">
        <v>11</v>
      </c>
      <c r="G105" s="1" t="s">
        <v>12</v>
      </c>
      <c r="H105" s="1">
        <v>550</v>
      </c>
      <c r="I105" s="1">
        <v>20</v>
      </c>
      <c r="J105" s="1">
        <v>25</v>
      </c>
      <c r="K105" s="1" t="s">
        <v>33</v>
      </c>
      <c r="L105" s="1" t="s">
        <v>13</v>
      </c>
    </row>
    <row r="106" spans="1:12" ht="15.75" thickBot="1" x14ac:dyDescent="0.3">
      <c r="A106" s="1">
        <v>105</v>
      </c>
      <c r="B106" s="2" t="s">
        <v>8</v>
      </c>
      <c r="C106" s="1">
        <v>4</v>
      </c>
      <c r="D106" s="1" t="s">
        <v>9</v>
      </c>
      <c r="E106" s="1" t="s">
        <v>24</v>
      </c>
      <c r="F106" s="1" t="s">
        <v>27</v>
      </c>
      <c r="G106" s="1" t="s">
        <v>18</v>
      </c>
      <c r="H106" s="1">
        <v>530</v>
      </c>
      <c r="I106" s="1">
        <v>21</v>
      </c>
      <c r="J106" s="1">
        <v>25</v>
      </c>
      <c r="K106" s="1" t="s">
        <v>33</v>
      </c>
      <c r="L106" s="1" t="s">
        <v>13</v>
      </c>
    </row>
    <row r="107" spans="1:12" ht="15.75" thickBot="1" x14ac:dyDescent="0.3">
      <c r="A107" s="1">
        <v>106</v>
      </c>
      <c r="B107" s="2" t="s">
        <v>8</v>
      </c>
      <c r="C107" s="1">
        <v>4</v>
      </c>
      <c r="D107" s="1" t="s">
        <v>19</v>
      </c>
      <c r="E107" s="1" t="s">
        <v>25</v>
      </c>
      <c r="F107" s="1" t="s">
        <v>21</v>
      </c>
      <c r="G107" s="1" t="s">
        <v>23</v>
      </c>
      <c r="H107" s="1">
        <v>530</v>
      </c>
      <c r="I107" s="1">
        <v>21</v>
      </c>
      <c r="J107" s="1">
        <v>25</v>
      </c>
      <c r="K107" s="1" t="s">
        <v>33</v>
      </c>
      <c r="L107" s="1" t="s">
        <v>13</v>
      </c>
    </row>
    <row r="108" spans="1:12" ht="15.75" thickBot="1" x14ac:dyDescent="0.3">
      <c r="A108" s="1">
        <v>107</v>
      </c>
      <c r="B108" s="2" t="s">
        <v>8</v>
      </c>
      <c r="C108" s="1">
        <v>4</v>
      </c>
      <c r="D108" s="1" t="s">
        <v>16</v>
      </c>
      <c r="E108" s="1" t="s">
        <v>24</v>
      </c>
      <c r="F108" s="1" t="s">
        <v>27</v>
      </c>
      <c r="G108" s="1" t="s">
        <v>18</v>
      </c>
      <c r="H108" s="1">
        <v>530</v>
      </c>
      <c r="I108" s="1">
        <v>21</v>
      </c>
      <c r="J108" s="1">
        <v>25</v>
      </c>
      <c r="K108" s="1" t="s">
        <v>33</v>
      </c>
      <c r="L108" s="1" t="s">
        <v>13</v>
      </c>
    </row>
    <row r="109" spans="1:12" ht="15.75" thickBot="1" x14ac:dyDescent="0.3">
      <c r="A109" s="1">
        <v>108</v>
      </c>
      <c r="B109" s="2" t="s">
        <v>8</v>
      </c>
      <c r="C109" s="1">
        <v>4</v>
      </c>
      <c r="D109" s="1" t="s">
        <v>9</v>
      </c>
      <c r="E109" s="1" t="s">
        <v>29</v>
      </c>
      <c r="F109" s="1" t="s">
        <v>27</v>
      </c>
      <c r="G109" s="1" t="s">
        <v>12</v>
      </c>
      <c r="H109" s="1">
        <v>480</v>
      </c>
      <c r="I109" s="1">
        <v>18</v>
      </c>
      <c r="J109" s="1">
        <v>20</v>
      </c>
      <c r="K109" s="1" t="s">
        <v>34</v>
      </c>
      <c r="L109" s="1" t="s">
        <v>13</v>
      </c>
    </row>
    <row r="110" spans="1:12" ht="15.75" thickBot="1" x14ac:dyDescent="0.3">
      <c r="A110" s="1">
        <v>109</v>
      </c>
      <c r="B110" s="2" t="s">
        <v>8</v>
      </c>
      <c r="C110" s="1">
        <v>5</v>
      </c>
      <c r="D110" s="1" t="s">
        <v>19</v>
      </c>
      <c r="E110" s="1" t="s">
        <v>24</v>
      </c>
      <c r="F110" s="1" t="s">
        <v>27</v>
      </c>
      <c r="G110" s="1" t="s">
        <v>18</v>
      </c>
      <c r="H110" s="1">
        <v>530</v>
      </c>
      <c r="I110" s="1">
        <v>21</v>
      </c>
      <c r="J110" s="1">
        <v>25</v>
      </c>
      <c r="K110" s="1" t="s">
        <v>33</v>
      </c>
      <c r="L110" s="1" t="s">
        <v>13</v>
      </c>
    </row>
    <row r="111" spans="1:12" ht="15.75" thickBot="1" x14ac:dyDescent="0.3">
      <c r="A111" s="1">
        <v>110</v>
      </c>
      <c r="B111" s="2" t="s">
        <v>8</v>
      </c>
      <c r="C111" s="1">
        <v>5</v>
      </c>
      <c r="D111" s="1" t="s">
        <v>16</v>
      </c>
      <c r="E111" s="1" t="s">
        <v>29</v>
      </c>
      <c r="F111" s="1" t="s">
        <v>27</v>
      </c>
      <c r="G111" s="1" t="s">
        <v>12</v>
      </c>
      <c r="H111" s="1">
        <v>480</v>
      </c>
      <c r="I111" s="1">
        <v>18</v>
      </c>
      <c r="J111" s="1">
        <v>20</v>
      </c>
      <c r="K111" s="1" t="s">
        <v>34</v>
      </c>
      <c r="L111" s="1" t="s">
        <v>13</v>
      </c>
    </row>
    <row r="112" spans="1:12" ht="15.75" thickBot="1" x14ac:dyDescent="0.3">
      <c r="A112" s="1">
        <v>111</v>
      </c>
      <c r="B112" s="2" t="s">
        <v>8</v>
      </c>
      <c r="C112" s="1">
        <v>5</v>
      </c>
      <c r="D112" s="1" t="s">
        <v>9</v>
      </c>
      <c r="E112" s="1" t="s">
        <v>20</v>
      </c>
      <c r="F112" s="1" t="s">
        <v>21</v>
      </c>
      <c r="G112" s="1" t="s">
        <v>18</v>
      </c>
      <c r="H112" s="1">
        <v>380</v>
      </c>
      <c r="I112" s="1">
        <v>18</v>
      </c>
      <c r="J112" s="1">
        <v>18</v>
      </c>
      <c r="K112" s="1" t="s">
        <v>30</v>
      </c>
      <c r="L112" s="1" t="s">
        <v>13</v>
      </c>
    </row>
    <row r="113" spans="1:12" ht="15.75" thickBot="1" x14ac:dyDescent="0.3">
      <c r="A113" s="1">
        <v>112</v>
      </c>
      <c r="B113" s="2" t="s">
        <v>8</v>
      </c>
      <c r="C113" s="1">
        <v>5</v>
      </c>
      <c r="D113" s="1" t="s">
        <v>19</v>
      </c>
      <c r="E113" s="1" t="s">
        <v>29</v>
      </c>
      <c r="F113" s="1" t="s">
        <v>27</v>
      </c>
      <c r="G113" s="1" t="s">
        <v>12</v>
      </c>
      <c r="H113" s="1">
        <v>480</v>
      </c>
      <c r="I113" s="1">
        <v>18</v>
      </c>
      <c r="J113" s="1">
        <v>20</v>
      </c>
      <c r="K113" s="1" t="s">
        <v>34</v>
      </c>
      <c r="L113" s="1" t="s">
        <v>13</v>
      </c>
    </row>
    <row r="114" spans="1:12" ht="15.75" thickBot="1" x14ac:dyDescent="0.3">
      <c r="A114" s="1">
        <v>113</v>
      </c>
      <c r="B114" s="2" t="s">
        <v>8</v>
      </c>
      <c r="C114" s="1">
        <v>5</v>
      </c>
      <c r="D114" s="1" t="s">
        <v>16</v>
      </c>
      <c r="E114" s="1" t="s">
        <v>20</v>
      </c>
      <c r="F114" s="1" t="s">
        <v>21</v>
      </c>
      <c r="G114" s="1" t="s">
        <v>12</v>
      </c>
      <c r="H114" s="1">
        <v>530</v>
      </c>
      <c r="I114" s="1">
        <v>21</v>
      </c>
      <c r="J114" s="1">
        <v>25</v>
      </c>
      <c r="K114" s="1" t="s">
        <v>33</v>
      </c>
      <c r="L114" s="1" t="s">
        <v>13</v>
      </c>
    </row>
    <row r="115" spans="1:12" ht="15.75" thickBot="1" x14ac:dyDescent="0.3">
      <c r="A115" s="1">
        <v>114</v>
      </c>
      <c r="B115" s="2" t="s">
        <v>8</v>
      </c>
      <c r="C115" s="1">
        <v>5</v>
      </c>
      <c r="D115" s="1" t="s">
        <v>9</v>
      </c>
      <c r="E115" s="1" t="s">
        <v>28</v>
      </c>
      <c r="F115" s="1" t="s">
        <v>21</v>
      </c>
      <c r="G115" s="1" t="s">
        <v>23</v>
      </c>
      <c r="H115" s="1">
        <v>530</v>
      </c>
      <c r="I115" s="1">
        <v>21</v>
      </c>
      <c r="J115" s="1">
        <v>25</v>
      </c>
      <c r="K115" s="1" t="s">
        <v>33</v>
      </c>
      <c r="L115" s="1" t="s">
        <v>13</v>
      </c>
    </row>
    <row r="116" spans="1:12" ht="15.75" thickBot="1" x14ac:dyDescent="0.3">
      <c r="A116" s="1">
        <v>115</v>
      </c>
      <c r="B116" s="2" t="s">
        <v>8</v>
      </c>
      <c r="C116" s="1">
        <v>5</v>
      </c>
      <c r="D116" s="1" t="s">
        <v>19</v>
      </c>
      <c r="E116" s="1" t="s">
        <v>20</v>
      </c>
      <c r="F116" s="1" t="s">
        <v>21</v>
      </c>
      <c r="G116" s="1" t="s">
        <v>23</v>
      </c>
      <c r="H116" s="1">
        <v>530</v>
      </c>
      <c r="I116" s="1">
        <v>21</v>
      </c>
      <c r="J116" s="1">
        <v>25</v>
      </c>
      <c r="K116" s="1" t="s">
        <v>33</v>
      </c>
      <c r="L116" s="1" t="s">
        <v>13</v>
      </c>
    </row>
    <row r="117" spans="1:12" ht="15.75" thickBot="1" x14ac:dyDescent="0.3">
      <c r="A117" s="1">
        <v>116</v>
      </c>
      <c r="B117" s="2" t="s">
        <v>8</v>
      </c>
      <c r="C117" s="1">
        <v>5</v>
      </c>
      <c r="D117" s="1" t="s">
        <v>16</v>
      </c>
      <c r="E117" s="1" t="s">
        <v>28</v>
      </c>
      <c r="F117" s="1" t="s">
        <v>21</v>
      </c>
      <c r="G117" s="1" t="s">
        <v>12</v>
      </c>
      <c r="H117" s="1">
        <v>530</v>
      </c>
      <c r="I117" s="1">
        <v>21</v>
      </c>
      <c r="J117" s="1">
        <v>25</v>
      </c>
      <c r="K117" s="1" t="s">
        <v>33</v>
      </c>
      <c r="L117" s="1" t="s">
        <v>13</v>
      </c>
    </row>
    <row r="118" spans="1:12" ht="15.75" thickBot="1" x14ac:dyDescent="0.3">
      <c r="A118" s="1">
        <v>117</v>
      </c>
      <c r="B118" s="2" t="s">
        <v>15</v>
      </c>
      <c r="C118" s="1">
        <v>1</v>
      </c>
      <c r="D118" s="1" t="s">
        <v>19</v>
      </c>
      <c r="E118" s="1" t="s">
        <v>28</v>
      </c>
      <c r="F118" s="1" t="s">
        <v>21</v>
      </c>
      <c r="G118" s="1" t="s">
        <v>12</v>
      </c>
      <c r="H118" s="1">
        <v>530</v>
      </c>
      <c r="I118" s="1">
        <v>21</v>
      </c>
      <c r="J118" s="1">
        <v>25</v>
      </c>
      <c r="K118" s="1" t="s">
        <v>33</v>
      </c>
      <c r="L118" s="1" t="s">
        <v>13</v>
      </c>
    </row>
    <row r="119" spans="1:12" ht="15.75" thickBot="1" x14ac:dyDescent="0.3">
      <c r="A119" s="1">
        <v>118</v>
      </c>
      <c r="B119" s="2" t="s">
        <v>8</v>
      </c>
      <c r="C119" s="1">
        <v>5</v>
      </c>
      <c r="D119" s="1" t="s">
        <v>9</v>
      </c>
      <c r="E119" s="1" t="s">
        <v>26</v>
      </c>
      <c r="F119" s="1" t="s">
        <v>11</v>
      </c>
      <c r="G119" s="1" t="s">
        <v>23</v>
      </c>
      <c r="H119" s="1">
        <v>500</v>
      </c>
      <c r="I119" s="1">
        <v>22</v>
      </c>
      <c r="J119" s="1">
        <v>20</v>
      </c>
      <c r="K119" s="1" t="s">
        <v>35</v>
      </c>
      <c r="L119" s="1" t="s">
        <v>13</v>
      </c>
    </row>
    <row r="120" spans="1:12" ht="15.75" thickBot="1" x14ac:dyDescent="0.3">
      <c r="A120" s="1">
        <v>119</v>
      </c>
      <c r="B120" s="2" t="s">
        <v>8</v>
      </c>
      <c r="C120" s="1">
        <v>5</v>
      </c>
      <c r="D120" s="1" t="s">
        <v>19</v>
      </c>
      <c r="E120" s="1" t="s">
        <v>28</v>
      </c>
      <c r="F120" s="1" t="s">
        <v>21</v>
      </c>
      <c r="G120" s="1" t="s">
        <v>12</v>
      </c>
      <c r="H120" s="1">
        <v>530</v>
      </c>
      <c r="I120" s="1">
        <v>21</v>
      </c>
      <c r="J120" s="1">
        <v>25</v>
      </c>
      <c r="K120" s="1" t="s">
        <v>33</v>
      </c>
      <c r="L120" s="1" t="s">
        <v>13</v>
      </c>
    </row>
    <row r="121" spans="1:12" ht="15.75" thickBot="1" x14ac:dyDescent="0.3">
      <c r="A121" s="1">
        <v>120</v>
      </c>
      <c r="B121" s="2" t="s">
        <v>8</v>
      </c>
      <c r="C121" s="1">
        <v>5</v>
      </c>
      <c r="D121" s="1" t="s">
        <v>16</v>
      </c>
      <c r="E121" s="1" t="s">
        <v>26</v>
      </c>
      <c r="F121" s="1" t="s">
        <v>11</v>
      </c>
      <c r="G121" s="1" t="s">
        <v>12</v>
      </c>
      <c r="H121" s="1">
        <v>380</v>
      </c>
      <c r="I121" s="1">
        <v>18</v>
      </c>
      <c r="J121" s="1">
        <v>20</v>
      </c>
      <c r="K121" s="1" t="s">
        <v>30</v>
      </c>
      <c r="L121" s="1" t="s">
        <v>13</v>
      </c>
    </row>
    <row r="122" spans="1:12" ht="15.75" thickBot="1" x14ac:dyDescent="0.3">
      <c r="A122" s="1">
        <v>121</v>
      </c>
      <c r="B122" s="2" t="s">
        <v>8</v>
      </c>
      <c r="C122" s="1">
        <v>1</v>
      </c>
      <c r="D122" s="1" t="s">
        <v>9</v>
      </c>
      <c r="E122" s="1" t="s">
        <v>17</v>
      </c>
      <c r="F122" s="1" t="s">
        <v>27</v>
      </c>
      <c r="G122" s="1" t="s">
        <v>18</v>
      </c>
      <c r="H122" s="1">
        <v>530</v>
      </c>
      <c r="I122" s="1">
        <v>21</v>
      </c>
      <c r="J122" s="1">
        <v>20</v>
      </c>
      <c r="K122" s="1" t="s">
        <v>35</v>
      </c>
      <c r="L122" s="1" t="s">
        <v>13</v>
      </c>
    </row>
    <row r="123" spans="1:12" ht="15.75" thickBot="1" x14ac:dyDescent="0.3">
      <c r="A123" s="1">
        <v>122</v>
      </c>
      <c r="B123" s="2" t="s">
        <v>8</v>
      </c>
      <c r="C123" s="1">
        <v>1</v>
      </c>
      <c r="D123" s="1" t="s">
        <v>19</v>
      </c>
      <c r="E123" s="1" t="s">
        <v>10</v>
      </c>
      <c r="F123" s="1" t="s">
        <v>22</v>
      </c>
      <c r="G123" s="1" t="s">
        <v>23</v>
      </c>
      <c r="H123" s="1">
        <v>560</v>
      </c>
      <c r="I123" s="1">
        <v>17</v>
      </c>
      <c r="J123" s="1">
        <v>25</v>
      </c>
      <c r="K123" s="1" t="s">
        <v>14</v>
      </c>
      <c r="L123" s="1" t="s">
        <v>13</v>
      </c>
    </row>
    <row r="124" spans="1:12" ht="15.75" thickBot="1" x14ac:dyDescent="0.3">
      <c r="A124" s="1">
        <v>123</v>
      </c>
      <c r="B124" s="2" t="s">
        <v>8</v>
      </c>
      <c r="C124" s="1">
        <v>1</v>
      </c>
      <c r="D124" s="1" t="s">
        <v>16</v>
      </c>
      <c r="E124" s="1" t="s">
        <v>17</v>
      </c>
      <c r="F124" s="1" t="s">
        <v>27</v>
      </c>
      <c r="G124" s="1" t="s">
        <v>23</v>
      </c>
      <c r="H124" s="1">
        <v>480</v>
      </c>
      <c r="I124" s="1">
        <v>18</v>
      </c>
      <c r="J124" s="1">
        <v>20</v>
      </c>
      <c r="K124" s="1" t="s">
        <v>35</v>
      </c>
      <c r="L124" s="1" t="s">
        <v>13</v>
      </c>
    </row>
    <row r="125" spans="1:12" ht="15.75" thickBot="1" x14ac:dyDescent="0.3">
      <c r="A125" s="1">
        <v>124</v>
      </c>
      <c r="B125" s="2" t="s">
        <v>8</v>
      </c>
      <c r="C125" s="1">
        <v>1</v>
      </c>
      <c r="D125" s="1" t="s">
        <v>9</v>
      </c>
      <c r="E125" s="1" t="s">
        <v>25</v>
      </c>
      <c r="F125" s="1" t="s">
        <v>27</v>
      </c>
      <c r="G125" s="1" t="s">
        <v>12</v>
      </c>
      <c r="H125" s="1">
        <v>250</v>
      </c>
      <c r="I125" s="1">
        <v>20</v>
      </c>
      <c r="J125" s="1">
        <v>25</v>
      </c>
      <c r="K125" s="1" t="s">
        <v>31</v>
      </c>
      <c r="L125" s="1" t="s">
        <v>13</v>
      </c>
    </row>
    <row r="126" spans="1:12" ht="15.75" thickBot="1" x14ac:dyDescent="0.3">
      <c r="A126" s="1">
        <v>125</v>
      </c>
      <c r="B126" s="2" t="s">
        <v>8</v>
      </c>
      <c r="C126" s="1">
        <v>1</v>
      </c>
      <c r="D126" s="1" t="s">
        <v>19</v>
      </c>
      <c r="E126" s="1" t="s">
        <v>17</v>
      </c>
      <c r="F126" s="1" t="s">
        <v>27</v>
      </c>
      <c r="G126" s="1" t="s">
        <v>12</v>
      </c>
      <c r="H126" s="1">
        <v>610</v>
      </c>
      <c r="I126" s="1">
        <v>17</v>
      </c>
      <c r="J126" s="1">
        <v>15</v>
      </c>
      <c r="K126" s="1" t="s">
        <v>14</v>
      </c>
      <c r="L126" s="1" t="s">
        <v>13</v>
      </c>
    </row>
    <row r="127" spans="1:12" ht="15.75" thickBot="1" x14ac:dyDescent="0.3">
      <c r="A127" s="1">
        <v>126</v>
      </c>
      <c r="B127" s="2" t="s">
        <v>8</v>
      </c>
      <c r="C127" s="1">
        <v>1</v>
      </c>
      <c r="D127" s="1" t="s">
        <v>16</v>
      </c>
      <c r="E127" s="1" t="s">
        <v>25</v>
      </c>
      <c r="F127" s="1" t="s">
        <v>27</v>
      </c>
      <c r="G127" s="1" t="s">
        <v>12</v>
      </c>
      <c r="H127" s="1">
        <v>250</v>
      </c>
      <c r="I127" s="1">
        <v>20</v>
      </c>
      <c r="J127" s="1">
        <v>25</v>
      </c>
      <c r="K127" s="1" t="s">
        <v>31</v>
      </c>
      <c r="L127" s="1" t="s">
        <v>13</v>
      </c>
    </row>
    <row r="128" spans="1:12" ht="15.75" thickBot="1" x14ac:dyDescent="0.3">
      <c r="A128" s="1">
        <v>127</v>
      </c>
      <c r="B128" s="2" t="s">
        <v>8</v>
      </c>
      <c r="C128" s="1">
        <v>1</v>
      </c>
      <c r="D128" s="1" t="s">
        <v>9</v>
      </c>
      <c r="E128" s="1" t="s">
        <v>24</v>
      </c>
      <c r="F128" s="1" t="s">
        <v>11</v>
      </c>
      <c r="G128" s="1" t="s">
        <v>18</v>
      </c>
      <c r="H128" s="1">
        <v>380</v>
      </c>
      <c r="I128" s="1">
        <v>18</v>
      </c>
      <c r="J128" s="1">
        <v>20</v>
      </c>
      <c r="K128" s="1" t="s">
        <v>30</v>
      </c>
      <c r="L128" s="1" t="s">
        <v>13</v>
      </c>
    </row>
    <row r="129" spans="1:12" ht="15.75" thickBot="1" x14ac:dyDescent="0.3">
      <c r="A129" s="1">
        <v>128</v>
      </c>
      <c r="B129" s="2" t="s">
        <v>8</v>
      </c>
      <c r="C129" s="1">
        <v>1</v>
      </c>
      <c r="D129" s="1" t="s">
        <v>19</v>
      </c>
      <c r="E129" s="1" t="s">
        <v>25</v>
      </c>
      <c r="F129" s="1" t="s">
        <v>27</v>
      </c>
      <c r="G129" s="1" t="s">
        <v>18</v>
      </c>
      <c r="H129" s="1">
        <v>310</v>
      </c>
      <c r="I129" s="1">
        <v>18</v>
      </c>
      <c r="J129" s="1">
        <v>20</v>
      </c>
      <c r="K129" s="1" t="s">
        <v>30</v>
      </c>
      <c r="L129" s="1" t="s">
        <v>13</v>
      </c>
    </row>
    <row r="130" spans="1:12" ht="15.75" thickBot="1" x14ac:dyDescent="0.3">
      <c r="A130" s="1">
        <v>129</v>
      </c>
      <c r="B130" s="2" t="s">
        <v>8</v>
      </c>
      <c r="C130" s="1">
        <v>1</v>
      </c>
      <c r="D130" s="1" t="s">
        <v>16</v>
      </c>
      <c r="E130" s="1" t="s">
        <v>24</v>
      </c>
      <c r="F130" s="1" t="s">
        <v>11</v>
      </c>
      <c r="G130" s="1" t="s">
        <v>18</v>
      </c>
      <c r="H130" s="1">
        <v>250</v>
      </c>
      <c r="I130" s="1">
        <v>20</v>
      </c>
      <c r="J130" s="1">
        <v>25</v>
      </c>
      <c r="K130" s="1" t="s">
        <v>31</v>
      </c>
      <c r="L130" s="1" t="s">
        <v>13</v>
      </c>
    </row>
    <row r="131" spans="1:12" ht="15.75" thickBot="1" x14ac:dyDescent="0.3">
      <c r="A131" s="1">
        <v>130</v>
      </c>
      <c r="B131" s="2" t="s">
        <v>8</v>
      </c>
      <c r="C131" s="1">
        <v>1</v>
      </c>
      <c r="D131" s="1" t="s">
        <v>9</v>
      </c>
      <c r="E131" s="1" t="s">
        <v>29</v>
      </c>
      <c r="F131" s="1" t="s">
        <v>22</v>
      </c>
      <c r="G131" s="1" t="s">
        <v>12</v>
      </c>
      <c r="H131" s="1">
        <v>510</v>
      </c>
      <c r="I131" s="1">
        <v>22</v>
      </c>
      <c r="J131" s="1">
        <v>20</v>
      </c>
      <c r="K131" s="1" t="s">
        <v>35</v>
      </c>
      <c r="L131" s="1" t="s">
        <v>13</v>
      </c>
    </row>
    <row r="132" spans="1:12" ht="15.75" thickBot="1" x14ac:dyDescent="0.3">
      <c r="A132" s="1">
        <v>131</v>
      </c>
      <c r="B132" s="2" t="s">
        <v>15</v>
      </c>
      <c r="C132" s="1">
        <v>3</v>
      </c>
      <c r="D132" s="1" t="s">
        <v>16</v>
      </c>
      <c r="E132" s="1" t="s">
        <v>17</v>
      </c>
      <c r="F132" s="1" t="s">
        <v>22</v>
      </c>
      <c r="G132" s="1" t="s">
        <v>23</v>
      </c>
      <c r="H132" s="1">
        <v>450</v>
      </c>
      <c r="I132" s="1">
        <v>18</v>
      </c>
      <c r="J132" s="1">
        <v>20</v>
      </c>
      <c r="K132" s="1" t="s">
        <v>34</v>
      </c>
      <c r="L132" s="1" t="s">
        <v>13</v>
      </c>
    </row>
    <row r="133" spans="1:12" ht="15.75" thickBot="1" x14ac:dyDescent="0.3">
      <c r="A133" s="1">
        <v>132</v>
      </c>
      <c r="B133" s="2" t="s">
        <v>15</v>
      </c>
      <c r="C133" s="1">
        <v>3</v>
      </c>
      <c r="D133" s="1" t="s">
        <v>9</v>
      </c>
      <c r="E133" s="1" t="s">
        <v>25</v>
      </c>
      <c r="F133" s="1" t="s">
        <v>22</v>
      </c>
      <c r="G133" s="1" t="s">
        <v>12</v>
      </c>
      <c r="H133" s="1">
        <v>290</v>
      </c>
      <c r="I133" s="1">
        <v>18</v>
      </c>
      <c r="J133" s="1">
        <v>25</v>
      </c>
      <c r="K133" s="1" t="s">
        <v>31</v>
      </c>
      <c r="L133" s="1" t="s">
        <v>13</v>
      </c>
    </row>
    <row r="134" spans="1:12" ht="15.75" thickBot="1" x14ac:dyDescent="0.3">
      <c r="A134" s="1">
        <v>133</v>
      </c>
      <c r="B134" s="2" t="s">
        <v>8</v>
      </c>
      <c r="C134" s="1">
        <v>1</v>
      </c>
      <c r="D134" s="1" t="s">
        <v>19</v>
      </c>
      <c r="E134" s="1" t="s">
        <v>24</v>
      </c>
      <c r="F134" s="1" t="s">
        <v>11</v>
      </c>
      <c r="G134" s="1" t="s">
        <v>18</v>
      </c>
      <c r="H134" s="1">
        <v>250</v>
      </c>
      <c r="I134" s="1">
        <v>20</v>
      </c>
      <c r="J134" s="1">
        <v>25</v>
      </c>
      <c r="K134" s="1" t="s">
        <v>31</v>
      </c>
      <c r="L134" s="1" t="s">
        <v>13</v>
      </c>
    </row>
    <row r="135" spans="1:12" ht="15.75" thickBot="1" x14ac:dyDescent="0.3">
      <c r="A135" s="1">
        <v>134</v>
      </c>
      <c r="B135" s="2" t="s">
        <v>8</v>
      </c>
      <c r="C135" s="1">
        <v>1</v>
      </c>
      <c r="D135" s="1" t="s">
        <v>16</v>
      </c>
      <c r="E135" s="1" t="s">
        <v>29</v>
      </c>
      <c r="F135" s="1" t="s">
        <v>22</v>
      </c>
      <c r="G135" s="1" t="s">
        <v>12</v>
      </c>
      <c r="H135" s="1">
        <v>510</v>
      </c>
      <c r="I135" s="1">
        <v>22</v>
      </c>
      <c r="J135" s="1">
        <v>20</v>
      </c>
      <c r="K135" s="1" t="s">
        <v>35</v>
      </c>
      <c r="L135" s="1" t="s">
        <v>13</v>
      </c>
    </row>
    <row r="136" spans="1:12" ht="15.75" thickBot="1" x14ac:dyDescent="0.3">
      <c r="A136" s="1">
        <v>135</v>
      </c>
      <c r="B136" s="2" t="s">
        <v>15</v>
      </c>
      <c r="C136" s="1">
        <v>3</v>
      </c>
      <c r="D136" s="1" t="s">
        <v>19</v>
      </c>
      <c r="E136" s="1" t="s">
        <v>17</v>
      </c>
      <c r="F136" s="1" t="s">
        <v>22</v>
      </c>
      <c r="G136" s="1" t="s">
        <v>12</v>
      </c>
      <c r="H136" s="1">
        <v>400</v>
      </c>
      <c r="I136" s="1">
        <v>18</v>
      </c>
      <c r="J136" s="1">
        <v>20</v>
      </c>
      <c r="K136" s="1" t="s">
        <v>32</v>
      </c>
      <c r="L136" s="1" t="s">
        <v>13</v>
      </c>
    </row>
    <row r="137" spans="1:12" ht="15.75" thickBot="1" x14ac:dyDescent="0.3">
      <c r="A137" s="1">
        <v>136</v>
      </c>
      <c r="B137" s="2" t="s">
        <v>8</v>
      </c>
      <c r="C137" s="1">
        <v>1</v>
      </c>
      <c r="D137" s="1" t="s">
        <v>9</v>
      </c>
      <c r="E137" s="1" t="s">
        <v>20</v>
      </c>
      <c r="F137" s="1" t="s">
        <v>27</v>
      </c>
      <c r="G137" s="1" t="s">
        <v>12</v>
      </c>
      <c r="H137" s="1">
        <v>610</v>
      </c>
      <c r="I137" s="1">
        <v>17</v>
      </c>
      <c r="J137" s="1">
        <v>15</v>
      </c>
      <c r="K137" s="1" t="s">
        <v>14</v>
      </c>
      <c r="L137" s="1" t="s">
        <v>13</v>
      </c>
    </row>
    <row r="138" spans="1:12" ht="15.75" thickBot="1" x14ac:dyDescent="0.3">
      <c r="A138" s="1">
        <v>137</v>
      </c>
      <c r="B138" s="2" t="s">
        <v>8</v>
      </c>
      <c r="C138" s="1">
        <v>2</v>
      </c>
      <c r="D138" s="1" t="s">
        <v>19</v>
      </c>
      <c r="E138" s="1" t="s">
        <v>29</v>
      </c>
      <c r="F138" s="1" t="s">
        <v>22</v>
      </c>
      <c r="G138" s="1" t="s">
        <v>18</v>
      </c>
      <c r="H138" s="1">
        <v>700</v>
      </c>
      <c r="I138" s="1">
        <v>17</v>
      </c>
      <c r="J138" s="1">
        <v>15</v>
      </c>
      <c r="K138" s="1" t="s">
        <v>14</v>
      </c>
      <c r="L138" s="1" t="s">
        <v>13</v>
      </c>
    </row>
    <row r="139" spans="1:12" ht="15.75" thickBot="1" x14ac:dyDescent="0.3">
      <c r="A139" s="1">
        <v>138</v>
      </c>
      <c r="B139" s="2" t="s">
        <v>15</v>
      </c>
      <c r="C139" s="1">
        <v>3</v>
      </c>
      <c r="D139" s="1" t="s">
        <v>16</v>
      </c>
      <c r="E139" s="1" t="s">
        <v>25</v>
      </c>
      <c r="F139" s="1" t="s">
        <v>27</v>
      </c>
      <c r="G139" s="1" t="s">
        <v>18</v>
      </c>
      <c r="H139" s="1">
        <v>530</v>
      </c>
      <c r="I139" s="1">
        <v>21</v>
      </c>
      <c r="J139" s="1">
        <v>25</v>
      </c>
      <c r="K139" s="1" t="s">
        <v>33</v>
      </c>
      <c r="L139" s="1" t="s">
        <v>13</v>
      </c>
    </row>
    <row r="140" spans="1:12" ht="15.75" thickBot="1" x14ac:dyDescent="0.3">
      <c r="A140" s="1">
        <v>139</v>
      </c>
      <c r="B140" s="2" t="s">
        <v>15</v>
      </c>
      <c r="C140" s="1">
        <v>3</v>
      </c>
      <c r="D140" s="1" t="s">
        <v>9</v>
      </c>
      <c r="E140" s="1" t="s">
        <v>24</v>
      </c>
      <c r="F140" s="1" t="s">
        <v>11</v>
      </c>
      <c r="G140" s="1" t="s">
        <v>23</v>
      </c>
      <c r="H140" s="1">
        <v>520</v>
      </c>
      <c r="I140" s="1">
        <v>22</v>
      </c>
      <c r="J140" s="1">
        <v>20</v>
      </c>
      <c r="K140" s="1" t="s">
        <v>35</v>
      </c>
      <c r="L140" s="1" t="s">
        <v>13</v>
      </c>
    </row>
    <row r="141" spans="1:12" ht="15.75" thickBot="1" x14ac:dyDescent="0.3">
      <c r="A141" s="1">
        <v>140</v>
      </c>
      <c r="B141" s="2" t="s">
        <v>8</v>
      </c>
      <c r="C141" s="1">
        <v>3</v>
      </c>
      <c r="D141" s="1" t="s">
        <v>16</v>
      </c>
      <c r="E141" s="1" t="s">
        <v>20</v>
      </c>
      <c r="F141" s="1" t="s">
        <v>27</v>
      </c>
      <c r="G141" s="1" t="s">
        <v>12</v>
      </c>
      <c r="H141" s="1">
        <v>610</v>
      </c>
      <c r="I141" s="1">
        <v>17</v>
      </c>
      <c r="J141" s="1">
        <v>15</v>
      </c>
      <c r="K141" s="1" t="s">
        <v>14</v>
      </c>
      <c r="L141" s="1" t="s">
        <v>13</v>
      </c>
    </row>
    <row r="142" spans="1:12" ht="15.75" thickBot="1" x14ac:dyDescent="0.3">
      <c r="A142" s="1">
        <v>141</v>
      </c>
      <c r="B142" s="2" t="s">
        <v>8</v>
      </c>
      <c r="C142" s="1">
        <v>3</v>
      </c>
      <c r="D142" s="1" t="s">
        <v>9</v>
      </c>
      <c r="E142" s="1" t="s">
        <v>28</v>
      </c>
      <c r="F142" s="1" t="s">
        <v>27</v>
      </c>
      <c r="G142" s="1" t="s">
        <v>18</v>
      </c>
      <c r="H142" s="1">
        <v>530</v>
      </c>
      <c r="I142" s="1">
        <v>21</v>
      </c>
      <c r="J142" s="1">
        <v>20</v>
      </c>
      <c r="K142" s="1" t="s">
        <v>33</v>
      </c>
      <c r="L142" s="1" t="s">
        <v>13</v>
      </c>
    </row>
    <row r="143" spans="1:12" ht="15.75" thickBot="1" x14ac:dyDescent="0.3">
      <c r="A143" s="1">
        <v>142</v>
      </c>
      <c r="B143" s="2" t="s">
        <v>8</v>
      </c>
      <c r="C143" s="1">
        <v>3</v>
      </c>
      <c r="D143" s="1" t="s">
        <v>19</v>
      </c>
      <c r="E143" s="1" t="s">
        <v>20</v>
      </c>
      <c r="F143" s="1" t="s">
        <v>27</v>
      </c>
      <c r="G143" s="1" t="s">
        <v>18</v>
      </c>
      <c r="H143" s="1">
        <v>530</v>
      </c>
      <c r="I143" s="1">
        <v>21</v>
      </c>
      <c r="J143" s="1">
        <v>20</v>
      </c>
      <c r="K143" s="1" t="s">
        <v>33</v>
      </c>
      <c r="L143" s="1" t="s">
        <v>13</v>
      </c>
    </row>
    <row r="144" spans="1:12" ht="15.75" thickBot="1" x14ac:dyDescent="0.3">
      <c r="A144" s="1">
        <v>143</v>
      </c>
      <c r="B144" s="2" t="s">
        <v>8</v>
      </c>
      <c r="C144" s="1">
        <v>3</v>
      </c>
      <c r="D144" s="1" t="s">
        <v>16</v>
      </c>
      <c r="E144" s="1" t="s">
        <v>28</v>
      </c>
      <c r="F144" s="1" t="s">
        <v>27</v>
      </c>
      <c r="G144" s="1" t="s">
        <v>18</v>
      </c>
      <c r="H144" s="1">
        <v>530</v>
      </c>
      <c r="I144" s="1">
        <v>21</v>
      </c>
      <c r="J144" s="1">
        <v>25</v>
      </c>
      <c r="K144" s="1" t="s">
        <v>33</v>
      </c>
      <c r="L144" s="1" t="s">
        <v>13</v>
      </c>
    </row>
    <row r="145" spans="1:12" ht="15.75" thickBot="1" x14ac:dyDescent="0.3">
      <c r="A145" s="1">
        <v>144</v>
      </c>
      <c r="B145" s="3" t="s">
        <v>8</v>
      </c>
      <c r="C145" s="1">
        <v>1</v>
      </c>
      <c r="D145" s="1" t="s">
        <v>9</v>
      </c>
      <c r="E145" s="1" t="s">
        <v>26</v>
      </c>
      <c r="F145" s="1" t="s">
        <v>21</v>
      </c>
      <c r="G145" s="1" t="s">
        <v>23</v>
      </c>
      <c r="H145" s="1">
        <v>530</v>
      </c>
      <c r="I145" s="1">
        <v>21</v>
      </c>
      <c r="J145" s="1">
        <v>25</v>
      </c>
      <c r="K145" s="1" t="s">
        <v>33</v>
      </c>
      <c r="L145" s="1" t="s">
        <v>13</v>
      </c>
    </row>
    <row r="146" spans="1:12" ht="15.75" thickBot="1" x14ac:dyDescent="0.3">
      <c r="A146" s="1">
        <v>145</v>
      </c>
      <c r="B146" s="2" t="s">
        <v>8</v>
      </c>
      <c r="C146" s="1">
        <v>1</v>
      </c>
      <c r="D146" s="1" t="s">
        <v>19</v>
      </c>
      <c r="E146" s="1" t="s">
        <v>28</v>
      </c>
      <c r="F146" s="1" t="s">
        <v>27</v>
      </c>
      <c r="G146" s="1" t="s">
        <v>18</v>
      </c>
      <c r="H146" s="1">
        <v>530</v>
      </c>
      <c r="I146" s="1">
        <v>21</v>
      </c>
      <c r="J146" s="1">
        <v>25</v>
      </c>
      <c r="K146" s="1" t="s">
        <v>33</v>
      </c>
      <c r="L146" s="1" t="s">
        <v>13</v>
      </c>
    </row>
    <row r="147" spans="1:12" ht="15.75" thickBot="1" x14ac:dyDescent="0.3">
      <c r="A147" s="1">
        <v>146</v>
      </c>
      <c r="B147" s="2" t="s">
        <v>8</v>
      </c>
      <c r="C147" s="1">
        <v>1</v>
      </c>
      <c r="D147" s="1" t="s">
        <v>16</v>
      </c>
      <c r="E147" s="1" t="s">
        <v>26</v>
      </c>
      <c r="F147" s="1" t="s">
        <v>21</v>
      </c>
      <c r="G147" s="1" t="s">
        <v>12</v>
      </c>
      <c r="H147" s="1">
        <v>530</v>
      </c>
      <c r="I147" s="1">
        <v>21</v>
      </c>
      <c r="J147" s="1">
        <v>25</v>
      </c>
      <c r="K147" s="1" t="s">
        <v>33</v>
      </c>
      <c r="L147" s="1" t="s">
        <v>13</v>
      </c>
    </row>
    <row r="148" spans="1:12" ht="15.75" thickBot="1" x14ac:dyDescent="0.3">
      <c r="A148" s="1">
        <v>147</v>
      </c>
      <c r="B148" s="2" t="s">
        <v>15</v>
      </c>
      <c r="C148" s="1">
        <v>5</v>
      </c>
      <c r="D148" s="1" t="s">
        <v>19</v>
      </c>
      <c r="E148" s="1" t="s">
        <v>24</v>
      </c>
      <c r="F148" s="1" t="s">
        <v>11</v>
      </c>
      <c r="G148" s="1" t="s">
        <v>12</v>
      </c>
      <c r="H148" s="1">
        <v>500</v>
      </c>
      <c r="I148" s="1">
        <v>18</v>
      </c>
      <c r="J148" s="1">
        <v>20</v>
      </c>
      <c r="K148" s="1" t="s">
        <v>35</v>
      </c>
      <c r="L148" s="1" t="s">
        <v>13</v>
      </c>
    </row>
    <row r="149" spans="1:12" ht="15.75" thickBot="1" x14ac:dyDescent="0.3">
      <c r="A149" s="1">
        <v>148</v>
      </c>
      <c r="B149" s="2" t="s">
        <v>8</v>
      </c>
      <c r="C149" s="1">
        <v>1</v>
      </c>
      <c r="D149" s="1" t="s">
        <v>9</v>
      </c>
      <c r="E149" s="1" t="s">
        <v>10</v>
      </c>
      <c r="F149" s="1" t="s">
        <v>27</v>
      </c>
      <c r="G149" s="1" t="s">
        <v>23</v>
      </c>
      <c r="H149" s="1">
        <v>480</v>
      </c>
      <c r="I149" s="1">
        <v>18</v>
      </c>
      <c r="J149" s="1">
        <v>20</v>
      </c>
      <c r="K149" s="1" t="s">
        <v>35</v>
      </c>
      <c r="L149" s="1" t="s">
        <v>13</v>
      </c>
    </row>
    <row r="150" spans="1:12" ht="15.75" thickBot="1" x14ac:dyDescent="0.3">
      <c r="A150" s="1">
        <v>149</v>
      </c>
      <c r="B150" s="2" t="s">
        <v>8</v>
      </c>
      <c r="C150" s="1">
        <v>1</v>
      </c>
      <c r="D150" s="1" t="s">
        <v>19</v>
      </c>
      <c r="E150" s="1" t="s">
        <v>26</v>
      </c>
      <c r="F150" s="1" t="s">
        <v>21</v>
      </c>
      <c r="G150" s="1" t="s">
        <v>12</v>
      </c>
      <c r="H150" s="1">
        <v>530</v>
      </c>
      <c r="I150" s="1">
        <v>21</v>
      </c>
      <c r="J150" s="1">
        <v>25</v>
      </c>
      <c r="K150" s="1" t="s">
        <v>33</v>
      </c>
      <c r="L150" s="1" t="s">
        <v>13</v>
      </c>
    </row>
    <row r="151" spans="1:12" ht="15.75" thickBot="1" x14ac:dyDescent="0.3">
      <c r="A151" s="1">
        <v>150</v>
      </c>
      <c r="B151" s="2" t="s">
        <v>8</v>
      </c>
      <c r="C151" s="1">
        <v>1</v>
      </c>
      <c r="D151" s="1" t="s">
        <v>16</v>
      </c>
      <c r="E151" s="1" t="s">
        <v>10</v>
      </c>
      <c r="F151" s="1" t="s">
        <v>27</v>
      </c>
      <c r="G151" s="1" t="s">
        <v>18</v>
      </c>
      <c r="H151" s="1">
        <v>530</v>
      </c>
      <c r="I151" s="1">
        <v>21</v>
      </c>
      <c r="J151" s="1">
        <v>25</v>
      </c>
      <c r="K151" s="1" t="s">
        <v>33</v>
      </c>
      <c r="L151" s="1" t="s">
        <v>13</v>
      </c>
    </row>
    <row r="152" spans="1:12" ht="15.75" thickBot="1" x14ac:dyDescent="0.3">
      <c r="A152" s="1">
        <v>151</v>
      </c>
      <c r="B152" s="2" t="s">
        <v>8</v>
      </c>
      <c r="C152" s="1">
        <v>1</v>
      </c>
      <c r="D152" s="1" t="s">
        <v>9</v>
      </c>
      <c r="E152" s="1" t="s">
        <v>17</v>
      </c>
      <c r="F152" s="1" t="s">
        <v>21</v>
      </c>
      <c r="G152" s="1" t="s">
        <v>12</v>
      </c>
      <c r="H152" s="1">
        <v>530</v>
      </c>
      <c r="I152" s="1">
        <v>21</v>
      </c>
      <c r="J152" s="1">
        <v>25</v>
      </c>
      <c r="K152" s="1" t="s">
        <v>33</v>
      </c>
      <c r="L152" s="1" t="s">
        <v>13</v>
      </c>
    </row>
    <row r="153" spans="1:12" ht="15.75" thickBot="1" x14ac:dyDescent="0.3">
      <c r="A153" s="1">
        <v>152</v>
      </c>
      <c r="B153" s="2" t="s">
        <v>8</v>
      </c>
      <c r="C153" s="1">
        <v>1</v>
      </c>
      <c r="D153" s="1" t="s">
        <v>19</v>
      </c>
      <c r="E153" s="1" t="s">
        <v>10</v>
      </c>
      <c r="F153" s="1" t="s">
        <v>27</v>
      </c>
      <c r="G153" s="1" t="s">
        <v>23</v>
      </c>
      <c r="H153" s="1">
        <v>310</v>
      </c>
      <c r="I153" s="1">
        <v>18</v>
      </c>
      <c r="J153" s="1">
        <v>20</v>
      </c>
      <c r="K153" s="1" t="s">
        <v>30</v>
      </c>
      <c r="L153" s="1" t="s">
        <v>13</v>
      </c>
    </row>
    <row r="154" spans="1:12" ht="15.75" thickBot="1" x14ac:dyDescent="0.3">
      <c r="A154" s="1">
        <v>153</v>
      </c>
      <c r="B154" s="2" t="s">
        <v>8</v>
      </c>
      <c r="C154" s="1">
        <v>1</v>
      </c>
      <c r="D154" s="1" t="s">
        <v>16</v>
      </c>
      <c r="E154" s="1" t="s">
        <v>17</v>
      </c>
      <c r="F154" s="1" t="s">
        <v>21</v>
      </c>
      <c r="G154" s="1" t="s">
        <v>18</v>
      </c>
      <c r="H154" s="1">
        <v>530</v>
      </c>
      <c r="I154" s="1">
        <v>20</v>
      </c>
      <c r="J154" s="1">
        <v>25</v>
      </c>
      <c r="K154" s="1" t="s">
        <v>33</v>
      </c>
      <c r="L154" s="1" t="s">
        <v>13</v>
      </c>
    </row>
    <row r="155" spans="1:12" ht="15.75" thickBot="1" x14ac:dyDescent="0.3">
      <c r="A155" s="1">
        <v>154</v>
      </c>
      <c r="B155" s="2" t="s">
        <v>8</v>
      </c>
      <c r="C155" s="1">
        <v>1</v>
      </c>
      <c r="D155" s="1" t="s">
        <v>9</v>
      </c>
      <c r="E155" s="1" t="s">
        <v>25</v>
      </c>
      <c r="F155" s="1" t="s">
        <v>21</v>
      </c>
      <c r="G155" s="1" t="s">
        <v>12</v>
      </c>
      <c r="H155" s="1">
        <v>530</v>
      </c>
      <c r="I155" s="1">
        <v>21</v>
      </c>
      <c r="J155" s="1">
        <v>25</v>
      </c>
      <c r="K155" s="1" t="s">
        <v>33</v>
      </c>
      <c r="L155" s="1" t="s">
        <v>13</v>
      </c>
    </row>
    <row r="156" spans="1:12" ht="15.75" thickBot="1" x14ac:dyDescent="0.3">
      <c r="A156" s="1">
        <v>155</v>
      </c>
      <c r="B156" s="2" t="s">
        <v>15</v>
      </c>
      <c r="C156" s="1">
        <v>5</v>
      </c>
      <c r="D156" s="1" t="s">
        <v>16</v>
      </c>
      <c r="E156" s="1" t="s">
        <v>29</v>
      </c>
      <c r="F156" s="1" t="s">
        <v>11</v>
      </c>
      <c r="G156" s="1" t="s">
        <v>23</v>
      </c>
      <c r="H156" s="1">
        <v>420</v>
      </c>
      <c r="I156" s="1">
        <v>18</v>
      </c>
      <c r="J156" s="1">
        <v>20</v>
      </c>
      <c r="K156" s="1" t="s">
        <v>32</v>
      </c>
      <c r="L156" s="1" t="s">
        <v>13</v>
      </c>
    </row>
    <row r="157" spans="1:12" ht="15.75" thickBot="1" x14ac:dyDescent="0.3">
      <c r="A157" s="1">
        <v>156</v>
      </c>
      <c r="B157" s="2" t="s">
        <v>8</v>
      </c>
      <c r="C157" s="1">
        <v>1</v>
      </c>
      <c r="D157" s="1" t="s">
        <v>19</v>
      </c>
      <c r="E157" s="1" t="s">
        <v>17</v>
      </c>
      <c r="F157" s="1" t="s">
        <v>21</v>
      </c>
      <c r="G157" s="1" t="s">
        <v>18</v>
      </c>
      <c r="H157" s="1">
        <v>530</v>
      </c>
      <c r="I157" s="1">
        <v>20</v>
      </c>
      <c r="J157" s="1">
        <v>25</v>
      </c>
      <c r="K157" s="1" t="s">
        <v>33</v>
      </c>
      <c r="L157" s="1" t="s">
        <v>13</v>
      </c>
    </row>
    <row r="158" spans="1:12" ht="15.75" thickBot="1" x14ac:dyDescent="0.3">
      <c r="A158" s="1">
        <v>157</v>
      </c>
      <c r="B158" s="2" t="s">
        <v>8</v>
      </c>
      <c r="C158" s="1">
        <v>1</v>
      </c>
      <c r="D158" s="1" t="s">
        <v>16</v>
      </c>
      <c r="E158" s="1" t="s">
        <v>25</v>
      </c>
      <c r="F158" s="1" t="s">
        <v>21</v>
      </c>
      <c r="G158" s="1" t="s">
        <v>23</v>
      </c>
      <c r="H158" s="1">
        <v>530</v>
      </c>
      <c r="I158" s="1">
        <v>21</v>
      </c>
      <c r="J158" s="1">
        <v>25</v>
      </c>
      <c r="K158" s="1" t="s">
        <v>33</v>
      </c>
      <c r="L158" s="1" t="s">
        <v>13</v>
      </c>
    </row>
    <row r="159" spans="1:12" ht="15.75" thickBot="1" x14ac:dyDescent="0.3">
      <c r="A159" s="1">
        <v>158</v>
      </c>
      <c r="B159" s="2" t="s">
        <v>8</v>
      </c>
      <c r="C159" s="1">
        <v>1</v>
      </c>
      <c r="D159" s="1" t="s">
        <v>9</v>
      </c>
      <c r="E159" s="1" t="s">
        <v>24</v>
      </c>
      <c r="F159" s="1" t="s">
        <v>27</v>
      </c>
      <c r="G159" s="1" t="s">
        <v>18</v>
      </c>
      <c r="H159" s="1">
        <v>530</v>
      </c>
      <c r="I159" s="1">
        <v>21</v>
      </c>
      <c r="J159" s="1">
        <v>25</v>
      </c>
      <c r="K159" s="1" t="s">
        <v>33</v>
      </c>
      <c r="L159" s="1" t="s">
        <v>13</v>
      </c>
    </row>
    <row r="160" spans="1:12" ht="15.75" thickBot="1" x14ac:dyDescent="0.3">
      <c r="A160" s="1">
        <v>159</v>
      </c>
      <c r="B160" s="2" t="s">
        <v>8</v>
      </c>
      <c r="C160" s="1">
        <v>1</v>
      </c>
      <c r="D160" s="1" t="s">
        <v>19</v>
      </c>
      <c r="E160" s="1" t="s">
        <v>25</v>
      </c>
      <c r="F160" s="1" t="s">
        <v>21</v>
      </c>
      <c r="G160" s="1" t="s">
        <v>23</v>
      </c>
      <c r="H160" s="1">
        <v>530</v>
      </c>
      <c r="I160" s="1">
        <v>21</v>
      </c>
      <c r="J160" s="1">
        <v>25</v>
      </c>
      <c r="K160" s="1" t="s">
        <v>33</v>
      </c>
      <c r="L160" s="1" t="s">
        <v>13</v>
      </c>
    </row>
    <row r="161" spans="1:12" ht="15.75" thickBot="1" x14ac:dyDescent="0.3">
      <c r="A161" s="1">
        <v>160</v>
      </c>
      <c r="B161" s="2" t="s">
        <v>15</v>
      </c>
      <c r="C161" s="1">
        <v>5</v>
      </c>
      <c r="D161" s="1" t="s">
        <v>9</v>
      </c>
      <c r="E161" s="1" t="s">
        <v>20</v>
      </c>
      <c r="F161" s="1" t="s">
        <v>22</v>
      </c>
      <c r="G161" s="1" t="s">
        <v>12</v>
      </c>
      <c r="H161" s="1">
        <v>420</v>
      </c>
      <c r="I161" s="1">
        <v>18</v>
      </c>
      <c r="J161" s="1">
        <v>20</v>
      </c>
      <c r="K161" s="1" t="s">
        <v>34</v>
      </c>
      <c r="L161" s="1" t="s">
        <v>13</v>
      </c>
    </row>
    <row r="162" spans="1:12" ht="15.75" thickBot="1" x14ac:dyDescent="0.3">
      <c r="A162" s="1">
        <v>161</v>
      </c>
      <c r="B162" s="2" t="s">
        <v>8</v>
      </c>
      <c r="C162" s="1">
        <v>1</v>
      </c>
      <c r="D162" s="1" t="s">
        <v>16</v>
      </c>
      <c r="E162" s="1" t="s">
        <v>24</v>
      </c>
      <c r="F162" s="1" t="s">
        <v>27</v>
      </c>
      <c r="G162" s="1" t="s">
        <v>18</v>
      </c>
      <c r="H162" s="1">
        <v>530</v>
      </c>
      <c r="I162" s="1">
        <v>21</v>
      </c>
      <c r="J162" s="1">
        <v>25</v>
      </c>
      <c r="K162" s="1" t="s">
        <v>33</v>
      </c>
      <c r="L162" s="1" t="s">
        <v>13</v>
      </c>
    </row>
    <row r="163" spans="1:12" ht="15.75" thickBot="1" x14ac:dyDescent="0.3">
      <c r="A163" s="1">
        <v>162</v>
      </c>
      <c r="B163" s="2" t="s">
        <v>8</v>
      </c>
      <c r="C163" s="1">
        <v>1</v>
      </c>
      <c r="D163" s="1" t="s">
        <v>9</v>
      </c>
      <c r="E163" s="1" t="s">
        <v>29</v>
      </c>
      <c r="F163" s="1" t="s">
        <v>27</v>
      </c>
      <c r="G163" s="1" t="s">
        <v>12</v>
      </c>
      <c r="H163" s="1">
        <v>480</v>
      </c>
      <c r="I163" s="1">
        <v>18</v>
      </c>
      <c r="J163" s="1">
        <v>20</v>
      </c>
      <c r="K163" s="1" t="s">
        <v>34</v>
      </c>
      <c r="L163" s="1" t="s">
        <v>13</v>
      </c>
    </row>
    <row r="164" spans="1:12" ht="15.75" thickBot="1" x14ac:dyDescent="0.3">
      <c r="A164" s="1">
        <v>163</v>
      </c>
      <c r="B164" s="2" t="s">
        <v>8</v>
      </c>
      <c r="C164" s="1">
        <v>1</v>
      </c>
      <c r="D164" s="1" t="s">
        <v>19</v>
      </c>
      <c r="E164" s="1" t="s">
        <v>24</v>
      </c>
      <c r="F164" s="1" t="s">
        <v>27</v>
      </c>
      <c r="G164" s="1" t="s">
        <v>18</v>
      </c>
      <c r="H164" s="1">
        <v>530</v>
      </c>
      <c r="I164" s="1">
        <v>21</v>
      </c>
      <c r="J164" s="1">
        <v>25</v>
      </c>
      <c r="K164" s="1" t="s">
        <v>33</v>
      </c>
      <c r="L164" s="1" t="s">
        <v>13</v>
      </c>
    </row>
    <row r="165" spans="1:12" ht="15.75" thickBot="1" x14ac:dyDescent="0.3">
      <c r="A165" s="1">
        <v>164</v>
      </c>
      <c r="B165" s="2" t="s">
        <v>8</v>
      </c>
      <c r="C165" s="1">
        <v>1</v>
      </c>
      <c r="D165" s="1" t="s">
        <v>16</v>
      </c>
      <c r="E165" s="1" t="s">
        <v>29</v>
      </c>
      <c r="F165" s="1" t="s">
        <v>27</v>
      </c>
      <c r="G165" s="1" t="s">
        <v>12</v>
      </c>
      <c r="H165" s="1">
        <v>480</v>
      </c>
      <c r="I165" s="1">
        <v>18</v>
      </c>
      <c r="J165" s="1">
        <v>20</v>
      </c>
      <c r="K165" s="1" t="s">
        <v>34</v>
      </c>
      <c r="L165" s="1" t="s">
        <v>13</v>
      </c>
    </row>
    <row r="166" spans="1:12" ht="15.75" thickBot="1" x14ac:dyDescent="0.3">
      <c r="A166" s="1">
        <v>165</v>
      </c>
      <c r="B166" s="2" t="s">
        <v>15</v>
      </c>
      <c r="C166" s="1">
        <v>5</v>
      </c>
      <c r="D166" s="1" t="s">
        <v>19</v>
      </c>
      <c r="E166" s="1" t="s">
        <v>29</v>
      </c>
      <c r="F166" s="1" t="s">
        <v>11</v>
      </c>
      <c r="G166" s="1" t="s">
        <v>18</v>
      </c>
      <c r="H166" s="1">
        <v>380</v>
      </c>
      <c r="I166" s="1">
        <v>18</v>
      </c>
      <c r="J166" s="1">
        <v>20</v>
      </c>
      <c r="K166" s="1" t="s">
        <v>30</v>
      </c>
      <c r="L166" s="1" t="s">
        <v>13</v>
      </c>
    </row>
    <row r="167" spans="1:12" ht="15.75" thickBot="1" x14ac:dyDescent="0.3">
      <c r="A167" s="1">
        <v>166</v>
      </c>
      <c r="B167" s="2" t="s">
        <v>15</v>
      </c>
      <c r="C167" s="1">
        <v>5</v>
      </c>
      <c r="D167" s="1" t="s">
        <v>16</v>
      </c>
      <c r="E167" s="1" t="s">
        <v>20</v>
      </c>
      <c r="F167" s="1" t="s">
        <v>22</v>
      </c>
      <c r="G167" s="1" t="s">
        <v>12</v>
      </c>
      <c r="H167" s="1">
        <v>510</v>
      </c>
      <c r="I167" s="1">
        <v>22</v>
      </c>
      <c r="J167" s="1">
        <v>20</v>
      </c>
      <c r="K167" s="1" t="s">
        <v>35</v>
      </c>
      <c r="L167" s="1" t="s">
        <v>13</v>
      </c>
    </row>
    <row r="168" spans="1:12" ht="15.75" thickBot="1" x14ac:dyDescent="0.3">
      <c r="A168" s="1">
        <v>167</v>
      </c>
      <c r="B168" s="2" t="s">
        <v>8</v>
      </c>
      <c r="C168" s="1">
        <v>1</v>
      </c>
      <c r="D168" s="1" t="s">
        <v>9</v>
      </c>
      <c r="E168" s="1" t="s">
        <v>20</v>
      </c>
      <c r="F168" s="1" t="s">
        <v>21</v>
      </c>
      <c r="G168" s="1" t="s">
        <v>18</v>
      </c>
      <c r="H168" s="1">
        <v>400</v>
      </c>
      <c r="I168" s="1">
        <v>18</v>
      </c>
      <c r="J168" s="1">
        <v>20</v>
      </c>
      <c r="K168" s="1" t="s">
        <v>32</v>
      </c>
      <c r="L168" s="1" t="s">
        <v>13</v>
      </c>
    </row>
    <row r="169" spans="1:12" ht="15.75" thickBot="1" x14ac:dyDescent="0.3">
      <c r="A169" s="1">
        <v>168</v>
      </c>
      <c r="B169" s="2" t="s">
        <v>8</v>
      </c>
      <c r="C169" s="1">
        <v>1</v>
      </c>
      <c r="D169" s="1" t="s">
        <v>19</v>
      </c>
      <c r="E169" s="1" t="s">
        <v>29</v>
      </c>
      <c r="F169" s="1" t="s">
        <v>27</v>
      </c>
      <c r="G169" s="1" t="s">
        <v>12</v>
      </c>
      <c r="H169" s="1">
        <v>480</v>
      </c>
      <c r="I169" s="1">
        <v>18</v>
      </c>
      <c r="J169" s="1">
        <v>20</v>
      </c>
      <c r="K169" s="1" t="s">
        <v>34</v>
      </c>
      <c r="L169" s="1" t="s">
        <v>13</v>
      </c>
    </row>
    <row r="170" spans="1:12" ht="15.75" thickBot="1" x14ac:dyDescent="0.3">
      <c r="A170" s="1">
        <v>169</v>
      </c>
      <c r="B170" s="2" t="s">
        <v>8</v>
      </c>
      <c r="C170" s="1">
        <v>1</v>
      </c>
      <c r="D170" s="1" t="s">
        <v>16</v>
      </c>
      <c r="E170" s="1" t="s">
        <v>20</v>
      </c>
      <c r="F170" s="1" t="s">
        <v>21</v>
      </c>
      <c r="G170" s="1" t="s">
        <v>23</v>
      </c>
      <c r="H170" s="1">
        <v>530</v>
      </c>
      <c r="I170" s="1">
        <v>21</v>
      </c>
      <c r="J170" s="1">
        <v>25</v>
      </c>
      <c r="K170" s="1" t="s">
        <v>33</v>
      </c>
      <c r="L170" s="1" t="s">
        <v>13</v>
      </c>
    </row>
    <row r="171" spans="1:12" ht="15.75" thickBot="1" x14ac:dyDescent="0.3">
      <c r="A171" s="1">
        <v>170</v>
      </c>
      <c r="B171" s="2" t="s">
        <v>15</v>
      </c>
      <c r="C171" s="1">
        <v>5</v>
      </c>
      <c r="D171" s="1" t="s">
        <v>9</v>
      </c>
      <c r="E171" s="1" t="s">
        <v>28</v>
      </c>
      <c r="F171" s="1" t="s">
        <v>22</v>
      </c>
      <c r="G171" s="1" t="s">
        <v>18</v>
      </c>
      <c r="H171" s="1">
        <v>290</v>
      </c>
      <c r="I171" s="1">
        <v>18</v>
      </c>
      <c r="J171" s="1">
        <v>20</v>
      </c>
      <c r="K171" s="1" t="s">
        <v>30</v>
      </c>
      <c r="L171" s="1" t="s">
        <v>13</v>
      </c>
    </row>
    <row r="172" spans="1:12" ht="15.75" thickBot="1" x14ac:dyDescent="0.3">
      <c r="A172" s="1">
        <v>171</v>
      </c>
      <c r="B172" s="2" t="s">
        <v>15</v>
      </c>
      <c r="C172" s="1">
        <v>5</v>
      </c>
      <c r="D172" s="1" t="s">
        <v>19</v>
      </c>
      <c r="E172" s="1" t="s">
        <v>20</v>
      </c>
      <c r="F172" s="1" t="s">
        <v>22</v>
      </c>
      <c r="G172" s="1" t="s">
        <v>18</v>
      </c>
      <c r="H172" s="1">
        <v>290</v>
      </c>
      <c r="I172" s="1">
        <v>18</v>
      </c>
      <c r="J172" s="1">
        <v>25</v>
      </c>
      <c r="K172" s="1" t="s">
        <v>31</v>
      </c>
      <c r="L172" s="1" t="s">
        <v>13</v>
      </c>
    </row>
    <row r="173" spans="1:12" ht="15.75" thickBot="1" x14ac:dyDescent="0.3">
      <c r="A173" s="1">
        <v>172</v>
      </c>
      <c r="B173" s="2" t="s">
        <v>8</v>
      </c>
      <c r="C173" s="1">
        <v>1</v>
      </c>
      <c r="D173" s="1" t="s">
        <v>9</v>
      </c>
      <c r="E173" s="1" t="s">
        <v>28</v>
      </c>
      <c r="F173" s="1" t="s">
        <v>21</v>
      </c>
      <c r="G173" s="1" t="s">
        <v>23</v>
      </c>
      <c r="H173" s="1">
        <v>530</v>
      </c>
      <c r="I173" s="1">
        <v>21</v>
      </c>
      <c r="J173" s="1">
        <v>25</v>
      </c>
      <c r="K173" s="1" t="s">
        <v>33</v>
      </c>
      <c r="L173" s="1" t="s">
        <v>13</v>
      </c>
    </row>
    <row r="174" spans="1:12" ht="15.75" thickBot="1" x14ac:dyDescent="0.3">
      <c r="A174" s="1">
        <v>173</v>
      </c>
      <c r="B174" s="2" t="s">
        <v>15</v>
      </c>
      <c r="C174" s="1">
        <v>5</v>
      </c>
      <c r="D174" s="1" t="s">
        <v>16</v>
      </c>
      <c r="E174" s="1" t="s">
        <v>28</v>
      </c>
      <c r="F174" s="1" t="s">
        <v>22</v>
      </c>
      <c r="G174" s="1" t="s">
        <v>18</v>
      </c>
      <c r="H174" s="1">
        <v>700</v>
      </c>
      <c r="I174" s="1">
        <v>17</v>
      </c>
      <c r="J174" s="1">
        <v>15</v>
      </c>
      <c r="K174" s="1" t="s">
        <v>14</v>
      </c>
      <c r="L174" s="1" t="s">
        <v>13</v>
      </c>
    </row>
    <row r="175" spans="1:12" ht="15.75" thickBot="1" x14ac:dyDescent="0.3">
      <c r="A175" s="1">
        <v>174</v>
      </c>
      <c r="B175" s="2" t="s">
        <v>8</v>
      </c>
      <c r="C175" s="1">
        <v>1</v>
      </c>
      <c r="D175" s="1" t="s">
        <v>19</v>
      </c>
      <c r="E175" s="1" t="s">
        <v>20</v>
      </c>
      <c r="F175" s="1" t="s">
        <v>21</v>
      </c>
      <c r="G175" s="1" t="s">
        <v>18</v>
      </c>
      <c r="H175" s="1">
        <v>610</v>
      </c>
      <c r="I175" s="1">
        <v>17</v>
      </c>
      <c r="J175" s="1">
        <v>15</v>
      </c>
      <c r="K175" s="1" t="s">
        <v>14</v>
      </c>
      <c r="L175" s="1" t="s">
        <v>13</v>
      </c>
    </row>
    <row r="176" spans="1:12" ht="15.75" thickBot="1" x14ac:dyDescent="0.3">
      <c r="A176" s="1">
        <v>175</v>
      </c>
      <c r="B176" s="2" t="s">
        <v>8</v>
      </c>
      <c r="C176" s="1">
        <v>1</v>
      </c>
      <c r="D176" s="1" t="s">
        <v>16</v>
      </c>
      <c r="E176" s="1" t="s">
        <v>28</v>
      </c>
      <c r="F176" s="1" t="s">
        <v>21</v>
      </c>
      <c r="G176" s="1" t="s">
        <v>12</v>
      </c>
      <c r="H176" s="1">
        <v>530</v>
      </c>
      <c r="I176" s="1">
        <v>21</v>
      </c>
      <c r="J176" s="1">
        <v>25</v>
      </c>
      <c r="K176" s="1" t="s">
        <v>33</v>
      </c>
      <c r="L176" s="1" t="s">
        <v>13</v>
      </c>
    </row>
    <row r="177" spans="1:12" ht="15.75" thickBot="1" x14ac:dyDescent="0.3">
      <c r="A177" s="1">
        <v>176</v>
      </c>
      <c r="B177" s="2" t="s">
        <v>8</v>
      </c>
      <c r="C177" s="1">
        <v>1</v>
      </c>
      <c r="D177" s="1" t="s">
        <v>9</v>
      </c>
      <c r="E177" s="1" t="s">
        <v>26</v>
      </c>
      <c r="F177" s="1" t="s">
        <v>11</v>
      </c>
      <c r="G177" s="1" t="s">
        <v>23</v>
      </c>
      <c r="H177" s="1">
        <v>500</v>
      </c>
      <c r="I177" s="1">
        <v>22</v>
      </c>
      <c r="J177" s="1">
        <v>20</v>
      </c>
      <c r="K177" s="1" t="s">
        <v>35</v>
      </c>
      <c r="L177" s="1" t="s">
        <v>13</v>
      </c>
    </row>
    <row r="178" spans="1:12" ht="15.75" thickBot="1" x14ac:dyDescent="0.3">
      <c r="A178" s="1">
        <v>177</v>
      </c>
      <c r="B178" s="2" t="s">
        <v>15</v>
      </c>
      <c r="C178" s="1">
        <v>5</v>
      </c>
      <c r="D178" s="1" t="s">
        <v>9</v>
      </c>
      <c r="E178" s="1" t="s">
        <v>26</v>
      </c>
      <c r="F178" s="1" t="s">
        <v>27</v>
      </c>
      <c r="G178" s="1" t="s">
        <v>18</v>
      </c>
      <c r="H178" s="1">
        <v>310</v>
      </c>
      <c r="I178" s="1">
        <v>18</v>
      </c>
      <c r="J178" s="1">
        <v>20</v>
      </c>
      <c r="K178" s="1" t="s">
        <v>30</v>
      </c>
      <c r="L178" s="1" t="s">
        <v>13</v>
      </c>
    </row>
    <row r="179" spans="1:12" ht="15.75" thickBot="1" x14ac:dyDescent="0.3">
      <c r="A179" s="1">
        <v>178</v>
      </c>
      <c r="B179" s="2" t="s">
        <v>15</v>
      </c>
      <c r="C179" s="1">
        <v>5</v>
      </c>
      <c r="D179" s="1" t="s">
        <v>19</v>
      </c>
      <c r="E179" s="1" t="s">
        <v>28</v>
      </c>
      <c r="F179" s="1" t="s">
        <v>22</v>
      </c>
      <c r="G179" s="1" t="s">
        <v>23</v>
      </c>
      <c r="H179" s="1">
        <v>450</v>
      </c>
      <c r="I179" s="1">
        <v>18</v>
      </c>
      <c r="J179" s="1">
        <v>20</v>
      </c>
      <c r="K179" s="1" t="s">
        <v>34</v>
      </c>
      <c r="L179" s="1" t="s">
        <v>13</v>
      </c>
    </row>
    <row r="180" spans="1:12" ht="15.75" thickBot="1" x14ac:dyDescent="0.3">
      <c r="A180" s="1">
        <v>179</v>
      </c>
      <c r="B180" s="2" t="s">
        <v>8</v>
      </c>
      <c r="C180" s="1">
        <v>1</v>
      </c>
      <c r="D180" s="1" t="s">
        <v>19</v>
      </c>
      <c r="E180" s="1" t="s">
        <v>28</v>
      </c>
      <c r="F180" s="1" t="s">
        <v>21</v>
      </c>
      <c r="G180" s="1" t="s">
        <v>12</v>
      </c>
      <c r="H180" s="1">
        <v>530</v>
      </c>
      <c r="I180" s="1">
        <v>21</v>
      </c>
      <c r="J180" s="1">
        <v>25</v>
      </c>
      <c r="K180" s="1" t="s">
        <v>33</v>
      </c>
      <c r="L180" s="1" t="s">
        <v>13</v>
      </c>
    </row>
    <row r="181" spans="1:12" ht="15.75" thickBot="1" x14ac:dyDescent="0.3">
      <c r="A181" s="1">
        <v>180</v>
      </c>
      <c r="B181" s="2" t="s">
        <v>15</v>
      </c>
      <c r="C181" s="1">
        <v>5</v>
      </c>
      <c r="D181" s="1" t="s">
        <v>16</v>
      </c>
      <c r="E181" s="1" t="s">
        <v>26</v>
      </c>
      <c r="F181" s="1" t="s">
        <v>27</v>
      </c>
      <c r="G181" s="1" t="s">
        <v>18</v>
      </c>
      <c r="H181" s="1">
        <v>530</v>
      </c>
      <c r="I181" s="1">
        <v>21</v>
      </c>
      <c r="J181" s="1">
        <v>20</v>
      </c>
      <c r="K181" s="1" t="s">
        <v>35</v>
      </c>
      <c r="L181" s="1" t="s">
        <v>13</v>
      </c>
    </row>
    <row r="182" spans="1:12" ht="15.75" thickBot="1" x14ac:dyDescent="0.3">
      <c r="A182" s="1">
        <v>181</v>
      </c>
      <c r="B182" s="2" t="s">
        <v>8</v>
      </c>
      <c r="C182" s="1">
        <v>1</v>
      </c>
      <c r="D182" s="1" t="s">
        <v>16</v>
      </c>
      <c r="E182" s="1" t="s">
        <v>26</v>
      </c>
      <c r="F182" s="1" t="s">
        <v>11</v>
      </c>
      <c r="G182" s="1" t="s">
        <v>12</v>
      </c>
      <c r="H182" s="1">
        <v>400</v>
      </c>
      <c r="I182" s="1">
        <v>18</v>
      </c>
      <c r="J182" s="1">
        <v>18</v>
      </c>
      <c r="K182" s="1" t="s">
        <v>32</v>
      </c>
      <c r="L182" s="1" t="s">
        <v>13</v>
      </c>
    </row>
    <row r="183" spans="1:12" ht="15.75" thickBot="1" x14ac:dyDescent="0.3">
      <c r="A183" s="1">
        <v>182</v>
      </c>
      <c r="B183" s="2" t="s">
        <v>15</v>
      </c>
      <c r="C183" s="1">
        <v>5</v>
      </c>
      <c r="D183" s="1" t="s">
        <v>9</v>
      </c>
      <c r="E183" s="1" t="s">
        <v>10</v>
      </c>
      <c r="F183" s="1" t="s">
        <v>22</v>
      </c>
      <c r="G183" s="1" t="s">
        <v>18</v>
      </c>
      <c r="H183" s="1">
        <v>700</v>
      </c>
      <c r="I183" s="1">
        <v>17</v>
      </c>
      <c r="J183" s="1">
        <v>15</v>
      </c>
      <c r="K183" s="1" t="s">
        <v>14</v>
      </c>
      <c r="L183" s="1" t="s">
        <v>13</v>
      </c>
    </row>
    <row r="184" spans="1:12" ht="15.75" thickBot="1" x14ac:dyDescent="0.3">
      <c r="A184" s="1">
        <v>183</v>
      </c>
      <c r="B184" s="2" t="s">
        <v>8</v>
      </c>
      <c r="C184" s="1">
        <v>1</v>
      </c>
      <c r="D184" s="1" t="s">
        <v>9</v>
      </c>
      <c r="E184" s="1" t="s">
        <v>10</v>
      </c>
      <c r="F184" s="1" t="s">
        <v>21</v>
      </c>
      <c r="G184" s="1" t="s">
        <v>12</v>
      </c>
      <c r="H184" s="1">
        <v>530</v>
      </c>
      <c r="I184" s="1">
        <v>21</v>
      </c>
      <c r="J184" s="1">
        <v>25</v>
      </c>
      <c r="K184" s="1" t="s">
        <v>33</v>
      </c>
      <c r="L184" s="1" t="s">
        <v>13</v>
      </c>
    </row>
    <row r="185" spans="1:12" ht="15.75" thickBot="1" x14ac:dyDescent="0.3">
      <c r="A185" s="1">
        <v>184</v>
      </c>
      <c r="B185" s="2" t="s">
        <v>15</v>
      </c>
      <c r="C185" s="1">
        <v>5</v>
      </c>
      <c r="D185" s="1" t="s">
        <v>19</v>
      </c>
      <c r="E185" s="1" t="s">
        <v>26</v>
      </c>
      <c r="F185" s="1" t="s">
        <v>27</v>
      </c>
      <c r="G185" s="1" t="s">
        <v>12</v>
      </c>
      <c r="H185" s="1">
        <v>250</v>
      </c>
      <c r="I185" s="1">
        <v>20</v>
      </c>
      <c r="J185" s="1">
        <v>25</v>
      </c>
      <c r="K185" s="1" t="s">
        <v>31</v>
      </c>
      <c r="L185" s="1" t="s">
        <v>13</v>
      </c>
    </row>
    <row r="186" spans="1:12" ht="15.75" thickBot="1" x14ac:dyDescent="0.3">
      <c r="A186" s="1">
        <v>185</v>
      </c>
      <c r="B186" s="2" t="s">
        <v>8</v>
      </c>
      <c r="C186" s="1">
        <v>1</v>
      </c>
      <c r="D186" s="1" t="s">
        <v>19</v>
      </c>
      <c r="E186" s="1" t="s">
        <v>26</v>
      </c>
      <c r="F186" s="1" t="s">
        <v>11</v>
      </c>
      <c r="G186" s="1" t="s">
        <v>12</v>
      </c>
      <c r="H186" s="1">
        <v>480</v>
      </c>
      <c r="I186" s="1">
        <v>18</v>
      </c>
      <c r="J186" s="1">
        <v>20</v>
      </c>
      <c r="K186" s="1" t="s">
        <v>34</v>
      </c>
      <c r="L186" s="1" t="s">
        <v>13</v>
      </c>
    </row>
    <row r="187" spans="1:12" ht="15.75" thickBot="1" x14ac:dyDescent="0.3">
      <c r="A187" s="1">
        <v>186</v>
      </c>
      <c r="B187" s="2" t="s">
        <v>15</v>
      </c>
      <c r="C187" s="1">
        <v>5</v>
      </c>
      <c r="D187" s="1" t="s">
        <v>16</v>
      </c>
      <c r="E187" s="1" t="s">
        <v>10</v>
      </c>
      <c r="F187" s="1" t="s">
        <v>22</v>
      </c>
      <c r="G187" s="1" t="s">
        <v>23</v>
      </c>
      <c r="H187" s="1">
        <v>450</v>
      </c>
      <c r="I187" s="1">
        <v>18</v>
      </c>
      <c r="J187" s="1">
        <v>20</v>
      </c>
      <c r="K187" s="1" t="s">
        <v>34</v>
      </c>
      <c r="L187" s="1" t="s">
        <v>13</v>
      </c>
    </row>
    <row r="188" spans="1:12" ht="15.75" thickBot="1" x14ac:dyDescent="0.3">
      <c r="A188" s="1">
        <v>187</v>
      </c>
      <c r="B188" s="2" t="s">
        <v>8</v>
      </c>
      <c r="C188" s="1">
        <v>1</v>
      </c>
      <c r="D188" s="1" t="s">
        <v>16</v>
      </c>
      <c r="E188" s="1" t="s">
        <v>10</v>
      </c>
      <c r="F188" s="1" t="s">
        <v>21</v>
      </c>
      <c r="G188" s="1" t="s">
        <v>18</v>
      </c>
      <c r="H188" s="1">
        <v>310</v>
      </c>
      <c r="I188" s="1">
        <v>18</v>
      </c>
      <c r="J188" s="1">
        <v>20</v>
      </c>
      <c r="K188" s="1" t="s">
        <v>30</v>
      </c>
      <c r="L188" s="1" t="s">
        <v>13</v>
      </c>
    </row>
    <row r="189" spans="1:12" ht="15.75" thickBot="1" x14ac:dyDescent="0.3">
      <c r="A189" s="1">
        <v>188</v>
      </c>
      <c r="B189" s="2" t="s">
        <v>8</v>
      </c>
      <c r="C189" s="1">
        <v>1</v>
      </c>
      <c r="D189" s="1" t="s">
        <v>9</v>
      </c>
      <c r="E189" s="1" t="s">
        <v>17</v>
      </c>
      <c r="F189" s="1" t="s">
        <v>11</v>
      </c>
      <c r="G189" s="1" t="s">
        <v>12</v>
      </c>
      <c r="H189" s="1">
        <v>460</v>
      </c>
      <c r="I189" s="1">
        <v>18</v>
      </c>
      <c r="J189" s="1">
        <v>20</v>
      </c>
      <c r="K189" s="1" t="s">
        <v>34</v>
      </c>
      <c r="L189" s="1" t="s">
        <v>13</v>
      </c>
    </row>
    <row r="190" spans="1:12" ht="15.75" thickBot="1" x14ac:dyDescent="0.3">
      <c r="A190" s="1">
        <v>189</v>
      </c>
      <c r="B190" s="2" t="s">
        <v>8</v>
      </c>
      <c r="C190" s="1">
        <v>1</v>
      </c>
      <c r="D190" s="1" t="s">
        <v>19</v>
      </c>
      <c r="E190" s="1" t="s">
        <v>10</v>
      </c>
      <c r="F190" s="1" t="s">
        <v>21</v>
      </c>
      <c r="G190" s="1" t="s">
        <v>18</v>
      </c>
      <c r="H190" s="1">
        <v>480</v>
      </c>
      <c r="I190" s="1">
        <v>18</v>
      </c>
      <c r="J190" s="1">
        <v>20</v>
      </c>
      <c r="K190" s="1" t="s">
        <v>35</v>
      </c>
      <c r="L190" s="1" t="s">
        <v>13</v>
      </c>
    </row>
    <row r="191" spans="1:12" ht="15.75" thickBot="1" x14ac:dyDescent="0.3">
      <c r="A191" s="1">
        <v>190</v>
      </c>
      <c r="B191" s="2" t="s">
        <v>15</v>
      </c>
      <c r="C191" s="1">
        <v>6</v>
      </c>
      <c r="D191" s="1" t="s">
        <v>9</v>
      </c>
      <c r="E191" s="1" t="s">
        <v>17</v>
      </c>
      <c r="F191" s="1" t="s">
        <v>27</v>
      </c>
      <c r="G191" s="1" t="s">
        <v>23</v>
      </c>
      <c r="H191" s="1">
        <v>480</v>
      </c>
      <c r="I191" s="1">
        <v>18</v>
      </c>
      <c r="J191" s="1">
        <v>20</v>
      </c>
      <c r="K191" s="1" t="s">
        <v>34</v>
      </c>
      <c r="L191" s="1" t="s">
        <v>13</v>
      </c>
    </row>
    <row r="192" spans="1:12" ht="15.75" thickBot="1" x14ac:dyDescent="0.3">
      <c r="A192" s="1">
        <v>191</v>
      </c>
      <c r="B192" s="2" t="s">
        <v>8</v>
      </c>
      <c r="C192" s="1">
        <v>1</v>
      </c>
      <c r="D192" s="1" t="s">
        <v>16</v>
      </c>
      <c r="E192" s="1" t="s">
        <v>17</v>
      </c>
      <c r="F192" s="1" t="s">
        <v>11</v>
      </c>
      <c r="G192" s="1" t="s">
        <v>18</v>
      </c>
      <c r="H192" s="1">
        <v>520</v>
      </c>
      <c r="I192" s="1">
        <v>21</v>
      </c>
      <c r="J192" s="1">
        <v>20</v>
      </c>
      <c r="K192" s="1" t="s">
        <v>35</v>
      </c>
      <c r="L192" s="1" t="s">
        <v>13</v>
      </c>
    </row>
    <row r="193" spans="1:12" ht="15.75" thickBot="1" x14ac:dyDescent="0.3">
      <c r="A193" s="1">
        <v>192</v>
      </c>
      <c r="B193" s="2" t="s">
        <v>8</v>
      </c>
      <c r="C193" s="1">
        <v>1</v>
      </c>
      <c r="D193" s="1" t="s">
        <v>9</v>
      </c>
      <c r="E193" s="1" t="s">
        <v>25</v>
      </c>
      <c r="F193" s="1" t="s">
        <v>11</v>
      </c>
      <c r="G193" s="1" t="s">
        <v>18</v>
      </c>
      <c r="H193" s="1">
        <v>520</v>
      </c>
      <c r="I193" s="1">
        <v>21</v>
      </c>
      <c r="J193" s="1">
        <v>20</v>
      </c>
      <c r="K193" s="1" t="s">
        <v>35</v>
      </c>
      <c r="L193" s="1" t="s">
        <v>13</v>
      </c>
    </row>
    <row r="194" spans="1:12" ht="15.75" thickBot="1" x14ac:dyDescent="0.3">
      <c r="A194" s="1">
        <v>193</v>
      </c>
      <c r="B194" s="2" t="s">
        <v>15</v>
      </c>
      <c r="C194" s="1">
        <v>7</v>
      </c>
      <c r="D194" s="1" t="s">
        <v>19</v>
      </c>
      <c r="E194" s="1" t="s">
        <v>10</v>
      </c>
      <c r="F194" s="1" t="s">
        <v>22</v>
      </c>
      <c r="G194" s="1" t="s">
        <v>12</v>
      </c>
      <c r="H194" s="1">
        <v>510</v>
      </c>
      <c r="I194" s="1">
        <v>22</v>
      </c>
      <c r="J194" s="1">
        <v>20</v>
      </c>
      <c r="K194" s="1" t="s">
        <v>35</v>
      </c>
      <c r="L194" s="1" t="s">
        <v>13</v>
      </c>
    </row>
    <row r="195" spans="1:12" ht="15.75" thickBot="1" x14ac:dyDescent="0.3">
      <c r="A195" s="1">
        <v>194</v>
      </c>
      <c r="B195" s="2" t="s">
        <v>15</v>
      </c>
      <c r="C195" s="1">
        <v>7</v>
      </c>
      <c r="D195" s="1" t="s">
        <v>16</v>
      </c>
      <c r="E195" s="1" t="s">
        <v>17</v>
      </c>
      <c r="F195" s="1" t="s">
        <v>27</v>
      </c>
      <c r="G195" s="1" t="s">
        <v>23</v>
      </c>
      <c r="H195" s="1">
        <v>480</v>
      </c>
      <c r="I195" s="1">
        <v>18</v>
      </c>
      <c r="J195" s="1">
        <v>20</v>
      </c>
      <c r="K195" s="1" t="s">
        <v>35</v>
      </c>
      <c r="L195" s="1" t="s">
        <v>13</v>
      </c>
    </row>
    <row r="196" spans="1:12" ht="15.75" thickBot="1" x14ac:dyDescent="0.3">
      <c r="A196" s="1">
        <v>195</v>
      </c>
      <c r="B196" s="2" t="s">
        <v>8</v>
      </c>
      <c r="C196" s="1">
        <v>1</v>
      </c>
      <c r="D196" s="1" t="s">
        <v>19</v>
      </c>
      <c r="E196" s="1" t="s">
        <v>17</v>
      </c>
      <c r="F196" s="1" t="s">
        <v>11</v>
      </c>
      <c r="G196" s="1" t="s">
        <v>18</v>
      </c>
      <c r="H196" s="1">
        <v>550</v>
      </c>
      <c r="I196" s="1">
        <v>20</v>
      </c>
      <c r="J196" s="1">
        <v>25</v>
      </c>
      <c r="K196" s="1" t="s">
        <v>14</v>
      </c>
      <c r="L196" s="1" t="s">
        <v>13</v>
      </c>
    </row>
    <row r="197" spans="1:12" ht="15.75" thickBot="1" x14ac:dyDescent="0.3">
      <c r="A197" s="1">
        <v>196</v>
      </c>
      <c r="B197" s="2" t="s">
        <v>8</v>
      </c>
      <c r="C197" s="1">
        <v>1</v>
      </c>
      <c r="D197" s="1" t="s">
        <v>16</v>
      </c>
      <c r="E197" s="1" t="s">
        <v>25</v>
      </c>
      <c r="F197" s="1" t="s">
        <v>11</v>
      </c>
      <c r="G197" s="1" t="s">
        <v>12</v>
      </c>
      <c r="H197" s="1">
        <v>520</v>
      </c>
      <c r="I197" s="1">
        <v>22</v>
      </c>
      <c r="J197" s="1">
        <v>20</v>
      </c>
      <c r="K197" s="1" t="s">
        <v>35</v>
      </c>
      <c r="L197" s="1" t="s">
        <v>13</v>
      </c>
    </row>
    <row r="198" spans="1:12" ht="15.75" thickBot="1" x14ac:dyDescent="0.3">
      <c r="A198" s="1">
        <v>197</v>
      </c>
      <c r="B198" s="2" t="s">
        <v>8</v>
      </c>
      <c r="C198" s="1">
        <v>1</v>
      </c>
      <c r="D198" s="1" t="s">
        <v>9</v>
      </c>
      <c r="E198" s="1" t="s">
        <v>24</v>
      </c>
      <c r="F198" s="1" t="s">
        <v>21</v>
      </c>
      <c r="G198" s="1" t="s">
        <v>23</v>
      </c>
      <c r="H198" s="1">
        <v>530</v>
      </c>
      <c r="I198" s="1">
        <v>20</v>
      </c>
      <c r="J198" s="1">
        <v>25</v>
      </c>
      <c r="K198" s="1" t="s">
        <v>33</v>
      </c>
      <c r="L198" s="1" t="s">
        <v>13</v>
      </c>
    </row>
    <row r="199" spans="1:12" ht="15.75" thickBot="1" x14ac:dyDescent="0.3">
      <c r="A199" s="1">
        <v>198</v>
      </c>
      <c r="B199" s="2" t="s">
        <v>8</v>
      </c>
      <c r="C199" s="1">
        <v>1</v>
      </c>
      <c r="D199" s="1" t="s">
        <v>19</v>
      </c>
      <c r="E199" s="1" t="s">
        <v>25</v>
      </c>
      <c r="F199" s="1" t="s">
        <v>11</v>
      </c>
      <c r="G199" s="1" t="s">
        <v>23</v>
      </c>
      <c r="H199" s="1">
        <v>500</v>
      </c>
      <c r="I199" s="1">
        <v>18</v>
      </c>
      <c r="J199" s="1">
        <v>20</v>
      </c>
      <c r="K199" s="1" t="s">
        <v>35</v>
      </c>
      <c r="L199" s="1" t="s">
        <v>13</v>
      </c>
    </row>
    <row r="200" spans="1:12" ht="15.75" thickBot="1" x14ac:dyDescent="0.3">
      <c r="A200" s="1">
        <v>199</v>
      </c>
      <c r="B200" s="2" t="s">
        <v>15</v>
      </c>
      <c r="C200" s="1">
        <v>7</v>
      </c>
      <c r="D200" s="1" t="s">
        <v>9</v>
      </c>
      <c r="E200" s="1" t="s">
        <v>25</v>
      </c>
      <c r="F200" s="1" t="s">
        <v>27</v>
      </c>
      <c r="G200" s="1" t="s">
        <v>12</v>
      </c>
      <c r="H200" s="1">
        <v>250</v>
      </c>
      <c r="I200" s="1">
        <v>20</v>
      </c>
      <c r="J200" s="1">
        <v>25</v>
      </c>
      <c r="K200" s="1" t="s">
        <v>31</v>
      </c>
      <c r="L200" s="1" t="s">
        <v>13</v>
      </c>
    </row>
    <row r="201" spans="1:12" ht="15.75" thickBot="1" x14ac:dyDescent="0.3">
      <c r="A201" s="1">
        <v>200</v>
      </c>
      <c r="B201" s="2" t="s">
        <v>8</v>
      </c>
      <c r="C201" s="1">
        <v>1</v>
      </c>
      <c r="D201" s="1" t="s">
        <v>16</v>
      </c>
      <c r="E201" s="1" t="s">
        <v>24</v>
      </c>
      <c r="F201" s="1" t="s">
        <v>21</v>
      </c>
      <c r="G201" s="1" t="s">
        <v>23</v>
      </c>
      <c r="H201" s="1">
        <v>530</v>
      </c>
      <c r="I201" s="1">
        <v>20</v>
      </c>
      <c r="J201" s="1">
        <v>25</v>
      </c>
      <c r="K201" s="1" t="s">
        <v>33</v>
      </c>
      <c r="L201" s="1" t="s">
        <v>13</v>
      </c>
    </row>
    <row r="202" spans="1:12" ht="15.75" thickBot="1" x14ac:dyDescent="0.3">
      <c r="A202" s="1">
        <v>201</v>
      </c>
      <c r="B202" s="2" t="s">
        <v>15</v>
      </c>
      <c r="C202" s="1">
        <v>7</v>
      </c>
      <c r="D202" s="1" t="s">
        <v>19</v>
      </c>
      <c r="E202" s="1" t="s">
        <v>17</v>
      </c>
      <c r="F202" s="1" t="s">
        <v>27</v>
      </c>
      <c r="G202" s="1" t="s">
        <v>12</v>
      </c>
      <c r="H202" s="1">
        <v>610</v>
      </c>
      <c r="I202" s="1">
        <v>17</v>
      </c>
      <c r="J202" s="1">
        <v>15</v>
      </c>
      <c r="K202" s="1" t="s">
        <v>14</v>
      </c>
      <c r="L202" s="1" t="s">
        <v>13</v>
      </c>
    </row>
    <row r="203" spans="1:12" ht="15.75" thickBot="1" x14ac:dyDescent="0.3">
      <c r="A203" s="1">
        <v>202</v>
      </c>
      <c r="B203" s="2" t="s">
        <v>8</v>
      </c>
      <c r="C203" s="1">
        <v>1</v>
      </c>
      <c r="D203" s="1" t="s">
        <v>9</v>
      </c>
      <c r="E203" s="1" t="s">
        <v>29</v>
      </c>
      <c r="F203" s="1" t="s">
        <v>27</v>
      </c>
      <c r="G203" s="1" t="s">
        <v>18</v>
      </c>
      <c r="H203" s="1">
        <v>530</v>
      </c>
      <c r="I203" s="1">
        <v>21</v>
      </c>
      <c r="J203" s="1">
        <v>25</v>
      </c>
      <c r="K203" s="1" t="s">
        <v>33</v>
      </c>
      <c r="L203" s="1" t="s">
        <v>13</v>
      </c>
    </row>
    <row r="204" spans="1:12" ht="15.75" thickBot="1" x14ac:dyDescent="0.3">
      <c r="A204" s="1">
        <v>203</v>
      </c>
      <c r="B204" s="2" t="s">
        <v>8</v>
      </c>
      <c r="C204" s="1">
        <v>1</v>
      </c>
      <c r="D204" s="1" t="s">
        <v>19</v>
      </c>
      <c r="E204" s="1" t="s">
        <v>24</v>
      </c>
      <c r="F204" s="1" t="s">
        <v>21</v>
      </c>
      <c r="G204" s="1" t="s">
        <v>12</v>
      </c>
      <c r="H204" s="1">
        <v>530</v>
      </c>
      <c r="I204" s="1">
        <v>21</v>
      </c>
      <c r="J204" s="1">
        <v>25</v>
      </c>
      <c r="K204" s="1" t="s">
        <v>33</v>
      </c>
      <c r="L204" s="1" t="s">
        <v>13</v>
      </c>
    </row>
    <row r="205" spans="1:12" ht="15.75" thickBot="1" x14ac:dyDescent="0.3">
      <c r="A205" s="1">
        <v>204</v>
      </c>
      <c r="B205" s="2" t="s">
        <v>15</v>
      </c>
      <c r="C205" s="1">
        <v>7</v>
      </c>
      <c r="D205" s="1" t="s">
        <v>16</v>
      </c>
      <c r="E205" s="1" t="s">
        <v>25</v>
      </c>
      <c r="F205" s="1" t="s">
        <v>27</v>
      </c>
      <c r="G205" s="1" t="s">
        <v>18</v>
      </c>
      <c r="H205" s="1">
        <v>310</v>
      </c>
      <c r="I205" s="1">
        <v>18</v>
      </c>
      <c r="J205" s="1">
        <v>20</v>
      </c>
      <c r="K205" s="1" t="s">
        <v>30</v>
      </c>
      <c r="L205" s="1" t="s">
        <v>13</v>
      </c>
    </row>
    <row r="206" spans="1:12" ht="15.75" thickBot="1" x14ac:dyDescent="0.3">
      <c r="A206" s="1">
        <v>205</v>
      </c>
      <c r="B206" s="2" t="s">
        <v>8</v>
      </c>
      <c r="C206" s="1">
        <v>1</v>
      </c>
      <c r="D206" s="1" t="s">
        <v>16</v>
      </c>
      <c r="E206" s="1" t="s">
        <v>29</v>
      </c>
      <c r="F206" s="1" t="s">
        <v>21</v>
      </c>
      <c r="G206" s="1" t="s">
        <v>12</v>
      </c>
      <c r="H206" s="1">
        <v>530</v>
      </c>
      <c r="I206" s="1">
        <v>21</v>
      </c>
      <c r="J206" s="1">
        <v>25</v>
      </c>
      <c r="K206" s="1" t="s">
        <v>33</v>
      </c>
      <c r="L206" s="1" t="s">
        <v>13</v>
      </c>
    </row>
    <row r="207" spans="1:12" ht="15.75" thickBot="1" x14ac:dyDescent="0.3">
      <c r="A207" s="1">
        <v>206</v>
      </c>
      <c r="B207" s="2" t="s">
        <v>8</v>
      </c>
      <c r="C207" s="1">
        <v>1</v>
      </c>
      <c r="D207" s="1" t="s">
        <v>9</v>
      </c>
      <c r="E207" s="1" t="s">
        <v>20</v>
      </c>
      <c r="F207" s="1" t="s">
        <v>11</v>
      </c>
      <c r="G207" s="1" t="s">
        <v>18</v>
      </c>
      <c r="H207" s="1">
        <v>550</v>
      </c>
      <c r="I207" s="1">
        <v>20</v>
      </c>
      <c r="J207" s="1">
        <v>25</v>
      </c>
      <c r="K207" s="1" t="s">
        <v>14</v>
      </c>
      <c r="L207" s="1" t="s">
        <v>13</v>
      </c>
    </row>
    <row r="208" spans="1:12" ht="15.75" thickBot="1" x14ac:dyDescent="0.3">
      <c r="A208" s="1">
        <v>207</v>
      </c>
      <c r="B208" s="2" t="s">
        <v>15</v>
      </c>
      <c r="C208" s="1">
        <v>7</v>
      </c>
      <c r="D208" s="1" t="s">
        <v>9</v>
      </c>
      <c r="E208" s="1" t="s">
        <v>24</v>
      </c>
      <c r="F208" s="1" t="s">
        <v>11</v>
      </c>
      <c r="G208" s="1" t="s">
        <v>18</v>
      </c>
      <c r="H208" s="1">
        <v>380</v>
      </c>
      <c r="I208" s="1">
        <v>18</v>
      </c>
      <c r="J208" s="1">
        <v>20</v>
      </c>
      <c r="K208" s="1" t="s">
        <v>30</v>
      </c>
      <c r="L208" s="1" t="s">
        <v>13</v>
      </c>
    </row>
    <row r="209" spans="1:12" ht="15.75" thickBot="1" x14ac:dyDescent="0.3">
      <c r="A209" s="1">
        <v>208</v>
      </c>
      <c r="B209" s="2" t="s">
        <v>15</v>
      </c>
      <c r="C209" s="1">
        <v>7</v>
      </c>
      <c r="D209" s="1" t="s">
        <v>19</v>
      </c>
      <c r="E209" s="1" t="s">
        <v>25</v>
      </c>
      <c r="F209" s="1" t="s">
        <v>27</v>
      </c>
      <c r="G209" s="1" t="s">
        <v>18</v>
      </c>
      <c r="H209" s="1">
        <v>310</v>
      </c>
      <c r="I209" s="1">
        <v>18</v>
      </c>
      <c r="J209" s="1">
        <v>20</v>
      </c>
      <c r="K209" s="1" t="s">
        <v>30</v>
      </c>
      <c r="L209" s="1" t="s">
        <v>13</v>
      </c>
    </row>
    <row r="210" spans="1:12" ht="15.75" thickBot="1" x14ac:dyDescent="0.3">
      <c r="A210" s="1">
        <v>209</v>
      </c>
      <c r="B210" s="2" t="s">
        <v>8</v>
      </c>
      <c r="C210" s="1">
        <v>1</v>
      </c>
      <c r="D210" s="1" t="s">
        <v>19</v>
      </c>
      <c r="E210" s="1" t="s">
        <v>29</v>
      </c>
      <c r="F210" s="1" t="s">
        <v>21</v>
      </c>
      <c r="G210" s="1" t="s">
        <v>23</v>
      </c>
      <c r="H210" s="1">
        <v>530</v>
      </c>
      <c r="I210" s="1">
        <v>20</v>
      </c>
      <c r="J210" s="1">
        <v>25</v>
      </c>
      <c r="K210" s="1" t="s">
        <v>33</v>
      </c>
      <c r="L210" s="1" t="s">
        <v>13</v>
      </c>
    </row>
    <row r="211" spans="1:12" ht="15.75" thickBot="1" x14ac:dyDescent="0.3">
      <c r="A211" s="1">
        <v>210</v>
      </c>
      <c r="B211" s="2" t="s">
        <v>15</v>
      </c>
      <c r="C211" s="1">
        <v>7</v>
      </c>
      <c r="D211" s="1" t="s">
        <v>16</v>
      </c>
      <c r="E211" s="1" t="s">
        <v>24</v>
      </c>
      <c r="F211" s="1" t="s">
        <v>11</v>
      </c>
      <c r="G211" s="1" t="s">
        <v>18</v>
      </c>
      <c r="H211" s="1">
        <v>250</v>
      </c>
      <c r="I211" s="1">
        <v>20</v>
      </c>
      <c r="J211" s="1">
        <v>25</v>
      </c>
      <c r="K211" s="1" t="s">
        <v>31</v>
      </c>
      <c r="L211" s="1" t="s">
        <v>13</v>
      </c>
    </row>
    <row r="212" spans="1:12" ht="15.75" thickBot="1" x14ac:dyDescent="0.3">
      <c r="A212" s="1">
        <v>211</v>
      </c>
      <c r="B212" s="2" t="s">
        <v>15</v>
      </c>
      <c r="C212" s="1">
        <v>7</v>
      </c>
      <c r="D212" s="1" t="s">
        <v>9</v>
      </c>
      <c r="E212" s="1" t="s">
        <v>29</v>
      </c>
      <c r="F212" s="1" t="s">
        <v>22</v>
      </c>
      <c r="G212" s="1" t="s">
        <v>12</v>
      </c>
      <c r="H212" s="1">
        <v>510</v>
      </c>
      <c r="I212" s="1">
        <v>22</v>
      </c>
      <c r="J212" s="1">
        <v>20</v>
      </c>
      <c r="K212" s="1" t="s">
        <v>35</v>
      </c>
      <c r="L212" s="1" t="s">
        <v>13</v>
      </c>
    </row>
    <row r="213" spans="1:12" ht="15.75" thickBot="1" x14ac:dyDescent="0.3">
      <c r="A213" s="1">
        <v>212</v>
      </c>
      <c r="B213" s="2" t="s">
        <v>15</v>
      </c>
      <c r="C213" s="1">
        <v>7</v>
      </c>
      <c r="D213" s="1" t="s">
        <v>19</v>
      </c>
      <c r="E213" s="1" t="s">
        <v>24</v>
      </c>
      <c r="F213" s="1" t="s">
        <v>22</v>
      </c>
      <c r="G213" s="1" t="s">
        <v>12</v>
      </c>
      <c r="H213" s="1">
        <v>390</v>
      </c>
      <c r="I213" s="1">
        <v>18</v>
      </c>
      <c r="J213" s="1">
        <v>18</v>
      </c>
      <c r="K213" s="1" t="s">
        <v>30</v>
      </c>
      <c r="L213" s="1" t="s">
        <v>13</v>
      </c>
    </row>
    <row r="214" spans="1:12" ht="15.75" thickBot="1" x14ac:dyDescent="0.3">
      <c r="A214" s="1">
        <v>213</v>
      </c>
      <c r="B214" s="2" t="s">
        <v>15</v>
      </c>
      <c r="C214" s="1">
        <v>7</v>
      </c>
      <c r="D214" s="1" t="s">
        <v>16</v>
      </c>
      <c r="E214" s="1" t="s">
        <v>29</v>
      </c>
      <c r="F214" s="1" t="s">
        <v>22</v>
      </c>
      <c r="G214" s="1" t="s">
        <v>12</v>
      </c>
      <c r="H214" s="1">
        <v>390</v>
      </c>
      <c r="I214" s="1">
        <v>18</v>
      </c>
      <c r="J214" s="1">
        <v>18</v>
      </c>
      <c r="K214" s="1" t="s">
        <v>30</v>
      </c>
      <c r="L214" s="1" t="s">
        <v>13</v>
      </c>
    </row>
    <row r="215" spans="1:12" ht="15.75" thickBot="1" x14ac:dyDescent="0.3">
      <c r="A215" s="1">
        <v>214</v>
      </c>
      <c r="B215" s="2" t="s">
        <v>8</v>
      </c>
      <c r="C215" s="1">
        <v>1</v>
      </c>
      <c r="D215" s="1" t="s">
        <v>16</v>
      </c>
      <c r="E215" s="1" t="s">
        <v>20</v>
      </c>
      <c r="F215" s="1" t="s">
        <v>11</v>
      </c>
      <c r="G215" s="1" t="s">
        <v>23</v>
      </c>
      <c r="H215" s="1">
        <v>500</v>
      </c>
      <c r="I215" s="1">
        <v>22</v>
      </c>
      <c r="J215" s="1">
        <v>20</v>
      </c>
      <c r="K215" s="1" t="s">
        <v>35</v>
      </c>
      <c r="L215" s="1" t="s">
        <v>13</v>
      </c>
    </row>
    <row r="216" spans="1:12" ht="15.75" thickBot="1" x14ac:dyDescent="0.3">
      <c r="A216" s="1">
        <v>215</v>
      </c>
      <c r="B216" s="2" t="s">
        <v>15</v>
      </c>
      <c r="C216" s="1">
        <v>7</v>
      </c>
      <c r="D216" s="1" t="s">
        <v>9</v>
      </c>
      <c r="E216" s="1" t="s">
        <v>20</v>
      </c>
      <c r="F216" s="1" t="s">
        <v>27</v>
      </c>
      <c r="G216" s="1" t="s">
        <v>12</v>
      </c>
      <c r="H216" s="1">
        <v>610</v>
      </c>
      <c r="I216" s="1">
        <v>17</v>
      </c>
      <c r="J216" s="1">
        <v>15</v>
      </c>
      <c r="K216" s="1" t="s">
        <v>14</v>
      </c>
      <c r="L216" s="1" t="s">
        <v>13</v>
      </c>
    </row>
    <row r="217" spans="1:12" ht="15.75" thickBot="1" x14ac:dyDescent="0.3">
      <c r="A217" s="1">
        <v>216</v>
      </c>
      <c r="B217" s="2" t="s">
        <v>15</v>
      </c>
      <c r="C217" s="1">
        <v>7</v>
      </c>
      <c r="D217" s="1" t="s">
        <v>19</v>
      </c>
      <c r="E217" s="1" t="s">
        <v>29</v>
      </c>
      <c r="F217" s="1" t="s">
        <v>11</v>
      </c>
      <c r="G217" s="1" t="s">
        <v>18</v>
      </c>
      <c r="H217" s="1">
        <v>380</v>
      </c>
      <c r="I217" s="1">
        <v>18</v>
      </c>
      <c r="J217" s="1">
        <v>20</v>
      </c>
      <c r="K217" s="1" t="s">
        <v>30</v>
      </c>
      <c r="L217" s="1" t="s">
        <v>13</v>
      </c>
    </row>
    <row r="218" spans="1:12" ht="15.75" thickBot="1" x14ac:dyDescent="0.3">
      <c r="A218" s="1">
        <v>217</v>
      </c>
      <c r="B218" s="2" t="s">
        <v>15</v>
      </c>
      <c r="C218" s="1">
        <v>7</v>
      </c>
      <c r="D218" s="1" t="s">
        <v>16</v>
      </c>
      <c r="E218" s="1" t="s">
        <v>20</v>
      </c>
      <c r="F218" s="1" t="s">
        <v>27</v>
      </c>
      <c r="G218" s="1" t="s">
        <v>12</v>
      </c>
      <c r="H218" s="1">
        <v>610</v>
      </c>
      <c r="I218" s="1">
        <v>17</v>
      </c>
      <c r="J218" s="1">
        <v>15</v>
      </c>
      <c r="K218" s="1" t="s">
        <v>14</v>
      </c>
      <c r="L218" s="1" t="s">
        <v>13</v>
      </c>
    </row>
    <row r="219" spans="1:12" ht="15.75" thickBot="1" x14ac:dyDescent="0.3">
      <c r="A219" s="1">
        <v>218</v>
      </c>
      <c r="B219" s="2" t="s">
        <v>8</v>
      </c>
      <c r="C219" s="1">
        <v>1</v>
      </c>
      <c r="D219" s="1" t="s">
        <v>9</v>
      </c>
      <c r="E219" s="1" t="s">
        <v>28</v>
      </c>
      <c r="F219" s="1" t="s">
        <v>11</v>
      </c>
      <c r="G219" s="1" t="s">
        <v>23</v>
      </c>
      <c r="H219" s="1">
        <v>420</v>
      </c>
      <c r="I219" s="1">
        <v>18</v>
      </c>
      <c r="J219" s="1">
        <v>20</v>
      </c>
      <c r="K219" s="1" t="s">
        <v>32</v>
      </c>
      <c r="L219" s="1" t="s">
        <v>13</v>
      </c>
    </row>
    <row r="220" spans="1:12" ht="15.75" thickBot="1" x14ac:dyDescent="0.3">
      <c r="A220" s="1">
        <v>219</v>
      </c>
      <c r="B220" s="2" t="s">
        <v>15</v>
      </c>
      <c r="C220" s="1">
        <v>7</v>
      </c>
      <c r="D220" s="1" t="s">
        <v>9</v>
      </c>
      <c r="E220" s="1" t="s">
        <v>28</v>
      </c>
      <c r="F220" s="1" t="s">
        <v>27</v>
      </c>
      <c r="G220" s="1" t="s">
        <v>18</v>
      </c>
      <c r="H220" s="1">
        <v>530</v>
      </c>
      <c r="I220" s="1">
        <v>21</v>
      </c>
      <c r="J220" s="1">
        <v>20</v>
      </c>
      <c r="K220" s="1" t="s">
        <v>33</v>
      </c>
      <c r="L220" s="1" t="s">
        <v>13</v>
      </c>
    </row>
    <row r="221" spans="1:12" ht="15.75" thickBot="1" x14ac:dyDescent="0.3">
      <c r="A221" s="1">
        <v>220</v>
      </c>
      <c r="B221" s="2" t="s">
        <v>15</v>
      </c>
      <c r="C221" s="1">
        <v>7</v>
      </c>
      <c r="D221" s="1" t="s">
        <v>19</v>
      </c>
      <c r="E221" s="1" t="s">
        <v>20</v>
      </c>
      <c r="F221" s="1" t="s">
        <v>27</v>
      </c>
      <c r="G221" s="1" t="s">
        <v>18</v>
      </c>
      <c r="H221" s="1">
        <v>530</v>
      </c>
      <c r="I221" s="1">
        <v>21</v>
      </c>
      <c r="J221" s="1">
        <v>20</v>
      </c>
      <c r="K221" s="1" t="s">
        <v>33</v>
      </c>
      <c r="L221" s="1" t="s">
        <v>13</v>
      </c>
    </row>
    <row r="222" spans="1:12" ht="15.75" thickBot="1" x14ac:dyDescent="0.3">
      <c r="A222" s="1">
        <v>221</v>
      </c>
      <c r="B222" s="2" t="s">
        <v>15</v>
      </c>
      <c r="C222" s="1">
        <v>7</v>
      </c>
      <c r="D222" s="1" t="s">
        <v>16</v>
      </c>
      <c r="E222" s="1" t="s">
        <v>28</v>
      </c>
      <c r="F222" s="1" t="s">
        <v>27</v>
      </c>
      <c r="G222" s="1" t="s">
        <v>18</v>
      </c>
      <c r="H222" s="1">
        <v>530</v>
      </c>
      <c r="I222" s="1">
        <v>21</v>
      </c>
      <c r="J222" s="1">
        <v>25</v>
      </c>
      <c r="K222" s="1" t="s">
        <v>33</v>
      </c>
      <c r="L222" s="1" t="s">
        <v>13</v>
      </c>
    </row>
    <row r="223" spans="1:12" ht="15.75" thickBot="1" x14ac:dyDescent="0.3">
      <c r="A223" s="1">
        <v>222</v>
      </c>
      <c r="B223" s="2" t="s">
        <v>15</v>
      </c>
      <c r="C223" s="1">
        <v>7</v>
      </c>
      <c r="D223" s="1" t="s">
        <v>9</v>
      </c>
      <c r="E223" s="1" t="s">
        <v>26</v>
      </c>
      <c r="F223" s="1" t="s">
        <v>21</v>
      </c>
      <c r="G223" s="1" t="s">
        <v>12</v>
      </c>
      <c r="H223" s="1">
        <v>530</v>
      </c>
      <c r="I223" s="1">
        <v>21</v>
      </c>
      <c r="J223" s="1">
        <v>25</v>
      </c>
      <c r="K223" s="1" t="s">
        <v>33</v>
      </c>
      <c r="L223" s="1" t="s">
        <v>13</v>
      </c>
    </row>
    <row r="224" spans="1:12" ht="15.75" thickBot="1" x14ac:dyDescent="0.3">
      <c r="A224" s="1">
        <v>223</v>
      </c>
      <c r="B224" s="2" t="s">
        <v>15</v>
      </c>
      <c r="C224" s="1">
        <v>7</v>
      </c>
      <c r="D224" s="1" t="s">
        <v>19</v>
      </c>
      <c r="E224" s="1" t="s">
        <v>28</v>
      </c>
      <c r="F224" s="1" t="s">
        <v>27</v>
      </c>
      <c r="G224" s="1" t="s">
        <v>23</v>
      </c>
      <c r="H224" s="1">
        <v>480</v>
      </c>
      <c r="I224" s="1">
        <v>18</v>
      </c>
      <c r="J224" s="1">
        <v>20</v>
      </c>
      <c r="K224" s="1" t="s">
        <v>35</v>
      </c>
      <c r="L224" s="1" t="s">
        <v>13</v>
      </c>
    </row>
    <row r="225" spans="1:12" ht="15.75" thickBot="1" x14ac:dyDescent="0.3">
      <c r="A225" s="1">
        <v>224</v>
      </c>
      <c r="B225" s="2" t="s">
        <v>15</v>
      </c>
      <c r="C225" s="1">
        <v>7</v>
      </c>
      <c r="D225" s="1" t="s">
        <v>16</v>
      </c>
      <c r="E225" s="1" t="s">
        <v>26</v>
      </c>
      <c r="F225" s="1" t="s">
        <v>21</v>
      </c>
      <c r="G225" s="1" t="s">
        <v>12</v>
      </c>
      <c r="H225" s="1">
        <v>530</v>
      </c>
      <c r="I225" s="1">
        <v>21</v>
      </c>
      <c r="J225" s="1">
        <v>25</v>
      </c>
      <c r="K225" s="1" t="s">
        <v>33</v>
      </c>
      <c r="L225" s="1" t="s">
        <v>13</v>
      </c>
    </row>
    <row r="226" spans="1:12" ht="15.75" thickBot="1" x14ac:dyDescent="0.3">
      <c r="A226" s="1">
        <v>225</v>
      </c>
      <c r="B226" s="2" t="s">
        <v>15</v>
      </c>
      <c r="C226" s="1">
        <v>1</v>
      </c>
      <c r="D226" s="1" t="s">
        <v>9</v>
      </c>
      <c r="E226" s="1" t="s">
        <v>10</v>
      </c>
      <c r="F226" s="1" t="s">
        <v>27</v>
      </c>
      <c r="G226" s="1" t="s">
        <v>18</v>
      </c>
      <c r="H226" s="1">
        <v>530</v>
      </c>
      <c r="I226" s="1">
        <v>21</v>
      </c>
      <c r="J226" s="1">
        <v>25</v>
      </c>
      <c r="K226" s="1" t="s">
        <v>33</v>
      </c>
      <c r="L226" s="1" t="s">
        <v>13</v>
      </c>
    </row>
    <row r="227" spans="1:12" ht="15.75" thickBot="1" x14ac:dyDescent="0.3">
      <c r="A227" s="1">
        <v>226</v>
      </c>
      <c r="B227" s="2" t="s">
        <v>15</v>
      </c>
      <c r="C227" s="1">
        <v>1</v>
      </c>
      <c r="D227" s="1" t="s">
        <v>19</v>
      </c>
      <c r="E227" s="1" t="s">
        <v>26</v>
      </c>
      <c r="F227" s="1" t="s">
        <v>21</v>
      </c>
      <c r="G227" s="1" t="s">
        <v>12</v>
      </c>
      <c r="H227" s="1">
        <v>530</v>
      </c>
      <c r="I227" s="1">
        <v>21</v>
      </c>
      <c r="J227" s="1">
        <v>25</v>
      </c>
      <c r="K227" s="1" t="s">
        <v>33</v>
      </c>
      <c r="L227" s="1" t="s">
        <v>13</v>
      </c>
    </row>
    <row r="228" spans="1:12" ht="15.75" thickBot="1" x14ac:dyDescent="0.3">
      <c r="A228" s="1">
        <v>227</v>
      </c>
      <c r="B228" s="2" t="s">
        <v>15</v>
      </c>
      <c r="C228" s="1">
        <v>1</v>
      </c>
      <c r="D228" s="1" t="s">
        <v>16</v>
      </c>
      <c r="E228" s="1" t="s">
        <v>10</v>
      </c>
      <c r="F228" s="1" t="s">
        <v>27</v>
      </c>
      <c r="G228" s="1" t="s">
        <v>23</v>
      </c>
      <c r="H228" s="1">
        <v>480</v>
      </c>
      <c r="I228" s="1">
        <v>18</v>
      </c>
      <c r="J228" s="1">
        <v>20</v>
      </c>
      <c r="K228" s="1" t="s">
        <v>35</v>
      </c>
      <c r="L228" s="1" t="s">
        <v>13</v>
      </c>
    </row>
    <row r="229" spans="1:12" ht="15.75" thickBot="1" x14ac:dyDescent="0.3">
      <c r="A229" s="1">
        <v>228</v>
      </c>
      <c r="B229" s="2" t="s">
        <v>15</v>
      </c>
      <c r="C229" s="1">
        <v>1</v>
      </c>
      <c r="D229" s="1" t="s">
        <v>9</v>
      </c>
      <c r="E229" s="1" t="s">
        <v>17</v>
      </c>
      <c r="F229" s="1" t="s">
        <v>21</v>
      </c>
      <c r="G229" s="1" t="s">
        <v>18</v>
      </c>
      <c r="H229" s="1">
        <v>530</v>
      </c>
      <c r="I229" s="1">
        <v>20</v>
      </c>
      <c r="J229" s="1">
        <v>25</v>
      </c>
      <c r="K229" s="1" t="s">
        <v>33</v>
      </c>
      <c r="L229" s="1" t="s">
        <v>13</v>
      </c>
    </row>
    <row r="230" spans="1:12" ht="15.75" thickBot="1" x14ac:dyDescent="0.3">
      <c r="A230" s="1">
        <v>229</v>
      </c>
      <c r="B230" s="2" t="s">
        <v>15</v>
      </c>
      <c r="C230" s="1">
        <v>1</v>
      </c>
      <c r="D230" s="1" t="s">
        <v>19</v>
      </c>
      <c r="E230" s="1" t="s">
        <v>10</v>
      </c>
      <c r="F230" s="1" t="s">
        <v>27</v>
      </c>
      <c r="G230" s="1" t="s">
        <v>23</v>
      </c>
      <c r="H230" s="1">
        <v>310</v>
      </c>
      <c r="I230" s="1">
        <v>18</v>
      </c>
      <c r="J230" s="1">
        <v>20</v>
      </c>
      <c r="K230" s="1" t="s">
        <v>30</v>
      </c>
      <c r="L230" s="1" t="s">
        <v>13</v>
      </c>
    </row>
    <row r="231" spans="1:12" ht="15.75" thickBot="1" x14ac:dyDescent="0.3">
      <c r="A231" s="1">
        <v>230</v>
      </c>
      <c r="B231" s="2" t="s">
        <v>15</v>
      </c>
      <c r="C231" s="1">
        <v>1</v>
      </c>
      <c r="D231" s="1" t="s">
        <v>16</v>
      </c>
      <c r="E231" s="1" t="s">
        <v>17</v>
      </c>
      <c r="F231" s="1" t="s">
        <v>21</v>
      </c>
      <c r="G231" s="1" t="s">
        <v>18</v>
      </c>
      <c r="H231" s="1">
        <v>530</v>
      </c>
      <c r="I231" s="1">
        <v>20</v>
      </c>
      <c r="J231" s="1">
        <v>25</v>
      </c>
      <c r="K231" s="1" t="s">
        <v>33</v>
      </c>
      <c r="L231" s="1" t="s">
        <v>13</v>
      </c>
    </row>
    <row r="232" spans="1:12" ht="15.75" thickBot="1" x14ac:dyDescent="0.3">
      <c r="A232" s="1">
        <v>231</v>
      </c>
      <c r="B232" s="2" t="s">
        <v>15</v>
      </c>
      <c r="C232" s="1">
        <v>1</v>
      </c>
      <c r="D232" s="1" t="s">
        <v>9</v>
      </c>
      <c r="E232" s="1" t="s">
        <v>25</v>
      </c>
      <c r="F232" s="1" t="s">
        <v>21</v>
      </c>
      <c r="G232" s="1" t="s">
        <v>12</v>
      </c>
      <c r="H232" s="1">
        <v>530</v>
      </c>
      <c r="I232" s="1">
        <v>21</v>
      </c>
      <c r="J232" s="1">
        <v>25</v>
      </c>
      <c r="K232" s="1" t="s">
        <v>33</v>
      </c>
      <c r="L232" s="1" t="s">
        <v>13</v>
      </c>
    </row>
    <row r="233" spans="1:12" ht="15.75" thickBot="1" x14ac:dyDescent="0.3">
      <c r="A233" s="1">
        <v>232</v>
      </c>
      <c r="B233" s="2" t="s">
        <v>15</v>
      </c>
      <c r="C233" s="1">
        <v>1</v>
      </c>
      <c r="D233" s="1" t="s">
        <v>19</v>
      </c>
      <c r="E233" s="1" t="s">
        <v>17</v>
      </c>
      <c r="F233" s="1" t="s">
        <v>21</v>
      </c>
      <c r="G233" s="1" t="s">
        <v>18</v>
      </c>
      <c r="H233" s="1">
        <v>550</v>
      </c>
      <c r="I233" s="1">
        <v>20</v>
      </c>
      <c r="J233" s="1">
        <v>25</v>
      </c>
      <c r="K233" s="1" t="s">
        <v>14</v>
      </c>
      <c r="L233" s="1" t="s">
        <v>13</v>
      </c>
    </row>
    <row r="234" spans="1:12" ht="15.75" thickBot="1" x14ac:dyDescent="0.3">
      <c r="A234" s="1">
        <v>233</v>
      </c>
      <c r="B234" s="2" t="s">
        <v>15</v>
      </c>
      <c r="C234" s="1">
        <v>1</v>
      </c>
      <c r="D234" s="1" t="s">
        <v>16</v>
      </c>
      <c r="E234" s="1" t="s">
        <v>25</v>
      </c>
      <c r="F234" s="1" t="s">
        <v>21</v>
      </c>
      <c r="G234" s="1" t="s">
        <v>23</v>
      </c>
      <c r="H234" s="1">
        <v>530</v>
      </c>
      <c r="I234" s="1">
        <v>21</v>
      </c>
      <c r="J234" s="1">
        <v>25</v>
      </c>
      <c r="K234" s="1" t="s">
        <v>33</v>
      </c>
      <c r="L234" s="1" t="s">
        <v>13</v>
      </c>
    </row>
    <row r="235" spans="1:12" ht="15.75" thickBot="1" x14ac:dyDescent="0.3">
      <c r="A235" s="1">
        <v>234</v>
      </c>
      <c r="B235" s="2" t="s">
        <v>15</v>
      </c>
      <c r="C235" s="1">
        <v>1</v>
      </c>
      <c r="D235" s="1" t="s">
        <v>9</v>
      </c>
      <c r="E235" s="1" t="s">
        <v>24</v>
      </c>
      <c r="F235" s="1" t="s">
        <v>27</v>
      </c>
      <c r="G235" s="1" t="s">
        <v>18</v>
      </c>
      <c r="H235" s="1">
        <v>530</v>
      </c>
      <c r="I235" s="1">
        <v>21</v>
      </c>
      <c r="J235" s="1">
        <v>25</v>
      </c>
      <c r="K235" s="1" t="s">
        <v>33</v>
      </c>
      <c r="L235" s="1" t="s">
        <v>13</v>
      </c>
    </row>
    <row r="236" spans="1:12" ht="15.75" thickBot="1" x14ac:dyDescent="0.3">
      <c r="A236" s="1">
        <v>235</v>
      </c>
      <c r="B236" s="2" t="s">
        <v>15</v>
      </c>
      <c r="C236" s="1">
        <v>1</v>
      </c>
      <c r="D236" s="1" t="s">
        <v>19</v>
      </c>
      <c r="E236" s="1" t="s">
        <v>25</v>
      </c>
      <c r="F236" s="1" t="s">
        <v>21</v>
      </c>
      <c r="G236" s="1" t="s">
        <v>23</v>
      </c>
      <c r="H236" s="1">
        <v>530</v>
      </c>
      <c r="I236" s="1">
        <v>21</v>
      </c>
      <c r="J236" s="1">
        <v>25</v>
      </c>
      <c r="K236" s="1" t="s">
        <v>33</v>
      </c>
      <c r="L236" s="1" t="s">
        <v>13</v>
      </c>
    </row>
    <row r="237" spans="1:12" ht="15.75" thickBot="1" x14ac:dyDescent="0.3">
      <c r="A237" s="1">
        <v>236</v>
      </c>
      <c r="B237" s="2" t="s">
        <v>15</v>
      </c>
      <c r="C237" s="1">
        <v>1</v>
      </c>
      <c r="D237" s="1" t="s">
        <v>16</v>
      </c>
      <c r="E237" s="1" t="s">
        <v>24</v>
      </c>
      <c r="F237" s="1" t="s">
        <v>27</v>
      </c>
      <c r="G237" s="1" t="s">
        <v>18</v>
      </c>
      <c r="H237" s="1">
        <v>530</v>
      </c>
      <c r="I237" s="1">
        <v>21</v>
      </c>
      <c r="J237" s="1">
        <v>25</v>
      </c>
      <c r="K237" s="1" t="s">
        <v>33</v>
      </c>
      <c r="L237" s="1" t="s">
        <v>13</v>
      </c>
    </row>
    <row r="238" spans="1:12" ht="15.75" thickBot="1" x14ac:dyDescent="0.3">
      <c r="A238" s="1">
        <v>237</v>
      </c>
      <c r="B238" s="2" t="s">
        <v>15</v>
      </c>
      <c r="C238" s="1">
        <v>1</v>
      </c>
      <c r="D238" s="1" t="s">
        <v>9</v>
      </c>
      <c r="E238" s="1" t="s">
        <v>29</v>
      </c>
      <c r="F238" s="1" t="s">
        <v>27</v>
      </c>
      <c r="G238" s="1" t="s">
        <v>12</v>
      </c>
      <c r="H238" s="1">
        <v>480</v>
      </c>
      <c r="I238" s="1">
        <v>18</v>
      </c>
      <c r="J238" s="1">
        <v>20</v>
      </c>
      <c r="K238" s="1" t="s">
        <v>34</v>
      </c>
      <c r="L238" s="1" t="s">
        <v>13</v>
      </c>
    </row>
    <row r="239" spans="1:12" ht="15.75" thickBot="1" x14ac:dyDescent="0.3">
      <c r="A239" s="1">
        <v>238</v>
      </c>
      <c r="B239" s="2" t="s">
        <v>15</v>
      </c>
      <c r="C239" s="1">
        <v>1</v>
      </c>
      <c r="D239" s="1" t="s">
        <v>19</v>
      </c>
      <c r="E239" s="1" t="s">
        <v>24</v>
      </c>
      <c r="F239" s="1" t="s">
        <v>27</v>
      </c>
      <c r="G239" s="1" t="s">
        <v>18</v>
      </c>
      <c r="H239" s="1">
        <v>530</v>
      </c>
      <c r="I239" s="1">
        <v>21</v>
      </c>
      <c r="J239" s="1">
        <v>25</v>
      </c>
      <c r="K239" s="1" t="s">
        <v>33</v>
      </c>
      <c r="L239" s="1" t="s">
        <v>13</v>
      </c>
    </row>
    <row r="240" spans="1:12" ht="15.75" thickBot="1" x14ac:dyDescent="0.3">
      <c r="A240" s="1">
        <v>239</v>
      </c>
      <c r="B240" s="2" t="s">
        <v>15</v>
      </c>
      <c r="C240" s="1">
        <v>1</v>
      </c>
      <c r="D240" s="1" t="s">
        <v>16</v>
      </c>
      <c r="E240" s="1" t="s">
        <v>29</v>
      </c>
      <c r="F240" s="1" t="s">
        <v>27</v>
      </c>
      <c r="G240" s="1" t="s">
        <v>12</v>
      </c>
      <c r="H240" s="1">
        <v>480</v>
      </c>
      <c r="I240" s="1">
        <v>18</v>
      </c>
      <c r="J240" s="1">
        <v>20</v>
      </c>
      <c r="K240" s="1" t="s">
        <v>34</v>
      </c>
      <c r="L240" s="1" t="s">
        <v>13</v>
      </c>
    </row>
    <row r="241" spans="1:12" ht="15.75" thickBot="1" x14ac:dyDescent="0.3">
      <c r="A241" s="1">
        <v>240</v>
      </c>
      <c r="B241" s="2" t="s">
        <v>15</v>
      </c>
      <c r="C241" s="1">
        <v>1</v>
      </c>
      <c r="D241" s="1" t="s">
        <v>9</v>
      </c>
      <c r="E241" s="1" t="s">
        <v>20</v>
      </c>
      <c r="F241" s="1" t="s">
        <v>21</v>
      </c>
      <c r="G241" s="1" t="s">
        <v>23</v>
      </c>
      <c r="H241" s="1">
        <v>530</v>
      </c>
      <c r="I241" s="1">
        <v>21</v>
      </c>
      <c r="J241" s="1">
        <v>25</v>
      </c>
      <c r="K241" s="1" t="s">
        <v>33</v>
      </c>
      <c r="L241" s="1" t="s">
        <v>13</v>
      </c>
    </row>
    <row r="242" spans="1:12" ht="15.75" thickBot="1" x14ac:dyDescent="0.3">
      <c r="A242" s="1">
        <v>241</v>
      </c>
      <c r="B242" s="2" t="s">
        <v>15</v>
      </c>
      <c r="C242" s="1">
        <v>1</v>
      </c>
      <c r="D242" s="1" t="s">
        <v>19</v>
      </c>
      <c r="E242" s="1" t="s">
        <v>29</v>
      </c>
      <c r="F242" s="1" t="s">
        <v>27</v>
      </c>
      <c r="G242" s="1" t="s">
        <v>18</v>
      </c>
      <c r="H242" s="1">
        <v>530</v>
      </c>
      <c r="I242" s="1">
        <v>21</v>
      </c>
      <c r="J242" s="1">
        <v>25</v>
      </c>
      <c r="K242" s="1" t="s">
        <v>33</v>
      </c>
      <c r="L242" s="1" t="s">
        <v>13</v>
      </c>
    </row>
    <row r="243" spans="1:12" ht="15.75" thickBot="1" x14ac:dyDescent="0.3">
      <c r="A243" s="1">
        <v>242</v>
      </c>
      <c r="B243" s="2" t="s">
        <v>15</v>
      </c>
      <c r="C243" s="1">
        <v>1</v>
      </c>
      <c r="D243" s="1" t="s">
        <v>16</v>
      </c>
      <c r="E243" s="1" t="s">
        <v>20</v>
      </c>
      <c r="F243" s="1" t="s">
        <v>21</v>
      </c>
      <c r="G243" s="1" t="s">
        <v>18</v>
      </c>
      <c r="H243" s="1">
        <v>250</v>
      </c>
      <c r="I243" s="1">
        <v>20</v>
      </c>
      <c r="J243" s="1">
        <v>25</v>
      </c>
      <c r="K243" s="1" t="s">
        <v>31</v>
      </c>
      <c r="L243" s="1" t="s">
        <v>13</v>
      </c>
    </row>
    <row r="244" spans="1:12" ht="15.75" thickBot="1" x14ac:dyDescent="0.3">
      <c r="A244" s="1">
        <v>243</v>
      </c>
      <c r="B244" s="2" t="s">
        <v>15</v>
      </c>
      <c r="C244" s="1">
        <v>1</v>
      </c>
      <c r="D244" s="1" t="s">
        <v>9</v>
      </c>
      <c r="E244" s="1" t="s">
        <v>28</v>
      </c>
      <c r="F244" s="1" t="s">
        <v>21</v>
      </c>
      <c r="G244" s="1" t="s">
        <v>23</v>
      </c>
      <c r="H244" s="1">
        <v>530</v>
      </c>
      <c r="I244" s="1">
        <v>20</v>
      </c>
      <c r="J244" s="1">
        <v>25</v>
      </c>
      <c r="K244" s="1" t="s">
        <v>33</v>
      </c>
      <c r="L244" s="1" t="s">
        <v>13</v>
      </c>
    </row>
    <row r="245" spans="1:12" ht="15.75" thickBot="1" x14ac:dyDescent="0.3">
      <c r="A245" s="1">
        <v>244</v>
      </c>
      <c r="B245" s="2" t="s">
        <v>15</v>
      </c>
      <c r="C245" s="1">
        <v>1</v>
      </c>
      <c r="D245" s="1" t="s">
        <v>19</v>
      </c>
      <c r="E245" s="1" t="s">
        <v>20</v>
      </c>
      <c r="F245" s="1" t="s">
        <v>21</v>
      </c>
      <c r="G245" s="1" t="s">
        <v>23</v>
      </c>
      <c r="H245" s="1">
        <v>530</v>
      </c>
      <c r="I245" s="1">
        <v>21</v>
      </c>
      <c r="J245" s="1">
        <v>25</v>
      </c>
      <c r="K245" s="1" t="s">
        <v>33</v>
      </c>
      <c r="L245" s="1" t="s">
        <v>13</v>
      </c>
    </row>
    <row r="246" spans="1:12" ht="15.75" thickBot="1" x14ac:dyDescent="0.3">
      <c r="A246" s="1">
        <v>245</v>
      </c>
      <c r="B246" s="2" t="s">
        <v>8</v>
      </c>
      <c r="C246" s="1">
        <v>1</v>
      </c>
      <c r="D246" s="1" t="s">
        <v>19</v>
      </c>
      <c r="E246" s="1" t="s">
        <v>20</v>
      </c>
      <c r="F246" s="1" t="s">
        <v>11</v>
      </c>
      <c r="G246" s="1" t="s">
        <v>18</v>
      </c>
      <c r="H246" s="1">
        <v>400</v>
      </c>
      <c r="I246" s="1">
        <v>18</v>
      </c>
      <c r="J246" s="1">
        <v>18</v>
      </c>
      <c r="K246" s="1" t="s">
        <v>32</v>
      </c>
      <c r="L246" s="1" t="s">
        <v>13</v>
      </c>
    </row>
    <row r="247" spans="1:12" ht="15.75" thickBot="1" x14ac:dyDescent="0.3">
      <c r="A247" s="1">
        <v>246</v>
      </c>
      <c r="B247" s="2" t="s">
        <v>8</v>
      </c>
      <c r="C247" s="1">
        <v>1</v>
      </c>
      <c r="D247" s="1" t="s">
        <v>16</v>
      </c>
      <c r="E247" s="1" t="s">
        <v>28</v>
      </c>
      <c r="F247" s="1" t="s">
        <v>11</v>
      </c>
      <c r="G247" s="1" t="s">
        <v>23</v>
      </c>
      <c r="H247" s="1">
        <v>420</v>
      </c>
      <c r="I247" s="1">
        <v>18</v>
      </c>
      <c r="J247" s="1">
        <v>20</v>
      </c>
      <c r="K247" s="1" t="s">
        <v>32</v>
      </c>
      <c r="L247" s="1" t="s">
        <v>13</v>
      </c>
    </row>
    <row r="248" spans="1:12" ht="15.75" thickBot="1" x14ac:dyDescent="0.3">
      <c r="A248" s="1">
        <v>247</v>
      </c>
      <c r="B248" s="2" t="s">
        <v>8</v>
      </c>
      <c r="C248" s="1">
        <v>1</v>
      </c>
      <c r="D248" s="1" t="s">
        <v>9</v>
      </c>
      <c r="E248" s="1" t="s">
        <v>26</v>
      </c>
      <c r="F248" s="1" t="s">
        <v>22</v>
      </c>
      <c r="G248" s="1" t="s">
        <v>18</v>
      </c>
      <c r="H248" s="1">
        <v>560</v>
      </c>
      <c r="I248" s="1">
        <v>17</v>
      </c>
      <c r="J248" s="1">
        <v>25</v>
      </c>
      <c r="K248" s="1" t="s">
        <v>14</v>
      </c>
      <c r="L248" s="1" t="s">
        <v>13</v>
      </c>
    </row>
    <row r="249" spans="1:12" ht="15.75" thickBot="1" x14ac:dyDescent="0.3">
      <c r="A249" s="1">
        <v>248</v>
      </c>
      <c r="B249" s="2" t="s">
        <v>8</v>
      </c>
      <c r="C249" s="1">
        <v>1</v>
      </c>
      <c r="D249" s="1" t="s">
        <v>19</v>
      </c>
      <c r="E249" s="1" t="s">
        <v>28</v>
      </c>
      <c r="F249" s="1" t="s">
        <v>11</v>
      </c>
      <c r="G249" s="1" t="s">
        <v>12</v>
      </c>
      <c r="H249" s="1">
        <v>550</v>
      </c>
      <c r="I249" s="1">
        <v>20</v>
      </c>
      <c r="J249" s="1">
        <v>25</v>
      </c>
      <c r="K249" s="1" t="s">
        <v>33</v>
      </c>
      <c r="L249" s="1" t="s">
        <v>13</v>
      </c>
    </row>
    <row r="250" spans="1:12" ht="15.75" thickBot="1" x14ac:dyDescent="0.3">
      <c r="A250" s="1">
        <v>249</v>
      </c>
      <c r="B250" s="2" t="s">
        <v>8</v>
      </c>
      <c r="C250" s="1">
        <v>1</v>
      </c>
      <c r="D250" s="1" t="s">
        <v>16</v>
      </c>
      <c r="E250" s="1" t="s">
        <v>26</v>
      </c>
      <c r="F250" s="1" t="s">
        <v>22</v>
      </c>
      <c r="G250" s="1" t="s">
        <v>18</v>
      </c>
      <c r="H250" s="1">
        <v>560</v>
      </c>
      <c r="I250" s="1">
        <v>17</v>
      </c>
      <c r="J250" s="1">
        <v>25</v>
      </c>
      <c r="K250" s="1" t="s">
        <v>14</v>
      </c>
      <c r="L250" s="1" t="s">
        <v>13</v>
      </c>
    </row>
    <row r="251" spans="1:12" ht="15.75" thickBot="1" x14ac:dyDescent="0.3">
      <c r="A251" s="1">
        <v>250</v>
      </c>
      <c r="B251" s="2" t="s">
        <v>8</v>
      </c>
      <c r="C251" s="1">
        <v>1</v>
      </c>
      <c r="D251" s="1" t="s">
        <v>9</v>
      </c>
      <c r="E251" s="1" t="s">
        <v>10</v>
      </c>
      <c r="F251" s="1" t="s">
        <v>11</v>
      </c>
      <c r="G251" s="1" t="s">
        <v>12</v>
      </c>
      <c r="H251" s="1">
        <v>550</v>
      </c>
      <c r="I251" s="1">
        <v>20</v>
      </c>
      <c r="J251" s="1">
        <v>25</v>
      </c>
      <c r="K251" s="1" t="s">
        <v>33</v>
      </c>
      <c r="L251" s="1" t="s">
        <v>13</v>
      </c>
    </row>
    <row r="252" spans="1:12" ht="15.75" thickBot="1" x14ac:dyDescent="0.3">
      <c r="A252" s="1">
        <v>251</v>
      </c>
      <c r="B252" s="2" t="s">
        <v>8</v>
      </c>
      <c r="C252" s="1">
        <v>1</v>
      </c>
      <c r="D252" s="1" t="s">
        <v>19</v>
      </c>
      <c r="E252" s="1" t="s">
        <v>26</v>
      </c>
      <c r="F252" s="1" t="s">
        <v>22</v>
      </c>
      <c r="G252" s="1" t="s">
        <v>23</v>
      </c>
      <c r="H252" s="1">
        <v>390</v>
      </c>
      <c r="I252" s="1">
        <v>18</v>
      </c>
      <c r="J252" s="1">
        <v>18</v>
      </c>
      <c r="K252" s="1" t="s">
        <v>30</v>
      </c>
      <c r="L252" s="1" t="s">
        <v>13</v>
      </c>
    </row>
    <row r="253" spans="1:12" ht="15.75" thickBot="1" x14ac:dyDescent="0.3">
      <c r="A253" s="1">
        <v>252</v>
      </c>
      <c r="B253" s="2" t="s">
        <v>8</v>
      </c>
      <c r="C253" s="1">
        <v>1</v>
      </c>
      <c r="D253" s="1" t="s">
        <v>16</v>
      </c>
      <c r="E253" s="1" t="s">
        <v>10</v>
      </c>
      <c r="F253" s="1" t="s">
        <v>11</v>
      </c>
      <c r="G253" s="1" t="s">
        <v>18</v>
      </c>
      <c r="H253" s="1">
        <v>400</v>
      </c>
      <c r="I253" s="1">
        <v>18</v>
      </c>
      <c r="J253" s="1">
        <v>18</v>
      </c>
      <c r="K253" s="1" t="s">
        <v>32</v>
      </c>
      <c r="L253" s="1" t="s">
        <v>13</v>
      </c>
    </row>
    <row r="254" spans="1:12" ht="15.75" thickBot="1" x14ac:dyDescent="0.3">
      <c r="A254" s="1">
        <v>253</v>
      </c>
      <c r="B254" s="2" t="s">
        <v>8</v>
      </c>
      <c r="C254" s="1">
        <v>1</v>
      </c>
      <c r="D254" s="1" t="s">
        <v>9</v>
      </c>
      <c r="E254" s="1" t="s">
        <v>17</v>
      </c>
      <c r="F254" s="1" t="s">
        <v>22</v>
      </c>
      <c r="G254" s="1" t="s">
        <v>18</v>
      </c>
      <c r="H254" s="1">
        <v>560</v>
      </c>
      <c r="I254" s="1">
        <v>17</v>
      </c>
      <c r="J254" s="1">
        <v>15</v>
      </c>
      <c r="K254" s="1" t="s">
        <v>14</v>
      </c>
      <c r="L254" s="1" t="s">
        <v>13</v>
      </c>
    </row>
    <row r="255" spans="1:12" ht="15.75" thickBot="1" x14ac:dyDescent="0.3">
      <c r="A255" s="1">
        <v>254</v>
      </c>
      <c r="B255" s="2" t="s">
        <v>8</v>
      </c>
      <c r="C255" s="1">
        <v>1</v>
      </c>
      <c r="D255" s="1" t="s">
        <v>19</v>
      </c>
      <c r="E255" s="1" t="s">
        <v>10</v>
      </c>
      <c r="F255" s="1" t="s">
        <v>11</v>
      </c>
      <c r="G255" s="1" t="s">
        <v>18</v>
      </c>
      <c r="H255" s="1">
        <v>400</v>
      </c>
      <c r="I255" s="1">
        <v>18</v>
      </c>
      <c r="J255" s="1">
        <v>18</v>
      </c>
      <c r="K255" s="1" t="s">
        <v>32</v>
      </c>
      <c r="L255" s="1" t="s">
        <v>13</v>
      </c>
    </row>
    <row r="256" spans="1:12" ht="15.75" thickBot="1" x14ac:dyDescent="0.3">
      <c r="A256" s="1">
        <v>255</v>
      </c>
      <c r="B256" s="2" t="s">
        <v>8</v>
      </c>
      <c r="C256" s="1">
        <v>1</v>
      </c>
      <c r="D256" s="1" t="s">
        <v>16</v>
      </c>
      <c r="E256" s="1" t="s">
        <v>17</v>
      </c>
      <c r="F256" s="1" t="s">
        <v>22</v>
      </c>
      <c r="G256" s="1" t="s">
        <v>23</v>
      </c>
      <c r="H256" s="1">
        <v>390</v>
      </c>
      <c r="I256" s="1">
        <v>18</v>
      </c>
      <c r="J256" s="1">
        <v>18</v>
      </c>
      <c r="K256" s="1" t="s">
        <v>30</v>
      </c>
      <c r="L256" s="1" t="s">
        <v>13</v>
      </c>
    </row>
    <row r="257" spans="1:12" ht="15.75" thickBot="1" x14ac:dyDescent="0.3">
      <c r="A257" s="1">
        <v>256</v>
      </c>
      <c r="B257" s="2" t="s">
        <v>8</v>
      </c>
      <c r="C257" s="1">
        <v>1</v>
      </c>
      <c r="D257" s="1" t="s">
        <v>9</v>
      </c>
      <c r="E257" s="1" t="s">
        <v>25</v>
      </c>
      <c r="F257" s="1" t="s">
        <v>22</v>
      </c>
      <c r="G257" s="1" t="s">
        <v>12</v>
      </c>
      <c r="H257" s="1">
        <v>290</v>
      </c>
      <c r="I257" s="1">
        <v>20</v>
      </c>
      <c r="J257" s="1">
        <v>25</v>
      </c>
      <c r="K257" s="1" t="s">
        <v>31</v>
      </c>
      <c r="L257" s="1" t="s">
        <v>13</v>
      </c>
    </row>
    <row r="258" spans="1:12" ht="15.75" thickBot="1" x14ac:dyDescent="0.3">
      <c r="A258" s="1">
        <v>257</v>
      </c>
      <c r="B258" s="2" t="s">
        <v>8</v>
      </c>
      <c r="C258" s="1">
        <v>1</v>
      </c>
      <c r="D258" s="1" t="s">
        <v>19</v>
      </c>
      <c r="E258" s="1" t="s">
        <v>17</v>
      </c>
      <c r="F258" s="1" t="s">
        <v>22</v>
      </c>
      <c r="G258" s="1" t="s">
        <v>12</v>
      </c>
      <c r="H258" s="1">
        <v>400</v>
      </c>
      <c r="I258" s="1">
        <v>18</v>
      </c>
      <c r="J258" s="1">
        <v>20</v>
      </c>
      <c r="K258" s="1" t="s">
        <v>32</v>
      </c>
      <c r="L258" s="1" t="s">
        <v>13</v>
      </c>
    </row>
    <row r="259" spans="1:12" ht="15.75" thickBot="1" x14ac:dyDescent="0.3">
      <c r="A259" s="1">
        <v>258</v>
      </c>
      <c r="B259" s="2" t="s">
        <v>8</v>
      </c>
      <c r="C259" s="1">
        <v>1</v>
      </c>
      <c r="D259" s="1" t="s">
        <v>16</v>
      </c>
      <c r="E259" s="1" t="s">
        <v>25</v>
      </c>
      <c r="F259" s="1" t="s">
        <v>22</v>
      </c>
      <c r="G259" s="1" t="s">
        <v>12</v>
      </c>
      <c r="H259" s="1">
        <v>290</v>
      </c>
      <c r="I259" s="1">
        <v>18</v>
      </c>
      <c r="J259" s="1">
        <v>25</v>
      </c>
      <c r="K259" s="1" t="s">
        <v>31</v>
      </c>
      <c r="L259" s="1" t="s">
        <v>13</v>
      </c>
    </row>
    <row r="260" spans="1:12" ht="15.75" thickBot="1" x14ac:dyDescent="0.3">
      <c r="A260" s="1">
        <v>259</v>
      </c>
      <c r="B260" s="2" t="s">
        <v>8</v>
      </c>
      <c r="C260" s="1">
        <v>1</v>
      </c>
      <c r="D260" s="1" t="s">
        <v>9</v>
      </c>
      <c r="E260" s="1" t="s">
        <v>24</v>
      </c>
      <c r="F260" s="1" t="s">
        <v>11</v>
      </c>
      <c r="G260" s="1" t="s">
        <v>23</v>
      </c>
      <c r="H260" s="1">
        <v>420</v>
      </c>
      <c r="I260" s="1">
        <v>18</v>
      </c>
      <c r="J260" s="1">
        <v>20</v>
      </c>
      <c r="K260" s="1" t="s">
        <v>34</v>
      </c>
      <c r="L260" s="1" t="s">
        <v>13</v>
      </c>
    </row>
    <row r="261" spans="1:12" ht="15.75" thickBot="1" x14ac:dyDescent="0.3">
      <c r="A261" s="1">
        <v>260</v>
      </c>
      <c r="B261" s="2" t="s">
        <v>8</v>
      </c>
      <c r="C261" s="1">
        <v>1</v>
      </c>
      <c r="D261" s="1" t="s">
        <v>19</v>
      </c>
      <c r="E261" s="1" t="s">
        <v>25</v>
      </c>
      <c r="F261" s="1" t="s">
        <v>27</v>
      </c>
      <c r="G261" s="1" t="s">
        <v>18</v>
      </c>
      <c r="H261" s="1">
        <v>530</v>
      </c>
      <c r="I261" s="1">
        <v>21</v>
      </c>
      <c r="J261" s="1">
        <v>25</v>
      </c>
      <c r="K261" s="1" t="s">
        <v>33</v>
      </c>
      <c r="L261" s="1" t="s">
        <v>13</v>
      </c>
    </row>
    <row r="262" spans="1:12" ht="15.75" thickBot="1" x14ac:dyDescent="0.3">
      <c r="A262" s="1">
        <v>261</v>
      </c>
      <c r="B262" s="2" t="s">
        <v>8</v>
      </c>
      <c r="C262" s="1">
        <v>1</v>
      </c>
      <c r="D262" s="1" t="s">
        <v>16</v>
      </c>
      <c r="E262" s="1" t="s">
        <v>24</v>
      </c>
      <c r="F262" s="1" t="s">
        <v>11</v>
      </c>
      <c r="G262" s="1" t="s">
        <v>23</v>
      </c>
      <c r="H262" s="1">
        <v>520</v>
      </c>
      <c r="I262" s="1">
        <v>22</v>
      </c>
      <c r="J262" s="1">
        <v>20</v>
      </c>
      <c r="K262" s="1" t="s">
        <v>35</v>
      </c>
      <c r="L262" s="1" t="s">
        <v>13</v>
      </c>
    </row>
    <row r="263" spans="1:12" ht="15.75" thickBot="1" x14ac:dyDescent="0.3">
      <c r="A263" s="1">
        <v>262</v>
      </c>
      <c r="B263" s="2" t="s">
        <v>8</v>
      </c>
      <c r="C263" s="1">
        <v>1</v>
      </c>
      <c r="D263" s="1" t="s">
        <v>9</v>
      </c>
      <c r="E263" s="1" t="s">
        <v>29</v>
      </c>
      <c r="F263" s="1" t="s">
        <v>11</v>
      </c>
      <c r="G263" s="1" t="s">
        <v>18</v>
      </c>
      <c r="H263" s="1">
        <v>400</v>
      </c>
      <c r="I263" s="1">
        <v>18</v>
      </c>
      <c r="J263" s="1">
        <v>18</v>
      </c>
      <c r="K263" s="1" t="s">
        <v>32</v>
      </c>
      <c r="L263" s="1" t="s">
        <v>13</v>
      </c>
    </row>
    <row r="264" spans="1:12" ht="15.75" thickBot="1" x14ac:dyDescent="0.3">
      <c r="A264" s="1">
        <v>263</v>
      </c>
      <c r="B264" s="2" t="s">
        <v>8</v>
      </c>
      <c r="C264" s="1">
        <v>5</v>
      </c>
      <c r="D264" s="1" t="s">
        <v>16</v>
      </c>
      <c r="E264" s="1" t="s">
        <v>10</v>
      </c>
      <c r="F264" s="1" t="s">
        <v>21</v>
      </c>
      <c r="G264" s="1" t="s">
        <v>18</v>
      </c>
      <c r="H264" s="1">
        <v>480</v>
      </c>
      <c r="I264" s="1">
        <v>18</v>
      </c>
      <c r="J264" s="1">
        <v>20</v>
      </c>
      <c r="K264" s="1" t="s">
        <v>35</v>
      </c>
      <c r="L264" s="1" t="s">
        <v>13</v>
      </c>
    </row>
    <row r="265" spans="1:12" ht="15.75" thickBot="1" x14ac:dyDescent="0.3">
      <c r="A265" s="1">
        <v>264</v>
      </c>
      <c r="B265" s="2" t="s">
        <v>8</v>
      </c>
      <c r="C265" s="1">
        <v>5</v>
      </c>
      <c r="D265" s="1" t="s">
        <v>9</v>
      </c>
      <c r="E265" s="1" t="s">
        <v>17</v>
      </c>
      <c r="F265" s="1" t="s">
        <v>11</v>
      </c>
      <c r="G265" s="1" t="s">
        <v>12</v>
      </c>
      <c r="H265" s="1">
        <v>460</v>
      </c>
      <c r="I265" s="1">
        <v>18</v>
      </c>
      <c r="J265" s="1">
        <v>20</v>
      </c>
      <c r="K265" s="1" t="s">
        <v>34</v>
      </c>
      <c r="L265" s="1" t="s">
        <v>13</v>
      </c>
    </row>
    <row r="266" spans="1:12" ht="15.75" thickBot="1" x14ac:dyDescent="0.3">
      <c r="A266" s="1">
        <v>265</v>
      </c>
      <c r="B266" s="2" t="s">
        <v>8</v>
      </c>
      <c r="C266" s="1">
        <v>5</v>
      </c>
      <c r="D266" s="1" t="s">
        <v>19</v>
      </c>
      <c r="E266" s="1" t="s">
        <v>10</v>
      </c>
      <c r="F266" s="1" t="s">
        <v>21</v>
      </c>
      <c r="G266" s="1" t="s">
        <v>18</v>
      </c>
      <c r="H266" s="1">
        <v>480</v>
      </c>
      <c r="I266" s="1">
        <v>18</v>
      </c>
      <c r="J266" s="1">
        <v>20</v>
      </c>
      <c r="K266" s="1" t="s">
        <v>35</v>
      </c>
      <c r="L266" s="1" t="s">
        <v>13</v>
      </c>
    </row>
    <row r="267" spans="1:12" ht="15.75" thickBot="1" x14ac:dyDescent="0.3">
      <c r="A267" s="1">
        <v>266</v>
      </c>
      <c r="B267" s="2" t="s">
        <v>8</v>
      </c>
      <c r="C267" s="1">
        <v>5</v>
      </c>
      <c r="D267" s="1" t="s">
        <v>16</v>
      </c>
      <c r="E267" s="1" t="s">
        <v>17</v>
      </c>
      <c r="F267" s="1" t="s">
        <v>11</v>
      </c>
      <c r="G267" s="1" t="s">
        <v>18</v>
      </c>
      <c r="H267" s="1">
        <v>550</v>
      </c>
      <c r="I267" s="1">
        <v>20</v>
      </c>
      <c r="J267" s="1">
        <v>25</v>
      </c>
      <c r="K267" s="1" t="s">
        <v>14</v>
      </c>
      <c r="L267" s="1" t="s">
        <v>13</v>
      </c>
    </row>
    <row r="268" spans="1:12" ht="15.75" thickBot="1" x14ac:dyDescent="0.3">
      <c r="A268" s="1">
        <v>267</v>
      </c>
      <c r="B268" s="2" t="s">
        <v>8</v>
      </c>
      <c r="C268" s="1">
        <v>5</v>
      </c>
      <c r="D268" s="1" t="s">
        <v>9</v>
      </c>
      <c r="E268" s="1" t="s">
        <v>25</v>
      </c>
      <c r="F268" s="1" t="s">
        <v>11</v>
      </c>
      <c r="G268" s="1" t="s">
        <v>12</v>
      </c>
      <c r="H268" s="1">
        <v>500</v>
      </c>
      <c r="I268" s="1">
        <v>18</v>
      </c>
      <c r="J268" s="1">
        <v>20</v>
      </c>
      <c r="K268" s="1" t="s">
        <v>35</v>
      </c>
      <c r="L268" s="1" t="s">
        <v>13</v>
      </c>
    </row>
    <row r="269" spans="1:12" ht="15.75" thickBot="1" x14ac:dyDescent="0.3">
      <c r="A269" s="1">
        <v>268</v>
      </c>
      <c r="B269" s="2" t="s">
        <v>8</v>
      </c>
      <c r="C269" s="1">
        <v>5</v>
      </c>
      <c r="D269" s="1" t="s">
        <v>19</v>
      </c>
      <c r="E269" s="1" t="s">
        <v>17</v>
      </c>
      <c r="F269" s="1" t="s">
        <v>11</v>
      </c>
      <c r="G269" s="1" t="s">
        <v>18</v>
      </c>
      <c r="H269" s="1">
        <v>550</v>
      </c>
      <c r="I269" s="1">
        <v>20</v>
      </c>
      <c r="J269" s="1">
        <v>25</v>
      </c>
      <c r="K269" s="1" t="s">
        <v>14</v>
      </c>
      <c r="L269" s="1" t="s">
        <v>13</v>
      </c>
    </row>
    <row r="270" spans="1:12" ht="15.75" thickBot="1" x14ac:dyDescent="0.3">
      <c r="A270" s="1">
        <v>269</v>
      </c>
      <c r="B270" s="2" t="s">
        <v>8</v>
      </c>
      <c r="C270" s="1">
        <v>6</v>
      </c>
      <c r="D270" s="1" t="s">
        <v>16</v>
      </c>
      <c r="E270" s="1" t="s">
        <v>25</v>
      </c>
      <c r="F270" s="1" t="s">
        <v>11</v>
      </c>
      <c r="G270" s="1" t="s">
        <v>23</v>
      </c>
      <c r="H270" s="1">
        <v>500</v>
      </c>
      <c r="I270" s="1">
        <v>18</v>
      </c>
      <c r="J270" s="1">
        <v>20</v>
      </c>
      <c r="K270" s="1" t="s">
        <v>35</v>
      </c>
      <c r="L270" s="1" t="s">
        <v>13</v>
      </c>
    </row>
    <row r="271" spans="1:12" ht="15.75" thickBot="1" x14ac:dyDescent="0.3">
      <c r="A271" s="1">
        <v>270</v>
      </c>
      <c r="B271" s="2" t="s">
        <v>8</v>
      </c>
      <c r="C271" s="1">
        <v>6</v>
      </c>
      <c r="D271" s="1" t="s">
        <v>9</v>
      </c>
      <c r="E271" s="1" t="s">
        <v>24</v>
      </c>
      <c r="F271" s="1" t="s">
        <v>21</v>
      </c>
      <c r="G271" s="1" t="s">
        <v>23</v>
      </c>
      <c r="H271" s="1">
        <v>530</v>
      </c>
      <c r="I271" s="1">
        <v>20</v>
      </c>
      <c r="J271" s="1">
        <v>25</v>
      </c>
      <c r="K271" s="1" t="s">
        <v>33</v>
      </c>
      <c r="L271" s="1" t="s">
        <v>13</v>
      </c>
    </row>
    <row r="272" spans="1:12" ht="15.75" thickBot="1" x14ac:dyDescent="0.3">
      <c r="A272" s="1">
        <v>271</v>
      </c>
      <c r="B272" s="2" t="s">
        <v>8</v>
      </c>
      <c r="C272" s="1">
        <v>6</v>
      </c>
      <c r="D272" s="1" t="s">
        <v>19</v>
      </c>
      <c r="E272" s="1" t="s">
        <v>25</v>
      </c>
      <c r="F272" s="1" t="s">
        <v>11</v>
      </c>
      <c r="G272" s="1" t="s">
        <v>23</v>
      </c>
      <c r="H272" s="1">
        <v>500</v>
      </c>
      <c r="I272" s="1">
        <v>18</v>
      </c>
      <c r="J272" s="1">
        <v>20</v>
      </c>
      <c r="K272" s="1" t="s">
        <v>35</v>
      </c>
      <c r="L272" s="1" t="s">
        <v>13</v>
      </c>
    </row>
    <row r="273" spans="1:12" ht="15.75" thickBot="1" x14ac:dyDescent="0.3">
      <c r="A273" s="1">
        <v>272</v>
      </c>
      <c r="B273" s="2" t="s">
        <v>8</v>
      </c>
      <c r="C273" s="1">
        <v>6</v>
      </c>
      <c r="D273" s="1" t="s">
        <v>16</v>
      </c>
      <c r="E273" s="1" t="s">
        <v>24</v>
      </c>
      <c r="F273" s="1" t="s">
        <v>21</v>
      </c>
      <c r="G273" s="1" t="s">
        <v>23</v>
      </c>
      <c r="H273" s="1">
        <v>530</v>
      </c>
      <c r="I273" s="1">
        <v>20</v>
      </c>
      <c r="J273" s="1">
        <v>25</v>
      </c>
      <c r="K273" s="1" t="s">
        <v>33</v>
      </c>
      <c r="L273" s="1" t="s">
        <v>13</v>
      </c>
    </row>
    <row r="274" spans="1:12" ht="15.75" thickBot="1" x14ac:dyDescent="0.3">
      <c r="A274" s="1">
        <v>273</v>
      </c>
      <c r="B274" s="2" t="s">
        <v>8</v>
      </c>
      <c r="C274" s="1">
        <v>6</v>
      </c>
      <c r="D274" s="1" t="s">
        <v>9</v>
      </c>
      <c r="E274" s="1" t="s">
        <v>29</v>
      </c>
      <c r="F274" s="1" t="s">
        <v>27</v>
      </c>
      <c r="G274" s="1" t="s">
        <v>18</v>
      </c>
      <c r="H274" s="1">
        <v>530</v>
      </c>
      <c r="I274" s="1">
        <v>21</v>
      </c>
      <c r="J274" s="1">
        <v>25</v>
      </c>
      <c r="K274" s="1" t="s">
        <v>33</v>
      </c>
      <c r="L274" s="1" t="s">
        <v>13</v>
      </c>
    </row>
    <row r="275" spans="1:12" ht="15.75" thickBot="1" x14ac:dyDescent="0.3">
      <c r="A275" s="1">
        <v>274</v>
      </c>
      <c r="B275" s="2" t="s">
        <v>8</v>
      </c>
      <c r="C275" s="1">
        <v>7</v>
      </c>
      <c r="D275" s="1" t="s">
        <v>19</v>
      </c>
      <c r="E275" s="1" t="s">
        <v>24</v>
      </c>
      <c r="F275" s="1" t="s">
        <v>21</v>
      </c>
      <c r="G275" s="1" t="s">
        <v>12</v>
      </c>
      <c r="H275" s="1">
        <v>530</v>
      </c>
      <c r="I275" s="1">
        <v>21</v>
      </c>
      <c r="J275" s="1">
        <v>25</v>
      </c>
      <c r="K275" s="1" t="s">
        <v>33</v>
      </c>
      <c r="L275" s="1" t="s">
        <v>13</v>
      </c>
    </row>
    <row r="276" spans="1:12" ht="15.75" thickBot="1" x14ac:dyDescent="0.3">
      <c r="A276" s="1">
        <v>275</v>
      </c>
      <c r="B276" s="2" t="s">
        <v>8</v>
      </c>
      <c r="C276" s="1">
        <v>7</v>
      </c>
      <c r="D276" s="1" t="s">
        <v>16</v>
      </c>
      <c r="E276" s="1" t="s">
        <v>29</v>
      </c>
      <c r="F276" s="1" t="s">
        <v>21</v>
      </c>
      <c r="G276" s="1" t="s">
        <v>23</v>
      </c>
      <c r="H276" s="1">
        <v>530</v>
      </c>
      <c r="I276" s="1">
        <v>20</v>
      </c>
      <c r="J276" s="1">
        <v>25</v>
      </c>
      <c r="K276" s="1" t="s">
        <v>33</v>
      </c>
      <c r="L276" s="1" t="s">
        <v>13</v>
      </c>
    </row>
    <row r="277" spans="1:12" ht="15.75" thickBot="1" x14ac:dyDescent="0.3">
      <c r="A277" s="1">
        <v>276</v>
      </c>
      <c r="B277" s="2" t="s">
        <v>8</v>
      </c>
      <c r="C277" s="1">
        <v>7</v>
      </c>
      <c r="D277" s="1" t="s">
        <v>9</v>
      </c>
      <c r="E277" s="1" t="s">
        <v>20</v>
      </c>
      <c r="F277" s="1" t="s">
        <v>11</v>
      </c>
      <c r="G277" s="1" t="s">
        <v>18</v>
      </c>
      <c r="H277" s="1">
        <v>550</v>
      </c>
      <c r="I277" s="1">
        <v>20</v>
      </c>
      <c r="J277" s="1">
        <v>25</v>
      </c>
      <c r="K277" s="1" t="s">
        <v>14</v>
      </c>
      <c r="L277" s="1" t="s">
        <v>13</v>
      </c>
    </row>
    <row r="278" spans="1:12" ht="15.75" thickBot="1" x14ac:dyDescent="0.3">
      <c r="A278" s="1">
        <v>277</v>
      </c>
      <c r="B278" s="2" t="s">
        <v>8</v>
      </c>
      <c r="C278" s="1">
        <v>7</v>
      </c>
      <c r="D278" s="1" t="s">
        <v>19</v>
      </c>
      <c r="E278" s="1" t="s">
        <v>29</v>
      </c>
      <c r="F278" s="1" t="s">
        <v>27</v>
      </c>
      <c r="G278" s="1" t="s">
        <v>18</v>
      </c>
      <c r="H278" s="1">
        <v>530</v>
      </c>
      <c r="I278" s="1">
        <v>21</v>
      </c>
      <c r="J278" s="1">
        <v>25</v>
      </c>
      <c r="K278" s="1" t="s">
        <v>33</v>
      </c>
      <c r="L278" s="1" t="s">
        <v>13</v>
      </c>
    </row>
    <row r="279" spans="1:12" ht="15.75" thickBot="1" x14ac:dyDescent="0.3">
      <c r="A279" s="1">
        <v>278</v>
      </c>
      <c r="B279" s="2" t="s">
        <v>8</v>
      </c>
      <c r="C279" s="1">
        <v>7</v>
      </c>
      <c r="D279" s="1" t="s">
        <v>16</v>
      </c>
      <c r="E279" s="1" t="s">
        <v>20</v>
      </c>
      <c r="F279" s="1" t="s">
        <v>11</v>
      </c>
      <c r="G279" s="1" t="s">
        <v>23</v>
      </c>
      <c r="H279" s="1">
        <v>500</v>
      </c>
      <c r="I279" s="1">
        <v>22</v>
      </c>
      <c r="J279" s="1">
        <v>20</v>
      </c>
      <c r="K279" s="1" t="s">
        <v>35</v>
      </c>
      <c r="L279" s="1" t="s">
        <v>13</v>
      </c>
    </row>
    <row r="280" spans="1:12" ht="15.75" thickBot="1" x14ac:dyDescent="0.3">
      <c r="A280" s="1">
        <v>279</v>
      </c>
      <c r="B280" s="2" t="s">
        <v>8</v>
      </c>
      <c r="C280" s="1">
        <v>7</v>
      </c>
      <c r="D280" s="1" t="s">
        <v>9</v>
      </c>
      <c r="E280" s="1" t="s">
        <v>28</v>
      </c>
      <c r="F280" s="1" t="s">
        <v>11</v>
      </c>
      <c r="G280" s="1" t="s">
        <v>23</v>
      </c>
      <c r="H280" s="1">
        <v>420</v>
      </c>
      <c r="I280" s="1">
        <v>18</v>
      </c>
      <c r="J280" s="1">
        <v>20</v>
      </c>
      <c r="K280" s="1" t="s">
        <v>32</v>
      </c>
      <c r="L280" s="1" t="s">
        <v>13</v>
      </c>
    </row>
    <row r="281" spans="1:12" ht="15.75" thickBot="1" x14ac:dyDescent="0.3">
      <c r="A281" s="1">
        <v>280</v>
      </c>
      <c r="B281" s="2" t="s">
        <v>8</v>
      </c>
      <c r="C281" s="1">
        <v>7</v>
      </c>
      <c r="D281" s="1" t="s">
        <v>19</v>
      </c>
      <c r="E281" s="1" t="s">
        <v>20</v>
      </c>
      <c r="F281" s="1" t="s">
        <v>11</v>
      </c>
      <c r="G281" s="1" t="s">
        <v>18</v>
      </c>
      <c r="H281" s="1">
        <v>400</v>
      </c>
      <c r="I281" s="1">
        <v>18</v>
      </c>
      <c r="J281" s="1">
        <v>18</v>
      </c>
      <c r="K281" s="1" t="s">
        <v>32</v>
      </c>
      <c r="L281" s="1" t="s">
        <v>13</v>
      </c>
    </row>
    <row r="282" spans="1:12" ht="15.75" thickBot="1" x14ac:dyDescent="0.3">
      <c r="A282" s="1">
        <v>281</v>
      </c>
      <c r="B282" s="2" t="s">
        <v>8</v>
      </c>
      <c r="C282" s="1">
        <v>7</v>
      </c>
      <c r="D282" s="1" t="s">
        <v>16</v>
      </c>
      <c r="E282" s="1" t="s">
        <v>28</v>
      </c>
      <c r="F282" s="1" t="s">
        <v>11</v>
      </c>
      <c r="G282" s="1" t="s">
        <v>12</v>
      </c>
      <c r="H282" s="1">
        <v>460</v>
      </c>
      <c r="I282" s="1">
        <v>18</v>
      </c>
      <c r="J282" s="1">
        <v>20</v>
      </c>
      <c r="K282" s="1" t="s">
        <v>34</v>
      </c>
      <c r="L282" s="1" t="s">
        <v>13</v>
      </c>
    </row>
    <row r="283" spans="1:12" ht="15.75" thickBot="1" x14ac:dyDescent="0.3">
      <c r="A283" s="1">
        <v>282</v>
      </c>
      <c r="B283" s="2" t="s">
        <v>8</v>
      </c>
      <c r="C283" s="1">
        <v>7</v>
      </c>
      <c r="D283" s="1" t="s">
        <v>9</v>
      </c>
      <c r="E283" s="1" t="s">
        <v>26</v>
      </c>
      <c r="F283" s="1" t="s">
        <v>22</v>
      </c>
      <c r="G283" s="1" t="s">
        <v>18</v>
      </c>
      <c r="H283" s="1">
        <v>560</v>
      </c>
      <c r="I283" s="1">
        <v>17</v>
      </c>
      <c r="J283" s="1">
        <v>25</v>
      </c>
      <c r="K283" s="1" t="s">
        <v>14</v>
      </c>
      <c r="L283" s="1" t="s">
        <v>13</v>
      </c>
    </row>
    <row r="284" spans="1:12" ht="15.75" thickBot="1" x14ac:dyDescent="0.3">
      <c r="A284" s="1">
        <v>283</v>
      </c>
      <c r="B284" s="2" t="s">
        <v>8</v>
      </c>
      <c r="C284" s="1">
        <v>7</v>
      </c>
      <c r="D284" s="1" t="s">
        <v>19</v>
      </c>
      <c r="E284" s="1" t="s">
        <v>28</v>
      </c>
      <c r="F284" s="1" t="s">
        <v>11</v>
      </c>
      <c r="G284" s="1" t="s">
        <v>12</v>
      </c>
      <c r="H284" s="1">
        <v>550</v>
      </c>
      <c r="I284" s="1">
        <v>20</v>
      </c>
      <c r="J284" s="1">
        <v>25</v>
      </c>
      <c r="K284" s="1" t="s">
        <v>33</v>
      </c>
      <c r="L284" s="1" t="s">
        <v>13</v>
      </c>
    </row>
    <row r="285" spans="1:12" ht="15.75" thickBot="1" x14ac:dyDescent="0.3">
      <c r="A285" s="1">
        <v>284</v>
      </c>
      <c r="B285" s="2" t="s">
        <v>8</v>
      </c>
      <c r="C285" s="1">
        <v>7</v>
      </c>
      <c r="D285" s="1" t="s">
        <v>16</v>
      </c>
      <c r="E285" s="1" t="s">
        <v>26</v>
      </c>
      <c r="F285" s="1" t="s">
        <v>22</v>
      </c>
      <c r="G285" s="1" t="s">
        <v>18</v>
      </c>
      <c r="H285" s="1">
        <v>560</v>
      </c>
      <c r="I285" s="1">
        <v>17</v>
      </c>
      <c r="J285" s="1">
        <v>25</v>
      </c>
      <c r="K285" s="1" t="s">
        <v>14</v>
      </c>
      <c r="L285" s="1" t="s">
        <v>13</v>
      </c>
    </row>
    <row r="286" spans="1:12" ht="15.75" thickBot="1" x14ac:dyDescent="0.3">
      <c r="A286" s="1">
        <v>285</v>
      </c>
      <c r="B286" s="2" t="s">
        <v>8</v>
      </c>
      <c r="C286" s="1">
        <v>7</v>
      </c>
      <c r="D286" s="1" t="s">
        <v>9</v>
      </c>
      <c r="E286" s="1" t="s">
        <v>10</v>
      </c>
      <c r="F286" s="1" t="s">
        <v>11</v>
      </c>
      <c r="G286" s="1" t="s">
        <v>12</v>
      </c>
      <c r="H286" s="1">
        <v>550</v>
      </c>
      <c r="I286" s="1">
        <v>20</v>
      </c>
      <c r="J286" s="1">
        <v>25</v>
      </c>
      <c r="K286" s="1" t="s">
        <v>14</v>
      </c>
      <c r="L286" s="1" t="s">
        <v>13</v>
      </c>
    </row>
    <row r="287" spans="1:12" ht="15.75" thickBot="1" x14ac:dyDescent="0.3">
      <c r="A287" s="1">
        <v>286</v>
      </c>
      <c r="B287" s="2" t="s">
        <v>8</v>
      </c>
      <c r="C287" s="1">
        <v>7</v>
      </c>
      <c r="D287" s="1" t="s">
        <v>19</v>
      </c>
      <c r="E287" s="1" t="s">
        <v>26</v>
      </c>
      <c r="F287" s="1" t="s">
        <v>22</v>
      </c>
      <c r="G287" s="1" t="s">
        <v>12</v>
      </c>
      <c r="H287" s="1">
        <v>400</v>
      </c>
      <c r="I287" s="1">
        <v>18</v>
      </c>
      <c r="J287" s="1">
        <v>20</v>
      </c>
      <c r="K287" s="1" t="s">
        <v>32</v>
      </c>
      <c r="L287" s="1" t="s">
        <v>13</v>
      </c>
    </row>
    <row r="288" spans="1:12" ht="15.75" thickBot="1" x14ac:dyDescent="0.3">
      <c r="A288" s="1">
        <v>287</v>
      </c>
      <c r="B288" s="2" t="s">
        <v>8</v>
      </c>
      <c r="C288" s="1">
        <v>7</v>
      </c>
      <c r="D288" s="1" t="s">
        <v>16</v>
      </c>
      <c r="E288" s="1" t="s">
        <v>10</v>
      </c>
      <c r="F288" s="1" t="s">
        <v>11</v>
      </c>
      <c r="G288" s="1" t="s">
        <v>18</v>
      </c>
      <c r="H288" s="1">
        <v>400</v>
      </c>
      <c r="I288" s="1">
        <v>18</v>
      </c>
      <c r="J288" s="1">
        <v>18</v>
      </c>
      <c r="K288" s="1" t="s">
        <v>32</v>
      </c>
      <c r="L288" s="1" t="s">
        <v>13</v>
      </c>
    </row>
    <row r="289" spans="1:12" ht="15.75" thickBot="1" x14ac:dyDescent="0.3">
      <c r="A289" s="1">
        <v>288</v>
      </c>
      <c r="B289" s="2" t="s">
        <v>8</v>
      </c>
      <c r="C289" s="1">
        <v>7</v>
      </c>
      <c r="D289" s="1" t="s">
        <v>9</v>
      </c>
      <c r="E289" s="1" t="s">
        <v>17</v>
      </c>
      <c r="F289" s="1" t="s">
        <v>22</v>
      </c>
      <c r="G289" s="1" t="s">
        <v>23</v>
      </c>
      <c r="H289" s="1">
        <v>390</v>
      </c>
      <c r="I289" s="1">
        <v>18</v>
      </c>
      <c r="J289" s="1">
        <v>18</v>
      </c>
      <c r="K289" s="1" t="s">
        <v>30</v>
      </c>
      <c r="L289" s="1" t="s">
        <v>13</v>
      </c>
    </row>
    <row r="290" spans="1:12" ht="15.75" thickBot="1" x14ac:dyDescent="0.3">
      <c r="A290" s="1">
        <v>289</v>
      </c>
      <c r="B290" s="2" t="s">
        <v>8</v>
      </c>
      <c r="C290" s="1">
        <v>7</v>
      </c>
      <c r="D290" s="1" t="s">
        <v>19</v>
      </c>
      <c r="E290" s="1" t="s">
        <v>10</v>
      </c>
      <c r="F290" s="1" t="s">
        <v>11</v>
      </c>
      <c r="G290" s="1" t="s">
        <v>18</v>
      </c>
      <c r="H290" s="1">
        <v>400</v>
      </c>
      <c r="I290" s="1">
        <v>18</v>
      </c>
      <c r="J290" s="1">
        <v>18</v>
      </c>
      <c r="K290" s="1" t="s">
        <v>32</v>
      </c>
      <c r="L290" s="1" t="s">
        <v>13</v>
      </c>
    </row>
    <row r="291" spans="1:12" ht="15.75" thickBot="1" x14ac:dyDescent="0.3">
      <c r="A291" s="1">
        <v>290</v>
      </c>
      <c r="B291" s="2" t="s">
        <v>8</v>
      </c>
      <c r="C291" s="1">
        <v>7</v>
      </c>
      <c r="D291" s="1" t="s">
        <v>16</v>
      </c>
      <c r="E291" s="1" t="s">
        <v>17</v>
      </c>
      <c r="F291" s="1" t="s">
        <v>22</v>
      </c>
      <c r="G291" s="1" t="s">
        <v>23</v>
      </c>
      <c r="H291" s="1">
        <v>390</v>
      </c>
      <c r="I291" s="1">
        <v>18</v>
      </c>
      <c r="J291" s="1">
        <v>18</v>
      </c>
      <c r="K291" s="1" t="s">
        <v>32</v>
      </c>
      <c r="L291" s="1" t="s">
        <v>13</v>
      </c>
    </row>
    <row r="292" spans="1:12" ht="15.75" thickBot="1" x14ac:dyDescent="0.3">
      <c r="A292" s="1">
        <v>291</v>
      </c>
      <c r="B292" s="2" t="s">
        <v>8</v>
      </c>
      <c r="C292" s="1">
        <v>7</v>
      </c>
      <c r="D292" s="1" t="s">
        <v>9</v>
      </c>
      <c r="E292" s="1" t="s">
        <v>25</v>
      </c>
      <c r="F292" s="1" t="s">
        <v>22</v>
      </c>
      <c r="G292" s="1" t="s">
        <v>12</v>
      </c>
      <c r="H292" s="1">
        <v>290</v>
      </c>
      <c r="I292" s="1">
        <v>20</v>
      </c>
      <c r="J292" s="1">
        <v>25</v>
      </c>
      <c r="K292" s="1" t="s">
        <v>31</v>
      </c>
      <c r="L292" s="1" t="s">
        <v>13</v>
      </c>
    </row>
    <row r="293" spans="1:12" ht="15.75" thickBot="1" x14ac:dyDescent="0.3">
      <c r="A293" s="1">
        <v>292</v>
      </c>
      <c r="B293" s="2" t="s">
        <v>15</v>
      </c>
      <c r="C293" s="1">
        <v>1</v>
      </c>
      <c r="D293" s="1" t="s">
        <v>16</v>
      </c>
      <c r="E293" s="1" t="s">
        <v>26</v>
      </c>
      <c r="F293" s="1" t="s">
        <v>11</v>
      </c>
      <c r="G293" s="1" t="s">
        <v>12</v>
      </c>
      <c r="H293" s="1">
        <v>610</v>
      </c>
      <c r="I293" s="1">
        <v>17</v>
      </c>
      <c r="J293" s="1">
        <v>15</v>
      </c>
      <c r="K293" s="1" t="s">
        <v>14</v>
      </c>
      <c r="L293" s="1" t="s">
        <v>13</v>
      </c>
    </row>
    <row r="294" spans="1:12" ht="15.75" thickBot="1" x14ac:dyDescent="0.3">
      <c r="A294" s="1">
        <v>293</v>
      </c>
      <c r="B294" s="2" t="s">
        <v>15</v>
      </c>
      <c r="C294" s="1">
        <v>1</v>
      </c>
      <c r="D294" s="1" t="s">
        <v>9</v>
      </c>
      <c r="E294" s="1" t="s">
        <v>10</v>
      </c>
      <c r="F294" s="1" t="s">
        <v>21</v>
      </c>
      <c r="G294" s="1" t="s">
        <v>18</v>
      </c>
      <c r="H294" s="1">
        <v>480</v>
      </c>
      <c r="I294" s="1">
        <v>18</v>
      </c>
      <c r="J294" s="1">
        <v>20</v>
      </c>
      <c r="K294" s="1" t="s">
        <v>35</v>
      </c>
      <c r="L294" s="1" t="s">
        <v>13</v>
      </c>
    </row>
    <row r="295" spans="1:12" ht="15.75" thickBot="1" x14ac:dyDescent="0.3">
      <c r="A295" s="1">
        <v>294</v>
      </c>
      <c r="B295" s="2" t="s">
        <v>15</v>
      </c>
      <c r="C295" s="1">
        <v>1</v>
      </c>
      <c r="D295" s="1" t="s">
        <v>19</v>
      </c>
      <c r="E295" s="1" t="s">
        <v>26</v>
      </c>
      <c r="F295" s="1" t="s">
        <v>11</v>
      </c>
      <c r="G295" s="1" t="s">
        <v>12</v>
      </c>
      <c r="H295" s="1">
        <v>530</v>
      </c>
      <c r="I295" s="1">
        <v>21</v>
      </c>
      <c r="J295" s="1">
        <v>20</v>
      </c>
      <c r="K295" s="1" t="s">
        <v>35</v>
      </c>
      <c r="L295" s="1" t="s">
        <v>13</v>
      </c>
    </row>
    <row r="296" spans="1:12" ht="15.75" thickBot="1" x14ac:dyDescent="0.3">
      <c r="A296" s="1">
        <v>295</v>
      </c>
      <c r="B296" s="2" t="s">
        <v>15</v>
      </c>
      <c r="C296" s="1">
        <v>1</v>
      </c>
      <c r="D296" s="1" t="s">
        <v>16</v>
      </c>
      <c r="E296" s="1" t="s">
        <v>10</v>
      </c>
      <c r="F296" s="1" t="s">
        <v>21</v>
      </c>
      <c r="G296" s="1" t="s">
        <v>18</v>
      </c>
      <c r="H296" s="1">
        <v>480</v>
      </c>
      <c r="I296" s="1">
        <v>18</v>
      </c>
      <c r="J296" s="1">
        <v>20</v>
      </c>
      <c r="K296" s="1" t="s">
        <v>35</v>
      </c>
      <c r="L296" s="1" t="s">
        <v>13</v>
      </c>
    </row>
    <row r="297" spans="1:12" ht="15.75" thickBot="1" x14ac:dyDescent="0.3">
      <c r="A297" s="1">
        <v>296</v>
      </c>
      <c r="B297" s="2" t="s">
        <v>15</v>
      </c>
      <c r="C297" s="1">
        <v>1</v>
      </c>
      <c r="D297" s="1" t="s">
        <v>9</v>
      </c>
      <c r="E297" s="1" t="s">
        <v>17</v>
      </c>
      <c r="F297" s="1" t="s">
        <v>11</v>
      </c>
      <c r="G297" s="1" t="s">
        <v>18</v>
      </c>
      <c r="H297" s="1">
        <v>520</v>
      </c>
      <c r="I297" s="1">
        <v>21</v>
      </c>
      <c r="J297" s="1">
        <v>20</v>
      </c>
      <c r="K297" s="1" t="s">
        <v>35</v>
      </c>
      <c r="L297" s="1" t="s">
        <v>13</v>
      </c>
    </row>
    <row r="298" spans="1:12" ht="15.75" thickBot="1" x14ac:dyDescent="0.3">
      <c r="A298" s="1">
        <v>297</v>
      </c>
      <c r="B298" s="2" t="s">
        <v>15</v>
      </c>
      <c r="C298" s="1">
        <v>1</v>
      </c>
      <c r="D298" s="1" t="s">
        <v>19</v>
      </c>
      <c r="E298" s="1" t="s">
        <v>10</v>
      </c>
      <c r="F298" s="1" t="s">
        <v>27</v>
      </c>
      <c r="G298" s="1" t="s">
        <v>18</v>
      </c>
      <c r="H298" s="1">
        <v>530</v>
      </c>
      <c r="I298" s="1">
        <v>21</v>
      </c>
      <c r="J298" s="1">
        <v>25</v>
      </c>
      <c r="K298" s="1" t="s">
        <v>33</v>
      </c>
      <c r="L298" s="1" t="s">
        <v>13</v>
      </c>
    </row>
    <row r="299" spans="1:12" ht="15.75" thickBot="1" x14ac:dyDescent="0.3">
      <c r="A299" s="1">
        <v>298</v>
      </c>
      <c r="B299" s="2" t="s">
        <v>15</v>
      </c>
      <c r="C299" s="1">
        <v>1</v>
      </c>
      <c r="D299" s="1" t="s">
        <v>16</v>
      </c>
      <c r="E299" s="1" t="s">
        <v>17</v>
      </c>
      <c r="F299" s="1" t="s">
        <v>11</v>
      </c>
      <c r="G299" s="1" t="s">
        <v>18</v>
      </c>
      <c r="H299" s="1">
        <v>550</v>
      </c>
      <c r="I299" s="1">
        <v>20</v>
      </c>
      <c r="J299" s="1">
        <v>25</v>
      </c>
      <c r="K299" s="1" t="s">
        <v>14</v>
      </c>
      <c r="L299" s="1" t="s">
        <v>13</v>
      </c>
    </row>
    <row r="300" spans="1:12" ht="15.75" thickBot="1" x14ac:dyDescent="0.3">
      <c r="A300" s="1">
        <v>299</v>
      </c>
      <c r="B300" s="2" t="s">
        <v>15</v>
      </c>
      <c r="C300" s="1">
        <v>1</v>
      </c>
      <c r="D300" s="1" t="s">
        <v>9</v>
      </c>
      <c r="E300" s="1" t="s">
        <v>25</v>
      </c>
      <c r="F300" s="1" t="s">
        <v>11</v>
      </c>
      <c r="G300" s="1" t="s">
        <v>23</v>
      </c>
      <c r="H300" s="1">
        <v>500</v>
      </c>
      <c r="I300" s="1">
        <v>18</v>
      </c>
      <c r="J300" s="1">
        <v>20</v>
      </c>
      <c r="K300" s="1" t="s">
        <v>35</v>
      </c>
      <c r="L300" s="1" t="s">
        <v>13</v>
      </c>
    </row>
    <row r="301" spans="1:12" ht="15.75" thickBot="1" x14ac:dyDescent="0.3">
      <c r="A301" s="1">
        <v>300</v>
      </c>
      <c r="B301" s="2" t="s">
        <v>15</v>
      </c>
      <c r="C301" s="1">
        <v>1</v>
      </c>
      <c r="D301" s="1" t="s">
        <v>19</v>
      </c>
      <c r="E301" s="1" t="s">
        <v>17</v>
      </c>
      <c r="F301" s="1" t="s">
        <v>11</v>
      </c>
      <c r="G301" s="1" t="s">
        <v>18</v>
      </c>
      <c r="H301" s="1">
        <v>550</v>
      </c>
      <c r="I301" s="1">
        <v>20</v>
      </c>
      <c r="J301" s="1">
        <v>25</v>
      </c>
      <c r="K301" s="1" t="s">
        <v>14</v>
      </c>
      <c r="L301" s="1" t="s">
        <v>13</v>
      </c>
    </row>
    <row r="302" spans="1:12" ht="15.75" thickBot="1" x14ac:dyDescent="0.3">
      <c r="A302" s="1">
        <v>301</v>
      </c>
      <c r="B302" s="2" t="s">
        <v>15</v>
      </c>
      <c r="C302" s="1">
        <v>1</v>
      </c>
      <c r="D302" s="1" t="s">
        <v>16</v>
      </c>
      <c r="E302" s="1" t="s">
        <v>25</v>
      </c>
      <c r="F302" s="1" t="s">
        <v>11</v>
      </c>
      <c r="G302" s="1" t="s">
        <v>18</v>
      </c>
      <c r="H302" s="1">
        <v>520</v>
      </c>
      <c r="I302" s="1">
        <v>21</v>
      </c>
      <c r="J302" s="1">
        <v>20</v>
      </c>
      <c r="K302" s="1" t="s">
        <v>35</v>
      </c>
      <c r="L302" s="1" t="s">
        <v>13</v>
      </c>
    </row>
    <row r="303" spans="1:12" ht="15.75" thickBot="1" x14ac:dyDescent="0.3">
      <c r="A303" s="1">
        <v>302</v>
      </c>
      <c r="B303" s="2" t="s">
        <v>15</v>
      </c>
      <c r="C303" s="1">
        <v>1</v>
      </c>
      <c r="D303" s="1" t="s">
        <v>9</v>
      </c>
      <c r="E303" s="1" t="s">
        <v>24</v>
      </c>
      <c r="F303" s="1" t="s">
        <v>21</v>
      </c>
      <c r="G303" s="1" t="s">
        <v>23</v>
      </c>
      <c r="H303" s="1">
        <v>530</v>
      </c>
      <c r="I303" s="1">
        <v>20</v>
      </c>
      <c r="J303" s="1">
        <v>25</v>
      </c>
      <c r="K303" s="1" t="s">
        <v>33</v>
      </c>
      <c r="L303" s="1" t="s">
        <v>13</v>
      </c>
    </row>
    <row r="304" spans="1:12" ht="15.75" thickBot="1" x14ac:dyDescent="0.3">
      <c r="A304" s="1">
        <v>303</v>
      </c>
      <c r="B304" s="2" t="s">
        <v>15</v>
      </c>
      <c r="C304" s="1">
        <v>1</v>
      </c>
      <c r="D304" s="1" t="s">
        <v>19</v>
      </c>
      <c r="E304" s="1" t="s">
        <v>25</v>
      </c>
      <c r="F304" s="1" t="s">
        <v>11</v>
      </c>
      <c r="G304" s="1" t="s">
        <v>23</v>
      </c>
      <c r="H304" s="1">
        <v>500</v>
      </c>
      <c r="I304" s="1">
        <v>18</v>
      </c>
      <c r="J304" s="1">
        <v>20</v>
      </c>
      <c r="K304" s="1" t="s">
        <v>35</v>
      </c>
      <c r="L304" s="1" t="s">
        <v>13</v>
      </c>
    </row>
    <row r="305" spans="1:12" ht="15.75" thickBot="1" x14ac:dyDescent="0.3">
      <c r="A305" s="1">
        <v>304</v>
      </c>
      <c r="B305" s="2" t="s">
        <v>15</v>
      </c>
      <c r="C305" s="1">
        <v>1</v>
      </c>
      <c r="D305" s="1" t="s">
        <v>16</v>
      </c>
      <c r="E305" s="1" t="s">
        <v>24</v>
      </c>
      <c r="F305" s="1" t="s">
        <v>21</v>
      </c>
      <c r="G305" s="1" t="s">
        <v>12</v>
      </c>
      <c r="H305" s="1">
        <v>530</v>
      </c>
      <c r="I305" s="1">
        <v>21</v>
      </c>
      <c r="J305" s="1">
        <v>25</v>
      </c>
      <c r="K305" s="1" t="s">
        <v>33</v>
      </c>
      <c r="L305" s="1" t="s">
        <v>13</v>
      </c>
    </row>
    <row r="306" spans="1:12" ht="15.75" thickBot="1" x14ac:dyDescent="0.3">
      <c r="A306" s="1">
        <v>305</v>
      </c>
      <c r="B306" s="2" t="s">
        <v>15</v>
      </c>
      <c r="C306" s="1">
        <v>1</v>
      </c>
      <c r="D306" s="1" t="s">
        <v>9</v>
      </c>
      <c r="E306" s="1" t="s">
        <v>29</v>
      </c>
      <c r="F306" s="1" t="s">
        <v>27</v>
      </c>
      <c r="G306" s="1" t="s">
        <v>18</v>
      </c>
      <c r="H306" s="1">
        <v>530</v>
      </c>
      <c r="I306" s="1">
        <v>21</v>
      </c>
      <c r="J306" s="1">
        <v>25</v>
      </c>
      <c r="K306" s="1" t="s">
        <v>33</v>
      </c>
      <c r="L306" s="1" t="s">
        <v>13</v>
      </c>
    </row>
    <row r="307" spans="1:12" ht="15.75" thickBot="1" x14ac:dyDescent="0.3">
      <c r="A307" s="1">
        <v>306</v>
      </c>
      <c r="B307" s="2" t="s">
        <v>15</v>
      </c>
      <c r="C307" s="1">
        <v>1</v>
      </c>
      <c r="D307" s="1" t="s">
        <v>19</v>
      </c>
      <c r="E307" s="1" t="s">
        <v>24</v>
      </c>
      <c r="F307" s="1" t="s">
        <v>21</v>
      </c>
      <c r="G307" s="1" t="s">
        <v>12</v>
      </c>
      <c r="H307" s="1">
        <v>530</v>
      </c>
      <c r="I307" s="1">
        <v>21</v>
      </c>
      <c r="J307" s="1">
        <v>25</v>
      </c>
      <c r="K307" s="1" t="s">
        <v>33</v>
      </c>
      <c r="L307" s="1" t="s">
        <v>13</v>
      </c>
    </row>
    <row r="308" spans="1:12" ht="15.75" thickBot="1" x14ac:dyDescent="0.3">
      <c r="A308" s="1">
        <v>307</v>
      </c>
      <c r="B308" s="2" t="s">
        <v>15</v>
      </c>
      <c r="C308" s="1">
        <v>1</v>
      </c>
      <c r="D308" s="1" t="s">
        <v>16</v>
      </c>
      <c r="E308" s="1" t="s">
        <v>29</v>
      </c>
      <c r="F308" s="1" t="s">
        <v>21</v>
      </c>
      <c r="G308" s="1" t="s">
        <v>12</v>
      </c>
      <c r="H308" s="1">
        <v>530</v>
      </c>
      <c r="I308" s="1">
        <v>21</v>
      </c>
      <c r="J308" s="1">
        <v>25</v>
      </c>
      <c r="K308" s="1" t="s">
        <v>33</v>
      </c>
      <c r="L308" s="1" t="s">
        <v>13</v>
      </c>
    </row>
    <row r="309" spans="1:12" ht="15.75" thickBot="1" x14ac:dyDescent="0.3">
      <c r="A309" s="1">
        <v>308</v>
      </c>
      <c r="B309" s="2" t="s">
        <v>15</v>
      </c>
      <c r="C309" s="1">
        <v>1</v>
      </c>
      <c r="D309" s="1" t="s">
        <v>9</v>
      </c>
      <c r="E309" s="1" t="s">
        <v>20</v>
      </c>
      <c r="F309" s="1" t="s">
        <v>11</v>
      </c>
      <c r="G309" s="1" t="s">
        <v>12</v>
      </c>
      <c r="H309" s="1">
        <v>460</v>
      </c>
      <c r="I309" s="1">
        <v>18</v>
      </c>
      <c r="J309" s="1">
        <v>20</v>
      </c>
      <c r="K309" s="1" t="s">
        <v>34</v>
      </c>
      <c r="L309" s="1" t="s">
        <v>13</v>
      </c>
    </row>
    <row r="310" spans="1:12" ht="15.75" thickBot="1" x14ac:dyDescent="0.3">
      <c r="A310" s="1">
        <v>309</v>
      </c>
      <c r="B310" s="2" t="s">
        <v>15</v>
      </c>
      <c r="C310" s="1">
        <v>1</v>
      </c>
      <c r="D310" s="1" t="s">
        <v>19</v>
      </c>
      <c r="E310" s="1" t="s">
        <v>29</v>
      </c>
      <c r="F310" s="1" t="s">
        <v>21</v>
      </c>
      <c r="G310" s="1" t="s">
        <v>23</v>
      </c>
      <c r="H310" s="1">
        <v>530</v>
      </c>
      <c r="I310" s="1">
        <v>20</v>
      </c>
      <c r="J310" s="1">
        <v>25</v>
      </c>
      <c r="K310" s="1" t="s">
        <v>33</v>
      </c>
      <c r="L310" s="1" t="s">
        <v>13</v>
      </c>
    </row>
    <row r="311" spans="1:12" ht="15.75" thickBot="1" x14ac:dyDescent="0.3">
      <c r="A311" s="1">
        <v>310</v>
      </c>
      <c r="B311" s="2" t="s">
        <v>15</v>
      </c>
      <c r="C311" s="1">
        <v>1</v>
      </c>
      <c r="D311" s="1" t="s">
        <v>16</v>
      </c>
      <c r="E311" s="1" t="s">
        <v>20</v>
      </c>
      <c r="F311" s="1" t="s">
        <v>11</v>
      </c>
      <c r="G311" s="1" t="s">
        <v>23</v>
      </c>
      <c r="H311" s="1">
        <v>500</v>
      </c>
      <c r="I311" s="1">
        <v>22</v>
      </c>
      <c r="J311" s="1">
        <v>20</v>
      </c>
      <c r="K311" s="1" t="s">
        <v>35</v>
      </c>
      <c r="L311" s="1" t="s">
        <v>13</v>
      </c>
    </row>
    <row r="312" spans="1:12" ht="15.75" thickBot="1" x14ac:dyDescent="0.3">
      <c r="A312" s="1">
        <v>311</v>
      </c>
      <c r="B312" s="2" t="s">
        <v>15</v>
      </c>
      <c r="C312" s="1">
        <v>2</v>
      </c>
      <c r="D312" s="1" t="s">
        <v>9</v>
      </c>
      <c r="E312" s="1" t="s">
        <v>28</v>
      </c>
      <c r="F312" s="1" t="s">
        <v>11</v>
      </c>
      <c r="G312" s="1" t="s">
        <v>23</v>
      </c>
      <c r="H312" s="1">
        <v>420</v>
      </c>
      <c r="I312" s="1">
        <v>18</v>
      </c>
      <c r="J312" s="1">
        <v>20</v>
      </c>
      <c r="K312" s="1" t="s">
        <v>32</v>
      </c>
      <c r="L312" s="1" t="s">
        <v>13</v>
      </c>
    </row>
    <row r="313" spans="1:12" ht="15.75" thickBot="1" x14ac:dyDescent="0.3">
      <c r="A313" s="1">
        <v>312</v>
      </c>
      <c r="B313" s="2" t="s">
        <v>15</v>
      </c>
      <c r="C313" s="1">
        <v>2</v>
      </c>
      <c r="D313" s="1" t="s">
        <v>19</v>
      </c>
      <c r="E313" s="1" t="s">
        <v>20</v>
      </c>
      <c r="F313" s="1" t="s">
        <v>11</v>
      </c>
      <c r="G313" s="1" t="s">
        <v>23</v>
      </c>
      <c r="H313" s="1">
        <v>420</v>
      </c>
      <c r="I313" s="1">
        <v>18</v>
      </c>
      <c r="J313" s="1">
        <v>20</v>
      </c>
      <c r="K313" s="1" t="s">
        <v>32</v>
      </c>
      <c r="L313" s="1" t="s">
        <v>13</v>
      </c>
    </row>
    <row r="314" spans="1:12" ht="15.75" thickBot="1" x14ac:dyDescent="0.3">
      <c r="A314" s="1">
        <v>313</v>
      </c>
      <c r="B314" s="2" t="s">
        <v>15</v>
      </c>
      <c r="C314" s="1">
        <v>3</v>
      </c>
      <c r="D314" s="1" t="s">
        <v>16</v>
      </c>
      <c r="E314" s="1" t="s">
        <v>28</v>
      </c>
      <c r="F314" s="1" t="s">
        <v>11</v>
      </c>
      <c r="G314" s="1" t="s">
        <v>12</v>
      </c>
      <c r="H314" s="1">
        <v>460</v>
      </c>
      <c r="I314" s="1">
        <v>18</v>
      </c>
      <c r="J314" s="1">
        <v>20</v>
      </c>
      <c r="K314" s="1" t="s">
        <v>34</v>
      </c>
      <c r="L314" s="1" t="s">
        <v>13</v>
      </c>
    </row>
    <row r="315" spans="1:12" ht="15.75" thickBot="1" x14ac:dyDescent="0.3">
      <c r="A315" s="1">
        <v>314</v>
      </c>
      <c r="B315" s="2" t="s">
        <v>15</v>
      </c>
      <c r="C315" s="1">
        <v>3</v>
      </c>
      <c r="D315" s="1" t="s">
        <v>9</v>
      </c>
      <c r="E315" s="1" t="s">
        <v>26</v>
      </c>
      <c r="F315" s="1" t="s">
        <v>22</v>
      </c>
      <c r="G315" s="1" t="s">
        <v>18</v>
      </c>
      <c r="H315" s="1">
        <v>560</v>
      </c>
      <c r="I315" s="1">
        <v>17</v>
      </c>
      <c r="J315" s="1">
        <v>25</v>
      </c>
      <c r="K315" s="1" t="s">
        <v>14</v>
      </c>
      <c r="L315" s="1" t="s">
        <v>13</v>
      </c>
    </row>
    <row r="316" spans="1:12" ht="15.75" thickBot="1" x14ac:dyDescent="0.3">
      <c r="A316" s="1">
        <v>315</v>
      </c>
      <c r="B316" s="2" t="s">
        <v>15</v>
      </c>
      <c r="C316" s="1">
        <v>3</v>
      </c>
      <c r="D316" s="1" t="s">
        <v>19</v>
      </c>
      <c r="E316" s="1" t="s">
        <v>28</v>
      </c>
      <c r="F316" s="1" t="s">
        <v>11</v>
      </c>
      <c r="G316" s="1" t="s">
        <v>12</v>
      </c>
      <c r="H316" s="1">
        <v>550</v>
      </c>
      <c r="I316" s="1">
        <v>20</v>
      </c>
      <c r="J316" s="1">
        <v>25</v>
      </c>
      <c r="K316" s="1" t="s">
        <v>33</v>
      </c>
      <c r="L316" s="1" t="s">
        <v>13</v>
      </c>
    </row>
    <row r="317" spans="1:12" ht="15.75" thickBot="1" x14ac:dyDescent="0.3">
      <c r="A317" s="1">
        <v>316</v>
      </c>
      <c r="B317" s="2" t="s">
        <v>15</v>
      </c>
      <c r="C317" s="1">
        <v>3</v>
      </c>
      <c r="D317" s="1" t="s">
        <v>16</v>
      </c>
      <c r="E317" s="1" t="s">
        <v>26</v>
      </c>
      <c r="F317" s="1" t="s">
        <v>22</v>
      </c>
      <c r="G317" s="1" t="s">
        <v>23</v>
      </c>
      <c r="H317" s="1">
        <v>390</v>
      </c>
      <c r="I317" s="1">
        <v>18</v>
      </c>
      <c r="J317" s="1">
        <v>18</v>
      </c>
      <c r="K317" s="1" t="s">
        <v>30</v>
      </c>
      <c r="L317" s="1" t="s">
        <v>13</v>
      </c>
    </row>
    <row r="318" spans="1:12" ht="15.75" thickBot="1" x14ac:dyDescent="0.3">
      <c r="A318" s="1">
        <v>317</v>
      </c>
      <c r="B318" s="2" t="s">
        <v>15</v>
      </c>
      <c r="C318" s="1">
        <v>3</v>
      </c>
      <c r="D318" s="1" t="s">
        <v>9</v>
      </c>
      <c r="E318" s="1" t="s">
        <v>10</v>
      </c>
      <c r="F318" s="1" t="s">
        <v>11</v>
      </c>
      <c r="G318" s="1" t="s">
        <v>12</v>
      </c>
      <c r="H318" s="1">
        <v>500</v>
      </c>
      <c r="I318" s="1">
        <v>18</v>
      </c>
      <c r="J318" s="1">
        <v>20</v>
      </c>
      <c r="K318" s="1" t="s">
        <v>35</v>
      </c>
      <c r="L318" s="1" t="s">
        <v>13</v>
      </c>
    </row>
    <row r="319" spans="1:12" ht="15.75" thickBot="1" x14ac:dyDescent="0.3">
      <c r="A319" s="1">
        <v>318</v>
      </c>
      <c r="B319" s="2" t="s">
        <v>15</v>
      </c>
      <c r="C319" s="1">
        <v>3</v>
      </c>
      <c r="D319" s="1" t="s">
        <v>19</v>
      </c>
      <c r="E319" s="1" t="s">
        <v>26</v>
      </c>
      <c r="F319" s="1" t="s">
        <v>22</v>
      </c>
      <c r="G319" s="1" t="s">
        <v>18</v>
      </c>
      <c r="H319" s="1">
        <v>560</v>
      </c>
      <c r="I319" s="1">
        <v>17</v>
      </c>
      <c r="J319" s="1">
        <v>15</v>
      </c>
      <c r="K319" s="1" t="s">
        <v>14</v>
      </c>
      <c r="L319" s="1" t="s">
        <v>13</v>
      </c>
    </row>
    <row r="320" spans="1:12" ht="15.75" thickBot="1" x14ac:dyDescent="0.3">
      <c r="A320" s="1">
        <v>319</v>
      </c>
      <c r="B320" s="2" t="s">
        <v>8</v>
      </c>
      <c r="C320" s="1">
        <v>5</v>
      </c>
      <c r="D320" s="1" t="s">
        <v>9</v>
      </c>
      <c r="E320" s="1" t="s">
        <v>10</v>
      </c>
      <c r="F320" s="1" t="s">
        <v>21</v>
      </c>
      <c r="G320" s="1" t="s">
        <v>12</v>
      </c>
      <c r="H320" s="1">
        <v>530</v>
      </c>
      <c r="I320" s="1">
        <v>21</v>
      </c>
      <c r="J320" s="1">
        <v>25</v>
      </c>
      <c r="K320" s="1" t="s">
        <v>33</v>
      </c>
      <c r="L320" s="1" t="s">
        <v>13</v>
      </c>
    </row>
    <row r="321" spans="1:12" ht="15.75" thickBot="1" x14ac:dyDescent="0.3">
      <c r="A321" s="1">
        <v>320</v>
      </c>
      <c r="B321" s="2" t="s">
        <v>8</v>
      </c>
      <c r="C321" s="1">
        <v>5</v>
      </c>
      <c r="D321" s="1" t="s">
        <v>19</v>
      </c>
      <c r="E321" s="1" t="s">
        <v>26</v>
      </c>
      <c r="F321" s="1" t="s">
        <v>11</v>
      </c>
      <c r="G321" s="1" t="s">
        <v>12</v>
      </c>
      <c r="H321" s="1">
        <v>310</v>
      </c>
      <c r="I321" s="1">
        <v>18</v>
      </c>
      <c r="J321" s="1">
        <v>20</v>
      </c>
      <c r="K321" s="1" t="s">
        <v>30</v>
      </c>
      <c r="L321" s="1" t="s">
        <v>13</v>
      </c>
    </row>
    <row r="322" spans="1:12" ht="15.75" thickBot="1" x14ac:dyDescent="0.3">
      <c r="A322" s="1">
        <v>321</v>
      </c>
      <c r="B322" s="2" t="s">
        <v>8</v>
      </c>
      <c r="C322" s="1">
        <v>1</v>
      </c>
      <c r="D322" s="1" t="s">
        <v>19</v>
      </c>
      <c r="E322" s="1" t="s">
        <v>24</v>
      </c>
      <c r="F322" s="1" t="s">
        <v>11</v>
      </c>
      <c r="G322" s="1" t="s">
        <v>12</v>
      </c>
      <c r="H322" s="1">
        <v>500</v>
      </c>
      <c r="I322" s="1">
        <v>18</v>
      </c>
      <c r="J322" s="1">
        <v>20</v>
      </c>
      <c r="K322" s="1" t="s">
        <v>35</v>
      </c>
      <c r="L322" s="1" t="s">
        <v>13</v>
      </c>
    </row>
    <row r="323" spans="1:12" ht="15.75" thickBot="1" x14ac:dyDescent="0.3">
      <c r="A323" s="1">
        <v>322</v>
      </c>
      <c r="B323" s="2" t="s">
        <v>8</v>
      </c>
      <c r="C323" s="1">
        <v>1</v>
      </c>
      <c r="D323" s="1" t="s">
        <v>16</v>
      </c>
      <c r="E323" s="1" t="s">
        <v>29</v>
      </c>
      <c r="F323" s="1" t="s">
        <v>11</v>
      </c>
      <c r="G323" s="1" t="s">
        <v>18</v>
      </c>
      <c r="H323" s="1">
        <v>380</v>
      </c>
      <c r="I323" s="1">
        <v>18</v>
      </c>
      <c r="J323" s="1">
        <v>20</v>
      </c>
      <c r="K323" s="1" t="s">
        <v>30</v>
      </c>
      <c r="L323" s="1" t="s">
        <v>13</v>
      </c>
    </row>
    <row r="324" spans="1:12" ht="15.75" thickBot="1" x14ac:dyDescent="0.3">
      <c r="A324" s="1">
        <v>323</v>
      </c>
      <c r="B324" s="2" t="s">
        <v>8</v>
      </c>
      <c r="C324" s="1">
        <v>1</v>
      </c>
      <c r="D324" s="1" t="s">
        <v>9</v>
      </c>
      <c r="E324" s="1" t="s">
        <v>20</v>
      </c>
      <c r="F324" s="1" t="s">
        <v>22</v>
      </c>
      <c r="G324" s="1" t="s">
        <v>12</v>
      </c>
      <c r="H324" s="1">
        <v>400</v>
      </c>
      <c r="I324" s="1">
        <v>18</v>
      </c>
      <c r="J324" s="1">
        <v>20</v>
      </c>
      <c r="K324" s="1" t="s">
        <v>32</v>
      </c>
      <c r="L324" s="1" t="s">
        <v>13</v>
      </c>
    </row>
    <row r="325" spans="1:12" ht="15.75" thickBot="1" x14ac:dyDescent="0.3">
      <c r="A325" s="1">
        <v>324</v>
      </c>
      <c r="B325" s="2" t="s">
        <v>8</v>
      </c>
      <c r="C325" s="1">
        <v>1</v>
      </c>
      <c r="D325" s="1" t="s">
        <v>19</v>
      </c>
      <c r="E325" s="1" t="s">
        <v>29</v>
      </c>
      <c r="F325" s="1" t="s">
        <v>11</v>
      </c>
      <c r="G325" s="1" t="s">
        <v>12</v>
      </c>
      <c r="H325" s="1">
        <v>500</v>
      </c>
      <c r="I325" s="1">
        <v>18</v>
      </c>
      <c r="J325" s="1">
        <v>20</v>
      </c>
      <c r="K325" s="1" t="s">
        <v>35</v>
      </c>
      <c r="L325" s="1" t="s">
        <v>13</v>
      </c>
    </row>
    <row r="326" spans="1:12" ht="15.75" thickBot="1" x14ac:dyDescent="0.3">
      <c r="A326" s="1">
        <v>325</v>
      </c>
      <c r="B326" s="2" t="s">
        <v>8</v>
      </c>
      <c r="C326" s="1">
        <v>1</v>
      </c>
      <c r="D326" s="1" t="s">
        <v>16</v>
      </c>
      <c r="E326" s="1" t="s">
        <v>20</v>
      </c>
      <c r="F326" s="1" t="s">
        <v>22</v>
      </c>
      <c r="G326" s="1" t="s">
        <v>12</v>
      </c>
      <c r="H326" s="1">
        <v>420</v>
      </c>
      <c r="I326" s="1">
        <v>18</v>
      </c>
      <c r="J326" s="1">
        <v>20</v>
      </c>
      <c r="K326" s="1" t="s">
        <v>34</v>
      </c>
      <c r="L326" s="1" t="s">
        <v>13</v>
      </c>
    </row>
    <row r="327" spans="1:12" ht="15.75" thickBot="1" x14ac:dyDescent="0.3">
      <c r="A327" s="1">
        <v>326</v>
      </c>
      <c r="B327" s="2" t="s">
        <v>8</v>
      </c>
      <c r="C327" s="1">
        <v>1</v>
      </c>
      <c r="D327" s="1" t="s">
        <v>9</v>
      </c>
      <c r="E327" s="1" t="s">
        <v>28</v>
      </c>
      <c r="F327" s="1" t="s">
        <v>22</v>
      </c>
      <c r="G327" s="1" t="s">
        <v>18</v>
      </c>
      <c r="H327" s="1">
        <v>290</v>
      </c>
      <c r="I327" s="1">
        <v>18</v>
      </c>
      <c r="J327" s="1">
        <v>20</v>
      </c>
      <c r="K327" s="1" t="s">
        <v>30</v>
      </c>
      <c r="L327" s="1" t="s">
        <v>13</v>
      </c>
    </row>
    <row r="328" spans="1:12" ht="15.75" thickBot="1" x14ac:dyDescent="0.3">
      <c r="A328" s="1">
        <v>327</v>
      </c>
      <c r="B328" s="2" t="s">
        <v>8</v>
      </c>
      <c r="C328" s="1">
        <v>1</v>
      </c>
      <c r="D328" s="1" t="s">
        <v>19</v>
      </c>
      <c r="E328" s="1" t="s">
        <v>20</v>
      </c>
      <c r="F328" s="1" t="s">
        <v>22</v>
      </c>
      <c r="G328" s="1" t="s">
        <v>18</v>
      </c>
      <c r="H328" s="1">
        <v>290</v>
      </c>
      <c r="I328" s="1">
        <v>18</v>
      </c>
      <c r="J328" s="1">
        <v>25</v>
      </c>
      <c r="K328" s="1" t="s">
        <v>31</v>
      </c>
      <c r="L328" s="1" t="s">
        <v>13</v>
      </c>
    </row>
    <row r="329" spans="1:12" ht="15.75" thickBot="1" x14ac:dyDescent="0.3">
      <c r="A329" s="1">
        <v>328</v>
      </c>
      <c r="B329" s="2" t="s">
        <v>8</v>
      </c>
      <c r="C329" s="1">
        <v>1</v>
      </c>
      <c r="D329" s="1" t="s">
        <v>16</v>
      </c>
      <c r="E329" s="1" t="s">
        <v>28</v>
      </c>
      <c r="F329" s="1" t="s">
        <v>22</v>
      </c>
      <c r="G329" s="1" t="s">
        <v>18</v>
      </c>
      <c r="H329" s="1">
        <v>290</v>
      </c>
      <c r="I329" s="1">
        <v>18</v>
      </c>
      <c r="J329" s="1">
        <v>20</v>
      </c>
      <c r="K329" s="1" t="s">
        <v>30</v>
      </c>
      <c r="L329" s="1" t="s">
        <v>13</v>
      </c>
    </row>
    <row r="330" spans="1:12" ht="15.75" thickBot="1" x14ac:dyDescent="0.3">
      <c r="A330" s="1">
        <v>329</v>
      </c>
      <c r="B330" s="2" t="s">
        <v>8</v>
      </c>
      <c r="C330" s="1">
        <v>1</v>
      </c>
      <c r="D330" s="1" t="s">
        <v>9</v>
      </c>
      <c r="E330" s="1" t="s">
        <v>26</v>
      </c>
      <c r="F330" s="1" t="s">
        <v>27</v>
      </c>
      <c r="G330" s="1" t="s">
        <v>18</v>
      </c>
      <c r="H330" s="1">
        <v>310</v>
      </c>
      <c r="I330" s="1">
        <v>18</v>
      </c>
      <c r="J330" s="1">
        <v>20</v>
      </c>
      <c r="K330" s="1" t="s">
        <v>30</v>
      </c>
      <c r="L330" s="1" t="s">
        <v>13</v>
      </c>
    </row>
    <row r="331" spans="1:12" ht="15.75" thickBot="1" x14ac:dyDescent="0.3">
      <c r="A331" s="1">
        <v>330</v>
      </c>
      <c r="B331" s="2" t="s">
        <v>8</v>
      </c>
      <c r="C331" s="1">
        <v>1</v>
      </c>
      <c r="D331" s="1" t="s">
        <v>19</v>
      </c>
      <c r="E331" s="1" t="s">
        <v>28</v>
      </c>
      <c r="F331" s="1" t="s">
        <v>22</v>
      </c>
      <c r="G331" s="1" t="s">
        <v>12</v>
      </c>
      <c r="H331" s="1">
        <v>510</v>
      </c>
      <c r="I331" s="1">
        <v>22</v>
      </c>
      <c r="J331" s="1">
        <v>20</v>
      </c>
      <c r="K331" s="1" t="s">
        <v>35</v>
      </c>
      <c r="L331" s="1" t="s">
        <v>13</v>
      </c>
    </row>
    <row r="332" spans="1:12" ht="15.75" thickBot="1" x14ac:dyDescent="0.3">
      <c r="A332" s="1">
        <v>331</v>
      </c>
      <c r="B332" s="2" t="s">
        <v>8</v>
      </c>
      <c r="C332" s="1">
        <v>2</v>
      </c>
      <c r="D332" s="1" t="s">
        <v>16</v>
      </c>
      <c r="E332" s="1" t="s">
        <v>26</v>
      </c>
      <c r="F332" s="1" t="s">
        <v>27</v>
      </c>
      <c r="G332" s="1" t="s">
        <v>18</v>
      </c>
      <c r="H332" s="1">
        <v>310</v>
      </c>
      <c r="I332" s="1">
        <v>18</v>
      </c>
      <c r="J332" s="1">
        <v>20</v>
      </c>
      <c r="K332" s="1" t="s">
        <v>30</v>
      </c>
      <c r="L332" s="1" t="s">
        <v>13</v>
      </c>
    </row>
    <row r="333" spans="1:12" ht="15.75" thickBot="1" x14ac:dyDescent="0.3">
      <c r="A333" s="1">
        <v>332</v>
      </c>
      <c r="B333" s="2" t="s">
        <v>8</v>
      </c>
      <c r="C333" s="1">
        <v>2</v>
      </c>
      <c r="D333" s="1" t="s">
        <v>9</v>
      </c>
      <c r="E333" s="1" t="s">
        <v>10</v>
      </c>
      <c r="F333" s="1" t="s">
        <v>22</v>
      </c>
      <c r="G333" s="1" t="s">
        <v>23</v>
      </c>
      <c r="H333" s="1">
        <v>450</v>
      </c>
      <c r="I333" s="1">
        <v>18</v>
      </c>
      <c r="J333" s="1">
        <v>20</v>
      </c>
      <c r="K333" s="1" t="s">
        <v>34</v>
      </c>
      <c r="L333" s="1" t="s">
        <v>13</v>
      </c>
    </row>
    <row r="334" spans="1:12" ht="15.75" thickBot="1" x14ac:dyDescent="0.3">
      <c r="A334" s="1">
        <v>333</v>
      </c>
      <c r="B334" s="2" t="s">
        <v>8</v>
      </c>
      <c r="C334" s="1">
        <v>2</v>
      </c>
      <c r="D334" s="1" t="s">
        <v>19</v>
      </c>
      <c r="E334" s="1" t="s">
        <v>26</v>
      </c>
      <c r="F334" s="1" t="s">
        <v>27</v>
      </c>
      <c r="G334" s="1" t="s">
        <v>23</v>
      </c>
      <c r="H334" s="1">
        <v>480</v>
      </c>
      <c r="I334" s="1">
        <v>18</v>
      </c>
      <c r="J334" s="1">
        <v>20</v>
      </c>
      <c r="K334" s="1" t="s">
        <v>34</v>
      </c>
      <c r="L334" s="1" t="s">
        <v>13</v>
      </c>
    </row>
    <row r="335" spans="1:12" ht="15.75" thickBot="1" x14ac:dyDescent="0.3">
      <c r="A335" s="1">
        <v>334</v>
      </c>
      <c r="B335" s="2" t="s">
        <v>8</v>
      </c>
      <c r="C335" s="1">
        <v>2</v>
      </c>
      <c r="D335" s="1" t="s">
        <v>16</v>
      </c>
      <c r="E335" s="1" t="s">
        <v>10</v>
      </c>
      <c r="F335" s="1" t="s">
        <v>22</v>
      </c>
      <c r="G335" s="1" t="s">
        <v>23</v>
      </c>
      <c r="H335" s="1">
        <v>450</v>
      </c>
      <c r="I335" s="1">
        <v>18</v>
      </c>
      <c r="J335" s="1">
        <v>20</v>
      </c>
      <c r="K335" s="1" t="s">
        <v>34</v>
      </c>
      <c r="L335" s="1" t="s">
        <v>13</v>
      </c>
    </row>
    <row r="336" spans="1:12" ht="15.75" thickBot="1" x14ac:dyDescent="0.3">
      <c r="A336" s="1">
        <v>335</v>
      </c>
      <c r="B336" s="2" t="s">
        <v>8</v>
      </c>
      <c r="C336" s="1">
        <v>2</v>
      </c>
      <c r="D336" s="1" t="s">
        <v>9</v>
      </c>
      <c r="E336" s="1" t="s">
        <v>17</v>
      </c>
      <c r="F336" s="1" t="s">
        <v>27</v>
      </c>
      <c r="G336" s="1" t="s">
        <v>18</v>
      </c>
      <c r="H336" s="1">
        <v>530</v>
      </c>
      <c r="I336" s="1">
        <v>21</v>
      </c>
      <c r="J336" s="1">
        <v>20</v>
      </c>
      <c r="K336" s="1" t="s">
        <v>35</v>
      </c>
      <c r="L336" s="1" t="s">
        <v>13</v>
      </c>
    </row>
    <row r="337" spans="1:12" ht="15.75" thickBot="1" x14ac:dyDescent="0.3">
      <c r="A337" s="1">
        <v>336</v>
      </c>
      <c r="B337" s="2" t="s">
        <v>8</v>
      </c>
      <c r="C337" s="1">
        <v>2</v>
      </c>
      <c r="D337" s="1" t="s">
        <v>19</v>
      </c>
      <c r="E337" s="1" t="s">
        <v>10</v>
      </c>
      <c r="F337" s="1" t="s">
        <v>22</v>
      </c>
      <c r="G337" s="1" t="s">
        <v>23</v>
      </c>
      <c r="H337" s="1">
        <v>560</v>
      </c>
      <c r="I337" s="1">
        <v>17</v>
      </c>
      <c r="J337" s="1">
        <v>25</v>
      </c>
      <c r="K337" s="1" t="s">
        <v>14</v>
      </c>
      <c r="L337" s="1" t="s">
        <v>13</v>
      </c>
    </row>
    <row r="338" spans="1:12" ht="15.75" thickBot="1" x14ac:dyDescent="0.3">
      <c r="A338" s="1">
        <v>337</v>
      </c>
      <c r="B338" s="2" t="s">
        <v>8</v>
      </c>
      <c r="C338" s="1">
        <v>2</v>
      </c>
      <c r="D338" s="1" t="s">
        <v>16</v>
      </c>
      <c r="E338" s="1" t="s">
        <v>17</v>
      </c>
      <c r="F338" s="1" t="s">
        <v>27</v>
      </c>
      <c r="G338" s="1" t="s">
        <v>23</v>
      </c>
      <c r="H338" s="1">
        <v>480</v>
      </c>
      <c r="I338" s="1">
        <v>18</v>
      </c>
      <c r="J338" s="1">
        <v>20</v>
      </c>
      <c r="K338" s="1" t="s">
        <v>34</v>
      </c>
      <c r="L338" s="1" t="s">
        <v>13</v>
      </c>
    </row>
    <row r="339" spans="1:12" ht="15.75" thickBot="1" x14ac:dyDescent="0.3">
      <c r="A339" s="1">
        <v>338</v>
      </c>
      <c r="B339" s="2" t="s">
        <v>8</v>
      </c>
      <c r="C339" s="1">
        <v>2</v>
      </c>
      <c r="D339" s="1" t="s">
        <v>9</v>
      </c>
      <c r="E339" s="1" t="s">
        <v>25</v>
      </c>
      <c r="F339" s="1" t="s">
        <v>27</v>
      </c>
      <c r="G339" s="1" t="s">
        <v>12</v>
      </c>
      <c r="H339" s="1">
        <v>250</v>
      </c>
      <c r="I339" s="1">
        <v>20</v>
      </c>
      <c r="J339" s="1">
        <v>25</v>
      </c>
      <c r="K339" s="1" t="s">
        <v>31</v>
      </c>
      <c r="L339" s="1" t="s">
        <v>13</v>
      </c>
    </row>
    <row r="340" spans="1:12" ht="15.75" thickBot="1" x14ac:dyDescent="0.3">
      <c r="A340" s="1">
        <v>339</v>
      </c>
      <c r="B340" s="2" t="s">
        <v>8</v>
      </c>
      <c r="C340" s="1">
        <v>2</v>
      </c>
      <c r="D340" s="1" t="s">
        <v>19</v>
      </c>
      <c r="E340" s="1" t="s">
        <v>17</v>
      </c>
      <c r="F340" s="1" t="s">
        <v>27</v>
      </c>
      <c r="G340" s="1" t="s">
        <v>23</v>
      </c>
      <c r="H340" s="1">
        <v>480</v>
      </c>
      <c r="I340" s="1">
        <v>18</v>
      </c>
      <c r="J340" s="1">
        <v>20</v>
      </c>
      <c r="K340" s="1" t="s">
        <v>35</v>
      </c>
      <c r="L340" s="1" t="s">
        <v>13</v>
      </c>
    </row>
    <row r="341" spans="1:12" ht="15.75" thickBot="1" x14ac:dyDescent="0.3">
      <c r="A341" s="1">
        <v>340</v>
      </c>
      <c r="B341" s="2" t="s">
        <v>8</v>
      </c>
      <c r="C341" s="1">
        <v>2</v>
      </c>
      <c r="D341" s="1" t="s">
        <v>16</v>
      </c>
      <c r="E341" s="1" t="s">
        <v>25</v>
      </c>
      <c r="F341" s="1" t="s">
        <v>27</v>
      </c>
      <c r="G341" s="1" t="s">
        <v>12</v>
      </c>
      <c r="H341" s="1">
        <v>250</v>
      </c>
      <c r="I341" s="1">
        <v>20</v>
      </c>
      <c r="J341" s="1">
        <v>25</v>
      </c>
      <c r="K341" s="1" t="s">
        <v>31</v>
      </c>
      <c r="L341" s="1" t="s">
        <v>13</v>
      </c>
    </row>
    <row r="342" spans="1:12" ht="15.75" thickBot="1" x14ac:dyDescent="0.3">
      <c r="A342" s="1">
        <v>341</v>
      </c>
      <c r="B342" s="2" t="s">
        <v>8</v>
      </c>
      <c r="C342" s="1">
        <v>2</v>
      </c>
      <c r="D342" s="1" t="s">
        <v>9</v>
      </c>
      <c r="E342" s="1" t="s">
        <v>24</v>
      </c>
      <c r="F342" s="1" t="s">
        <v>11</v>
      </c>
      <c r="G342" s="1" t="s">
        <v>18</v>
      </c>
      <c r="H342" s="1">
        <v>380</v>
      </c>
      <c r="I342" s="1">
        <v>18</v>
      </c>
      <c r="J342" s="1">
        <v>20</v>
      </c>
      <c r="K342" s="1" t="s">
        <v>30</v>
      </c>
      <c r="L342" s="1" t="s">
        <v>13</v>
      </c>
    </row>
    <row r="343" spans="1:12" ht="15.75" thickBot="1" x14ac:dyDescent="0.3">
      <c r="A343" s="1">
        <v>342</v>
      </c>
      <c r="B343" s="2" t="s">
        <v>8</v>
      </c>
      <c r="C343" s="1">
        <v>2</v>
      </c>
      <c r="D343" s="1" t="s">
        <v>19</v>
      </c>
      <c r="E343" s="1" t="s">
        <v>25</v>
      </c>
      <c r="F343" s="1" t="s">
        <v>27</v>
      </c>
      <c r="G343" s="1" t="s">
        <v>18</v>
      </c>
      <c r="H343" s="1">
        <v>310</v>
      </c>
      <c r="I343" s="1">
        <v>18</v>
      </c>
      <c r="J343" s="1">
        <v>20</v>
      </c>
      <c r="K343" s="1" t="s">
        <v>30</v>
      </c>
      <c r="L343" s="1" t="s">
        <v>13</v>
      </c>
    </row>
    <row r="344" spans="1:12" ht="15.75" thickBot="1" x14ac:dyDescent="0.3">
      <c r="A344" s="1">
        <v>343</v>
      </c>
      <c r="B344" s="2" t="s">
        <v>8</v>
      </c>
      <c r="C344" s="1">
        <v>2</v>
      </c>
      <c r="D344" s="1" t="s">
        <v>16</v>
      </c>
      <c r="E344" s="1" t="s">
        <v>24</v>
      </c>
      <c r="F344" s="1" t="s">
        <v>11</v>
      </c>
      <c r="G344" s="1" t="s">
        <v>18</v>
      </c>
      <c r="H344" s="1">
        <v>380</v>
      </c>
      <c r="I344" s="1">
        <v>18</v>
      </c>
      <c r="J344" s="1">
        <v>20</v>
      </c>
      <c r="K344" s="1" t="s">
        <v>30</v>
      </c>
      <c r="L344" s="1" t="s">
        <v>13</v>
      </c>
    </row>
    <row r="345" spans="1:12" ht="15.75" thickBot="1" x14ac:dyDescent="0.3">
      <c r="A345" s="1">
        <v>344</v>
      </c>
      <c r="B345" s="2" t="s">
        <v>8</v>
      </c>
      <c r="C345" s="1">
        <v>2</v>
      </c>
      <c r="D345" s="1" t="s">
        <v>9</v>
      </c>
      <c r="E345" s="1" t="s">
        <v>29</v>
      </c>
      <c r="F345" s="1" t="s">
        <v>22</v>
      </c>
      <c r="G345" s="1" t="s">
        <v>12</v>
      </c>
      <c r="H345" s="1">
        <v>510</v>
      </c>
      <c r="I345" s="1">
        <v>22</v>
      </c>
      <c r="J345" s="1">
        <v>20</v>
      </c>
      <c r="K345" s="1" t="s">
        <v>35</v>
      </c>
      <c r="L345" s="1" t="s">
        <v>13</v>
      </c>
    </row>
    <row r="346" spans="1:12" ht="15.75" thickBot="1" x14ac:dyDescent="0.3">
      <c r="A346" s="1">
        <v>345</v>
      </c>
      <c r="B346" s="2" t="s">
        <v>8</v>
      </c>
      <c r="C346" s="1">
        <v>2</v>
      </c>
      <c r="D346" s="1" t="s">
        <v>19</v>
      </c>
      <c r="E346" s="1" t="s">
        <v>24</v>
      </c>
      <c r="F346" s="1" t="s">
        <v>11</v>
      </c>
      <c r="G346" s="1" t="s">
        <v>18</v>
      </c>
      <c r="H346" s="1">
        <v>250</v>
      </c>
      <c r="I346" s="1">
        <v>20</v>
      </c>
      <c r="J346" s="1">
        <v>25</v>
      </c>
      <c r="K346" s="1" t="s">
        <v>31</v>
      </c>
      <c r="L346" s="1" t="s">
        <v>13</v>
      </c>
    </row>
    <row r="347" spans="1:12" ht="15.75" thickBot="1" x14ac:dyDescent="0.3">
      <c r="A347" s="1">
        <v>346</v>
      </c>
      <c r="B347" s="2" t="s">
        <v>8</v>
      </c>
      <c r="C347" s="1">
        <v>2</v>
      </c>
      <c r="D347" s="1" t="s">
        <v>16</v>
      </c>
      <c r="E347" s="1" t="s">
        <v>29</v>
      </c>
      <c r="F347" s="1" t="s">
        <v>22</v>
      </c>
      <c r="G347" s="1" t="s">
        <v>12</v>
      </c>
      <c r="H347" s="1">
        <v>510</v>
      </c>
      <c r="I347" s="1">
        <v>22</v>
      </c>
      <c r="J347" s="1">
        <v>20</v>
      </c>
      <c r="K347" s="1" t="s">
        <v>35</v>
      </c>
      <c r="L347" s="1" t="s">
        <v>13</v>
      </c>
    </row>
    <row r="348" spans="1:12" ht="15.75" thickBot="1" x14ac:dyDescent="0.3">
      <c r="A348" s="1">
        <v>347</v>
      </c>
      <c r="B348" s="2" t="s">
        <v>8</v>
      </c>
      <c r="C348" s="1">
        <v>3</v>
      </c>
      <c r="D348" s="1" t="s">
        <v>9</v>
      </c>
      <c r="E348" s="1" t="s">
        <v>20</v>
      </c>
      <c r="F348" s="1" t="s">
        <v>27</v>
      </c>
      <c r="G348" s="1" t="s">
        <v>12</v>
      </c>
      <c r="H348" s="1">
        <v>610</v>
      </c>
      <c r="I348" s="1">
        <v>17</v>
      </c>
      <c r="J348" s="1">
        <v>15</v>
      </c>
      <c r="K348" s="1" t="s">
        <v>14</v>
      </c>
      <c r="L348" s="1" t="s">
        <v>13</v>
      </c>
    </row>
    <row r="349" spans="1:12" ht="15.75" thickBot="1" x14ac:dyDescent="0.3">
      <c r="A349" s="1">
        <v>348</v>
      </c>
      <c r="B349" s="2" t="s">
        <v>8</v>
      </c>
      <c r="C349" s="1">
        <v>4</v>
      </c>
      <c r="D349" s="1" t="s">
        <v>19</v>
      </c>
      <c r="E349" s="1" t="s">
        <v>29</v>
      </c>
      <c r="F349" s="1" t="s">
        <v>22</v>
      </c>
      <c r="G349" s="1" t="s">
        <v>12</v>
      </c>
      <c r="H349" s="1">
        <v>390</v>
      </c>
      <c r="I349" s="1">
        <v>18</v>
      </c>
      <c r="J349" s="1">
        <v>18</v>
      </c>
      <c r="K349" s="1" t="s">
        <v>30</v>
      </c>
      <c r="L349" s="1" t="s">
        <v>13</v>
      </c>
    </row>
    <row r="350" spans="1:12" ht="15.75" thickBot="1" x14ac:dyDescent="0.3">
      <c r="A350" s="1">
        <v>349</v>
      </c>
      <c r="B350" s="2" t="s">
        <v>8</v>
      </c>
      <c r="C350" s="1">
        <v>4</v>
      </c>
      <c r="D350" s="1" t="s">
        <v>16</v>
      </c>
      <c r="E350" s="1" t="s">
        <v>20</v>
      </c>
      <c r="F350" s="1" t="s">
        <v>27</v>
      </c>
      <c r="G350" s="1" t="s">
        <v>12</v>
      </c>
      <c r="H350" s="1">
        <v>610</v>
      </c>
      <c r="I350" s="1">
        <v>17</v>
      </c>
      <c r="J350" s="1">
        <v>15</v>
      </c>
      <c r="K350" s="1" t="s">
        <v>14</v>
      </c>
      <c r="L350" s="1" t="s">
        <v>13</v>
      </c>
    </row>
    <row r="351" spans="1:12" ht="15.75" thickBot="1" x14ac:dyDescent="0.3">
      <c r="A351" s="1">
        <v>350</v>
      </c>
      <c r="B351" s="2" t="s">
        <v>8</v>
      </c>
      <c r="C351" s="1">
        <v>4</v>
      </c>
      <c r="D351" s="1" t="s">
        <v>9</v>
      </c>
      <c r="E351" s="1" t="s">
        <v>28</v>
      </c>
      <c r="F351" s="1" t="s">
        <v>27</v>
      </c>
      <c r="G351" s="1" t="s">
        <v>18</v>
      </c>
      <c r="H351" s="1">
        <v>530</v>
      </c>
      <c r="I351" s="1">
        <v>21</v>
      </c>
      <c r="J351" s="1">
        <v>20</v>
      </c>
      <c r="K351" s="1" t="s">
        <v>33</v>
      </c>
      <c r="L351" s="1" t="s">
        <v>13</v>
      </c>
    </row>
    <row r="352" spans="1:12" ht="15.75" thickBot="1" x14ac:dyDescent="0.3">
      <c r="A352" s="1">
        <v>351</v>
      </c>
      <c r="B352" s="2" t="s">
        <v>8</v>
      </c>
      <c r="C352" s="1">
        <v>4</v>
      </c>
      <c r="D352" s="1" t="s">
        <v>19</v>
      </c>
      <c r="E352" s="1" t="s">
        <v>20</v>
      </c>
      <c r="F352" s="1" t="s">
        <v>27</v>
      </c>
      <c r="G352" s="1" t="s">
        <v>18</v>
      </c>
      <c r="H352" s="1">
        <v>530</v>
      </c>
      <c r="I352" s="1">
        <v>21</v>
      </c>
      <c r="J352" s="1">
        <v>20</v>
      </c>
      <c r="K352" s="1" t="s">
        <v>35</v>
      </c>
      <c r="L352" s="1" t="s">
        <v>13</v>
      </c>
    </row>
    <row r="353" spans="1:12" ht="15.75" thickBot="1" x14ac:dyDescent="0.3">
      <c r="A353" s="1">
        <v>352</v>
      </c>
      <c r="B353" s="2" t="s">
        <v>8</v>
      </c>
      <c r="C353" s="1">
        <v>4</v>
      </c>
      <c r="D353" s="1" t="s">
        <v>16</v>
      </c>
      <c r="E353" s="1" t="s">
        <v>28</v>
      </c>
      <c r="F353" s="1" t="s">
        <v>27</v>
      </c>
      <c r="G353" s="1" t="s">
        <v>18</v>
      </c>
      <c r="H353" s="1">
        <v>530</v>
      </c>
      <c r="I353" s="1">
        <v>21</v>
      </c>
      <c r="J353" s="1">
        <v>25</v>
      </c>
      <c r="K353" s="1" t="s">
        <v>33</v>
      </c>
      <c r="L353" s="1" t="s">
        <v>13</v>
      </c>
    </row>
    <row r="354" spans="1:12" ht="15.75" thickBot="1" x14ac:dyDescent="0.3">
      <c r="A354" s="1">
        <v>353</v>
      </c>
      <c r="B354" s="2" t="s">
        <v>8</v>
      </c>
      <c r="C354" s="1">
        <v>4</v>
      </c>
      <c r="D354" s="1" t="s">
        <v>9</v>
      </c>
      <c r="E354" s="1" t="s">
        <v>26</v>
      </c>
      <c r="F354" s="1" t="s">
        <v>21</v>
      </c>
      <c r="G354" s="1" t="s">
        <v>23</v>
      </c>
      <c r="H354" s="1">
        <v>530</v>
      </c>
      <c r="I354" s="1">
        <v>21</v>
      </c>
      <c r="J354" s="1">
        <v>25</v>
      </c>
      <c r="K354" s="1" t="s">
        <v>33</v>
      </c>
      <c r="L354" s="1" t="s">
        <v>13</v>
      </c>
    </row>
    <row r="355" spans="1:12" ht="15.75" thickBot="1" x14ac:dyDescent="0.3">
      <c r="A355" s="1">
        <v>354</v>
      </c>
      <c r="B355" s="2" t="s">
        <v>8</v>
      </c>
      <c r="C355" s="1">
        <v>4</v>
      </c>
      <c r="D355" s="1" t="s">
        <v>19</v>
      </c>
      <c r="E355" s="1" t="s">
        <v>28</v>
      </c>
      <c r="F355" s="1" t="s">
        <v>27</v>
      </c>
      <c r="G355" s="1" t="s">
        <v>18</v>
      </c>
      <c r="H355" s="1">
        <v>530</v>
      </c>
      <c r="I355" s="1">
        <v>21</v>
      </c>
      <c r="J355" s="1">
        <v>25</v>
      </c>
      <c r="K355" s="1" t="s">
        <v>33</v>
      </c>
      <c r="L355" s="1" t="s">
        <v>13</v>
      </c>
    </row>
    <row r="356" spans="1:12" ht="15.75" thickBot="1" x14ac:dyDescent="0.3">
      <c r="A356" s="1">
        <v>355</v>
      </c>
      <c r="B356" s="2" t="s">
        <v>8</v>
      </c>
      <c r="C356" s="1">
        <v>4</v>
      </c>
      <c r="D356" s="1" t="s">
        <v>16</v>
      </c>
      <c r="E356" s="1" t="s">
        <v>26</v>
      </c>
      <c r="F356" s="1" t="s">
        <v>21</v>
      </c>
      <c r="G356" s="1" t="s">
        <v>12</v>
      </c>
      <c r="H356" s="1">
        <v>530</v>
      </c>
      <c r="I356" s="1">
        <v>21</v>
      </c>
      <c r="J356" s="1">
        <v>25</v>
      </c>
      <c r="K356" s="1" t="s">
        <v>33</v>
      </c>
      <c r="L356" s="1" t="s">
        <v>13</v>
      </c>
    </row>
    <row r="357" spans="1:12" ht="15.75" thickBot="1" x14ac:dyDescent="0.3">
      <c r="A357" s="1">
        <v>356</v>
      </c>
      <c r="B357" s="2" t="s">
        <v>8</v>
      </c>
      <c r="C357" s="1">
        <v>3</v>
      </c>
      <c r="D357" s="1" t="s">
        <v>9</v>
      </c>
      <c r="E357" s="1" t="s">
        <v>26</v>
      </c>
      <c r="F357" s="1" t="s">
        <v>21</v>
      </c>
      <c r="G357" s="1" t="s">
        <v>12</v>
      </c>
      <c r="H357" s="1">
        <v>530</v>
      </c>
      <c r="I357" s="1">
        <v>21</v>
      </c>
      <c r="J357" s="1">
        <v>25</v>
      </c>
      <c r="K357" s="1" t="s">
        <v>33</v>
      </c>
      <c r="L357" s="1" t="s">
        <v>13</v>
      </c>
    </row>
    <row r="358" spans="1:12" ht="15.75" thickBot="1" x14ac:dyDescent="0.3">
      <c r="A358" s="1">
        <v>357</v>
      </c>
      <c r="B358" s="2" t="s">
        <v>8</v>
      </c>
      <c r="C358" s="1">
        <v>3</v>
      </c>
      <c r="D358" s="1" t="s">
        <v>19</v>
      </c>
      <c r="E358" s="1" t="s">
        <v>28</v>
      </c>
      <c r="F358" s="1" t="s">
        <v>27</v>
      </c>
      <c r="G358" s="1" t="s">
        <v>12</v>
      </c>
      <c r="H358" s="1">
        <v>610</v>
      </c>
      <c r="I358" s="1">
        <v>17</v>
      </c>
      <c r="J358" s="1">
        <v>15</v>
      </c>
      <c r="K358" s="1" t="s">
        <v>14</v>
      </c>
      <c r="L358" s="1" t="s">
        <v>13</v>
      </c>
    </row>
    <row r="359" spans="1:12" ht="15.75" thickBot="1" x14ac:dyDescent="0.3">
      <c r="A359" s="1">
        <v>358</v>
      </c>
      <c r="B359" s="2" t="s">
        <v>15</v>
      </c>
      <c r="C359" s="1">
        <v>3</v>
      </c>
      <c r="D359" s="1" t="s">
        <v>19</v>
      </c>
      <c r="E359" s="1" t="s">
        <v>25</v>
      </c>
      <c r="F359" s="1" t="s">
        <v>22</v>
      </c>
      <c r="G359" s="1" t="s">
        <v>18</v>
      </c>
      <c r="H359" s="1">
        <v>560</v>
      </c>
      <c r="I359" s="1">
        <v>17</v>
      </c>
      <c r="J359" s="1">
        <v>25</v>
      </c>
      <c r="K359" s="1" t="s">
        <v>14</v>
      </c>
      <c r="L359" s="1" t="s">
        <v>13</v>
      </c>
    </row>
    <row r="360" spans="1:12" ht="15.75" thickBot="1" x14ac:dyDescent="0.3">
      <c r="A360" s="1">
        <v>359</v>
      </c>
      <c r="B360" s="2" t="s">
        <v>15</v>
      </c>
      <c r="C360" s="1">
        <v>3</v>
      </c>
      <c r="D360" s="1" t="s">
        <v>16</v>
      </c>
      <c r="E360" s="1" t="s">
        <v>24</v>
      </c>
      <c r="F360" s="1" t="s">
        <v>11</v>
      </c>
      <c r="G360" s="1" t="s">
        <v>12</v>
      </c>
      <c r="H360" s="1">
        <v>500</v>
      </c>
      <c r="I360" s="1">
        <v>18</v>
      </c>
      <c r="J360" s="1">
        <v>20</v>
      </c>
      <c r="K360" s="1" t="s">
        <v>35</v>
      </c>
      <c r="L360" s="1" t="s">
        <v>13</v>
      </c>
    </row>
    <row r="361" spans="1:12" ht="15.75" thickBot="1" x14ac:dyDescent="0.3">
      <c r="A361" s="1">
        <v>360</v>
      </c>
      <c r="B361" s="2" t="s">
        <v>15</v>
      </c>
      <c r="C361" s="1">
        <v>3</v>
      </c>
      <c r="D361" s="1" t="s">
        <v>9</v>
      </c>
      <c r="E361" s="1" t="s">
        <v>29</v>
      </c>
      <c r="F361" s="1" t="s">
        <v>11</v>
      </c>
      <c r="G361" s="1" t="s">
        <v>18</v>
      </c>
      <c r="H361" s="1">
        <v>400</v>
      </c>
      <c r="I361" s="1">
        <v>18</v>
      </c>
      <c r="J361" s="1">
        <v>18</v>
      </c>
      <c r="K361" s="1" t="s">
        <v>32</v>
      </c>
      <c r="L361" s="1" t="s">
        <v>13</v>
      </c>
    </row>
    <row r="362" spans="1:12" ht="15.75" thickBot="1" x14ac:dyDescent="0.3">
      <c r="A362" s="1">
        <v>361</v>
      </c>
      <c r="B362" s="2" t="s">
        <v>15</v>
      </c>
      <c r="C362" s="1">
        <v>3</v>
      </c>
      <c r="D362" s="1" t="s">
        <v>19</v>
      </c>
      <c r="E362" s="1" t="s">
        <v>24</v>
      </c>
      <c r="F362" s="1" t="s">
        <v>11</v>
      </c>
      <c r="G362" s="1" t="s">
        <v>12</v>
      </c>
      <c r="H362" s="1">
        <v>500</v>
      </c>
      <c r="I362" s="1">
        <v>18</v>
      </c>
      <c r="J362" s="1">
        <v>20</v>
      </c>
      <c r="K362" s="1" t="s">
        <v>35</v>
      </c>
      <c r="L362" s="1" t="s">
        <v>13</v>
      </c>
    </row>
    <row r="363" spans="1:12" ht="15.75" thickBot="1" x14ac:dyDescent="0.3">
      <c r="A363" s="1">
        <v>362</v>
      </c>
      <c r="B363" s="2" t="s">
        <v>15</v>
      </c>
      <c r="C363" s="1">
        <v>5</v>
      </c>
      <c r="D363" s="1" t="s">
        <v>16</v>
      </c>
      <c r="E363" s="1" t="s">
        <v>29</v>
      </c>
      <c r="F363" s="1" t="s">
        <v>11</v>
      </c>
      <c r="G363" s="1" t="s">
        <v>23</v>
      </c>
      <c r="H363" s="1">
        <v>420</v>
      </c>
      <c r="I363" s="1">
        <v>18</v>
      </c>
      <c r="J363" s="1">
        <v>20</v>
      </c>
      <c r="K363" s="1" t="s">
        <v>32</v>
      </c>
      <c r="L363" s="1" t="s">
        <v>13</v>
      </c>
    </row>
    <row r="364" spans="1:12" ht="15.75" thickBot="1" x14ac:dyDescent="0.3">
      <c r="A364" s="1">
        <v>363</v>
      </c>
      <c r="B364" s="2" t="s">
        <v>15</v>
      </c>
      <c r="C364" s="1">
        <v>5</v>
      </c>
      <c r="D364" s="1" t="s">
        <v>9</v>
      </c>
      <c r="E364" s="1" t="s">
        <v>20</v>
      </c>
      <c r="F364" s="1" t="s">
        <v>22</v>
      </c>
      <c r="G364" s="1" t="s">
        <v>12</v>
      </c>
      <c r="H364" s="1">
        <v>420</v>
      </c>
      <c r="I364" s="1">
        <v>18</v>
      </c>
      <c r="J364" s="1">
        <v>20</v>
      </c>
      <c r="K364" s="1" t="s">
        <v>34</v>
      </c>
      <c r="L364" s="1" t="s">
        <v>13</v>
      </c>
    </row>
    <row r="365" spans="1:12" ht="15.75" thickBot="1" x14ac:dyDescent="0.3">
      <c r="A365" s="1">
        <v>364</v>
      </c>
      <c r="B365" s="2" t="s">
        <v>15</v>
      </c>
      <c r="C365" s="1">
        <v>5</v>
      </c>
      <c r="D365" s="1" t="s">
        <v>19</v>
      </c>
      <c r="E365" s="1" t="s">
        <v>29</v>
      </c>
      <c r="F365" s="1" t="s">
        <v>11</v>
      </c>
      <c r="G365" s="1" t="s">
        <v>18</v>
      </c>
      <c r="H365" s="1">
        <v>380</v>
      </c>
      <c r="I365" s="1">
        <v>18</v>
      </c>
      <c r="J365" s="1">
        <v>20</v>
      </c>
      <c r="K365" s="1" t="s">
        <v>30</v>
      </c>
      <c r="L365" s="1" t="s">
        <v>13</v>
      </c>
    </row>
    <row r="366" spans="1:12" ht="15.75" thickBot="1" x14ac:dyDescent="0.3">
      <c r="A366" s="1">
        <v>365</v>
      </c>
      <c r="B366" s="2" t="s">
        <v>15</v>
      </c>
      <c r="C366" s="1">
        <v>5</v>
      </c>
      <c r="D366" s="1" t="s">
        <v>16</v>
      </c>
      <c r="E366" s="1" t="s">
        <v>20</v>
      </c>
      <c r="F366" s="1" t="s">
        <v>22</v>
      </c>
      <c r="G366" s="1" t="s">
        <v>18</v>
      </c>
      <c r="H366" s="1">
        <v>290</v>
      </c>
      <c r="I366" s="1">
        <v>18</v>
      </c>
      <c r="J366" s="1">
        <v>25</v>
      </c>
      <c r="K366" s="1" t="s">
        <v>31</v>
      </c>
      <c r="L366" s="1" t="s">
        <v>13</v>
      </c>
    </row>
    <row r="367" spans="1:12" ht="15.75" thickBot="1" x14ac:dyDescent="0.3">
      <c r="A367" s="1">
        <v>366</v>
      </c>
      <c r="B367" s="2" t="s">
        <v>15</v>
      </c>
      <c r="C367" s="1">
        <v>5</v>
      </c>
      <c r="D367" s="1" t="s">
        <v>9</v>
      </c>
      <c r="E367" s="1" t="s">
        <v>28</v>
      </c>
      <c r="F367" s="1" t="s">
        <v>22</v>
      </c>
      <c r="G367" s="1" t="s">
        <v>18</v>
      </c>
      <c r="H367" s="1">
        <v>290</v>
      </c>
      <c r="I367" s="1">
        <v>18</v>
      </c>
      <c r="J367" s="1">
        <v>20</v>
      </c>
      <c r="K367" s="1" t="s">
        <v>30</v>
      </c>
      <c r="L367" s="1" t="s">
        <v>13</v>
      </c>
    </row>
    <row r="368" spans="1:12" ht="15.75" thickBot="1" x14ac:dyDescent="0.3">
      <c r="A368" s="1">
        <v>367</v>
      </c>
      <c r="B368" s="2" t="s">
        <v>15</v>
      </c>
      <c r="C368" s="1">
        <v>6</v>
      </c>
      <c r="D368" s="1" t="s">
        <v>19</v>
      </c>
      <c r="E368" s="1" t="s">
        <v>20</v>
      </c>
      <c r="F368" s="1" t="s">
        <v>22</v>
      </c>
      <c r="G368" s="1" t="s">
        <v>18</v>
      </c>
      <c r="H368" s="1">
        <v>290</v>
      </c>
      <c r="I368" s="1">
        <v>18</v>
      </c>
      <c r="J368" s="1">
        <v>25</v>
      </c>
      <c r="K368" s="1" t="s">
        <v>30</v>
      </c>
      <c r="L368" s="1" t="s">
        <v>13</v>
      </c>
    </row>
    <row r="369" spans="1:12" ht="15.75" thickBot="1" x14ac:dyDescent="0.3">
      <c r="A369" s="1">
        <v>368</v>
      </c>
      <c r="B369" s="2" t="s">
        <v>15</v>
      </c>
      <c r="C369" s="1">
        <v>6</v>
      </c>
      <c r="D369" s="1" t="s">
        <v>16</v>
      </c>
      <c r="E369" s="1" t="s">
        <v>28</v>
      </c>
      <c r="F369" s="1" t="s">
        <v>22</v>
      </c>
      <c r="G369" s="1" t="s">
        <v>18</v>
      </c>
      <c r="H369" s="1">
        <v>700</v>
      </c>
      <c r="I369" s="1">
        <v>17</v>
      </c>
      <c r="J369" s="1">
        <v>15</v>
      </c>
      <c r="K369" s="1" t="s">
        <v>14</v>
      </c>
      <c r="L369" s="1" t="s">
        <v>13</v>
      </c>
    </row>
    <row r="370" spans="1:12" ht="15.75" thickBot="1" x14ac:dyDescent="0.3">
      <c r="A370" s="1">
        <v>369</v>
      </c>
      <c r="B370" s="2" t="s">
        <v>15</v>
      </c>
      <c r="C370" s="1">
        <v>6</v>
      </c>
      <c r="D370" s="1" t="s">
        <v>9</v>
      </c>
      <c r="E370" s="1" t="s">
        <v>26</v>
      </c>
      <c r="F370" s="1" t="s">
        <v>27</v>
      </c>
      <c r="G370" s="1" t="s">
        <v>18</v>
      </c>
      <c r="H370" s="1">
        <v>310</v>
      </c>
      <c r="I370" s="1">
        <v>18</v>
      </c>
      <c r="J370" s="1">
        <v>20</v>
      </c>
      <c r="K370" s="1" t="s">
        <v>30</v>
      </c>
      <c r="L370" s="1" t="s">
        <v>13</v>
      </c>
    </row>
    <row r="371" spans="1:12" ht="15.75" thickBot="1" x14ac:dyDescent="0.3">
      <c r="A371" s="1">
        <v>370</v>
      </c>
      <c r="B371" s="2" t="s">
        <v>15</v>
      </c>
      <c r="C371" s="1">
        <v>6</v>
      </c>
      <c r="D371" s="1" t="s">
        <v>19</v>
      </c>
      <c r="E371" s="1" t="s">
        <v>28</v>
      </c>
      <c r="F371" s="1" t="s">
        <v>22</v>
      </c>
      <c r="G371" s="1" t="s">
        <v>12</v>
      </c>
      <c r="H371" s="1">
        <v>510</v>
      </c>
      <c r="I371" s="1">
        <v>22</v>
      </c>
      <c r="J371" s="1">
        <v>20</v>
      </c>
      <c r="K371" s="1" t="s">
        <v>35</v>
      </c>
      <c r="L371" s="1" t="s">
        <v>13</v>
      </c>
    </row>
    <row r="372" spans="1:12" ht="15.75" thickBot="1" x14ac:dyDescent="0.3">
      <c r="A372" s="1">
        <v>371</v>
      </c>
      <c r="B372" s="2" t="s">
        <v>15</v>
      </c>
      <c r="C372" s="1">
        <v>6</v>
      </c>
      <c r="D372" s="1" t="s">
        <v>16</v>
      </c>
      <c r="E372" s="1" t="s">
        <v>26</v>
      </c>
      <c r="F372" s="1" t="s">
        <v>27</v>
      </c>
      <c r="G372" s="1" t="s">
        <v>12</v>
      </c>
      <c r="H372" s="1">
        <v>250</v>
      </c>
      <c r="I372" s="1">
        <v>20</v>
      </c>
      <c r="J372" s="1">
        <v>25</v>
      </c>
      <c r="K372" s="1" t="s">
        <v>31</v>
      </c>
      <c r="L372" s="1" t="s">
        <v>13</v>
      </c>
    </row>
    <row r="373" spans="1:12" ht="15.75" thickBot="1" x14ac:dyDescent="0.3">
      <c r="A373" s="1">
        <v>372</v>
      </c>
      <c r="B373" s="2" t="s">
        <v>15</v>
      </c>
      <c r="C373" s="1">
        <v>6</v>
      </c>
      <c r="D373" s="1" t="s">
        <v>9</v>
      </c>
      <c r="E373" s="1" t="s">
        <v>10</v>
      </c>
      <c r="F373" s="1" t="s">
        <v>22</v>
      </c>
      <c r="G373" s="1" t="s">
        <v>23</v>
      </c>
      <c r="H373" s="1">
        <v>450</v>
      </c>
      <c r="I373" s="1">
        <v>18</v>
      </c>
      <c r="J373" s="1">
        <v>20</v>
      </c>
      <c r="K373" s="1" t="s">
        <v>34</v>
      </c>
      <c r="L373" s="1" t="s">
        <v>13</v>
      </c>
    </row>
    <row r="374" spans="1:12" ht="15.75" thickBot="1" x14ac:dyDescent="0.3">
      <c r="A374" s="1">
        <v>373</v>
      </c>
      <c r="B374" s="2" t="s">
        <v>15</v>
      </c>
      <c r="C374" s="1">
        <v>6</v>
      </c>
      <c r="D374" s="1" t="s">
        <v>19</v>
      </c>
      <c r="E374" s="1" t="s">
        <v>26</v>
      </c>
      <c r="F374" s="1" t="s">
        <v>27</v>
      </c>
      <c r="G374" s="1" t="s">
        <v>23</v>
      </c>
      <c r="H374" s="1">
        <v>480</v>
      </c>
      <c r="I374" s="1">
        <v>18</v>
      </c>
      <c r="J374" s="1">
        <v>20</v>
      </c>
      <c r="K374" s="1" t="s">
        <v>34</v>
      </c>
      <c r="L374" s="1" t="s">
        <v>13</v>
      </c>
    </row>
    <row r="375" spans="1:12" ht="15.75" thickBot="1" x14ac:dyDescent="0.3">
      <c r="A375" s="1">
        <v>374</v>
      </c>
      <c r="B375" s="2" t="s">
        <v>15</v>
      </c>
      <c r="C375" s="1">
        <v>6</v>
      </c>
      <c r="D375" s="1" t="s">
        <v>16</v>
      </c>
      <c r="E375" s="1" t="s">
        <v>10</v>
      </c>
      <c r="F375" s="1" t="s">
        <v>22</v>
      </c>
      <c r="G375" s="1" t="s">
        <v>23</v>
      </c>
      <c r="H375" s="1">
        <v>560</v>
      </c>
      <c r="I375" s="1">
        <v>17</v>
      </c>
      <c r="J375" s="1">
        <v>25</v>
      </c>
      <c r="K375" s="1" t="s">
        <v>14</v>
      </c>
      <c r="L375" s="1" t="s">
        <v>13</v>
      </c>
    </row>
    <row r="376" spans="1:12" ht="15.75" thickBot="1" x14ac:dyDescent="0.3">
      <c r="A376" s="1">
        <v>375</v>
      </c>
      <c r="B376" s="2" t="s">
        <v>15</v>
      </c>
      <c r="C376" s="1">
        <v>6</v>
      </c>
      <c r="D376" s="1" t="s">
        <v>9</v>
      </c>
      <c r="E376" s="1" t="s">
        <v>17</v>
      </c>
      <c r="F376" s="1" t="s">
        <v>27</v>
      </c>
      <c r="G376" s="1" t="s">
        <v>23</v>
      </c>
      <c r="H376" s="1">
        <v>480</v>
      </c>
      <c r="I376" s="1">
        <v>18</v>
      </c>
      <c r="J376" s="1">
        <v>20</v>
      </c>
      <c r="K376" s="1" t="s">
        <v>34</v>
      </c>
      <c r="L376" s="1" t="s">
        <v>13</v>
      </c>
    </row>
    <row r="377" spans="1:12" ht="15.75" thickBot="1" x14ac:dyDescent="0.3">
      <c r="A377" s="1">
        <v>376</v>
      </c>
      <c r="B377" s="2" t="s">
        <v>15</v>
      </c>
      <c r="C377" s="1">
        <v>6</v>
      </c>
      <c r="D377" s="1" t="s">
        <v>19</v>
      </c>
      <c r="E377" s="1" t="s">
        <v>10</v>
      </c>
      <c r="F377" s="1" t="s">
        <v>22</v>
      </c>
      <c r="G377" s="1" t="s">
        <v>12</v>
      </c>
      <c r="H377" s="1">
        <v>510</v>
      </c>
      <c r="I377" s="1">
        <v>22</v>
      </c>
      <c r="J377" s="1">
        <v>20</v>
      </c>
      <c r="K377" s="1" t="s">
        <v>35</v>
      </c>
      <c r="L377" s="1" t="s">
        <v>13</v>
      </c>
    </row>
    <row r="378" spans="1:12" ht="15.75" thickBot="1" x14ac:dyDescent="0.3">
      <c r="A378" s="1">
        <v>377</v>
      </c>
      <c r="B378" s="2" t="s">
        <v>15</v>
      </c>
      <c r="C378" s="1">
        <v>6</v>
      </c>
      <c r="D378" s="1" t="s">
        <v>16</v>
      </c>
      <c r="E378" s="1" t="s">
        <v>17</v>
      </c>
      <c r="F378" s="1" t="s">
        <v>27</v>
      </c>
      <c r="G378" s="1" t="s">
        <v>23</v>
      </c>
      <c r="H378" s="1">
        <v>480</v>
      </c>
      <c r="I378" s="1">
        <v>18</v>
      </c>
      <c r="J378" s="1">
        <v>20</v>
      </c>
      <c r="K378" s="1" t="s">
        <v>35</v>
      </c>
      <c r="L378" s="1" t="s">
        <v>13</v>
      </c>
    </row>
    <row r="379" spans="1:12" ht="15.75" thickBot="1" x14ac:dyDescent="0.3">
      <c r="A379" s="1">
        <v>378</v>
      </c>
      <c r="B379" s="2" t="s">
        <v>15</v>
      </c>
      <c r="C379" s="1">
        <v>6</v>
      </c>
      <c r="D379" s="1" t="s">
        <v>9</v>
      </c>
      <c r="E379" s="1" t="s">
        <v>25</v>
      </c>
      <c r="F379" s="1" t="s">
        <v>27</v>
      </c>
      <c r="G379" s="1" t="s">
        <v>12</v>
      </c>
      <c r="H379" s="1">
        <v>250</v>
      </c>
      <c r="I379" s="1">
        <v>20</v>
      </c>
      <c r="J379" s="1">
        <v>25</v>
      </c>
      <c r="K379" s="1" t="s">
        <v>31</v>
      </c>
      <c r="L379" s="1" t="s">
        <v>13</v>
      </c>
    </row>
    <row r="380" spans="1:12" ht="15.75" thickBot="1" x14ac:dyDescent="0.3">
      <c r="A380" s="1">
        <v>379</v>
      </c>
      <c r="B380" s="2" t="s">
        <v>8</v>
      </c>
      <c r="C380" s="1">
        <v>3</v>
      </c>
      <c r="D380" s="1" t="s">
        <v>16</v>
      </c>
      <c r="E380" s="1" t="s">
        <v>26</v>
      </c>
      <c r="F380" s="1" t="s">
        <v>21</v>
      </c>
      <c r="G380" s="1" t="s">
        <v>12</v>
      </c>
      <c r="H380" s="1">
        <v>530</v>
      </c>
      <c r="I380" s="1">
        <v>21</v>
      </c>
      <c r="J380" s="1">
        <v>25</v>
      </c>
      <c r="K380" s="1" t="s">
        <v>33</v>
      </c>
      <c r="L380" s="1" t="s">
        <v>13</v>
      </c>
    </row>
    <row r="381" spans="1:12" ht="15.75" thickBot="1" x14ac:dyDescent="0.3">
      <c r="A381" s="1">
        <v>380</v>
      </c>
      <c r="B381" s="2" t="s">
        <v>8</v>
      </c>
      <c r="C381" s="1">
        <v>3</v>
      </c>
      <c r="D381" s="1" t="s">
        <v>9</v>
      </c>
      <c r="E381" s="1" t="s">
        <v>10</v>
      </c>
      <c r="F381" s="1" t="s">
        <v>27</v>
      </c>
      <c r="G381" s="1" t="s">
        <v>23</v>
      </c>
      <c r="H381" s="1">
        <v>480</v>
      </c>
      <c r="I381" s="1">
        <v>18</v>
      </c>
      <c r="J381" s="1">
        <v>20</v>
      </c>
      <c r="K381" s="1" t="s">
        <v>35</v>
      </c>
      <c r="L381" s="1" t="s">
        <v>13</v>
      </c>
    </row>
    <row r="382" spans="1:12" ht="15.75" thickBot="1" x14ac:dyDescent="0.3">
      <c r="A382" s="1">
        <v>381</v>
      </c>
      <c r="B382" s="2" t="s">
        <v>8</v>
      </c>
      <c r="C382" s="1">
        <v>3</v>
      </c>
      <c r="D382" s="1" t="s">
        <v>19</v>
      </c>
      <c r="E382" s="1" t="s">
        <v>26</v>
      </c>
      <c r="F382" s="1" t="s">
        <v>21</v>
      </c>
      <c r="G382" s="1" t="s">
        <v>12</v>
      </c>
      <c r="H382" s="1">
        <v>530</v>
      </c>
      <c r="I382" s="1">
        <v>21</v>
      </c>
      <c r="J382" s="1">
        <v>25</v>
      </c>
      <c r="K382" s="1" t="s">
        <v>33</v>
      </c>
      <c r="L382" s="1" t="s">
        <v>13</v>
      </c>
    </row>
    <row r="383" spans="1:12" ht="15.75" thickBot="1" x14ac:dyDescent="0.3">
      <c r="A383" s="1">
        <v>382</v>
      </c>
      <c r="B383" s="2" t="s">
        <v>8</v>
      </c>
      <c r="C383" s="1">
        <v>5</v>
      </c>
      <c r="D383" s="1" t="s">
        <v>16</v>
      </c>
      <c r="E383" s="1" t="s">
        <v>10</v>
      </c>
      <c r="F383" s="1" t="s">
        <v>27</v>
      </c>
      <c r="G383" s="1" t="s">
        <v>23</v>
      </c>
      <c r="H383" s="1">
        <v>480</v>
      </c>
      <c r="I383" s="1">
        <v>18</v>
      </c>
      <c r="J383" s="1">
        <v>20</v>
      </c>
      <c r="K383" s="1" t="s">
        <v>35</v>
      </c>
      <c r="L383" s="1" t="s">
        <v>13</v>
      </c>
    </row>
    <row r="384" spans="1:12" x14ac:dyDescent="0.25">
      <c r="A384" s="1">
        <v>383</v>
      </c>
      <c r="B384" s="4" t="s">
        <v>15</v>
      </c>
      <c r="C384" s="1">
        <v>6</v>
      </c>
      <c r="D384" s="1" t="s">
        <v>19</v>
      </c>
      <c r="E384" s="1" t="s">
        <v>17</v>
      </c>
      <c r="F384" s="1" t="s">
        <v>27</v>
      </c>
      <c r="G384" s="1" t="s">
        <v>12</v>
      </c>
      <c r="H384" s="1">
        <v>610</v>
      </c>
      <c r="I384" s="1">
        <v>17</v>
      </c>
      <c r="J384" s="1">
        <v>15</v>
      </c>
      <c r="K384" s="1" t="s">
        <v>14</v>
      </c>
      <c r="L384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340F-18AC-4ECE-9300-B8E67EA4762E}">
  <dimension ref="A1:G17"/>
  <sheetViews>
    <sheetView workbookViewId="0">
      <selection activeCell="C21" sqref="C21"/>
    </sheetView>
  </sheetViews>
  <sheetFormatPr defaultRowHeight="15" x14ac:dyDescent="0.25"/>
  <cols>
    <col min="1" max="1" width="16.85546875" customWidth="1"/>
    <col min="2" max="2" width="15.140625" customWidth="1"/>
    <col min="4" max="4" width="29.140625" customWidth="1"/>
    <col min="5" max="5" width="18.5703125" customWidth="1"/>
  </cols>
  <sheetData>
    <row r="1" spans="1:7" x14ac:dyDescent="0.25">
      <c r="A1" t="s">
        <v>56</v>
      </c>
      <c r="B1" t="s">
        <v>57</v>
      </c>
    </row>
    <row r="2" spans="1:7" x14ac:dyDescent="0.25">
      <c r="A2" t="s">
        <v>44</v>
      </c>
      <c r="B2">
        <f>COUNTIF(Data!B2:B383,"*")</f>
        <v>382</v>
      </c>
      <c r="D2" s="33" t="s">
        <v>58</v>
      </c>
      <c r="E2" s="33" t="s">
        <v>59</v>
      </c>
      <c r="F2" s="31"/>
    </row>
    <row r="3" spans="1:7" x14ac:dyDescent="0.25">
      <c r="A3" t="s">
        <v>15</v>
      </c>
      <c r="B3">
        <f>COUNTIF(Data!B2:B383,"Homme")</f>
        <v>173</v>
      </c>
      <c r="D3" s="32" t="s">
        <v>15</v>
      </c>
      <c r="E3" s="29">
        <f>B4/B2</f>
        <v>0.54712041884816753</v>
      </c>
      <c r="F3" s="30"/>
    </row>
    <row r="4" spans="1:7" x14ac:dyDescent="0.25">
      <c r="A4" t="s">
        <v>8</v>
      </c>
      <c r="B4">
        <f>COUNTIF(Data!B2:B383,"Femme")</f>
        <v>209</v>
      </c>
      <c r="D4" s="34" t="s">
        <v>8</v>
      </c>
      <c r="E4" s="35">
        <f>B3/B2</f>
        <v>0.45287958115183247</v>
      </c>
      <c r="F4" s="28"/>
    </row>
    <row r="5" spans="1:7" x14ac:dyDescent="0.25">
      <c r="C5" s="36"/>
      <c r="D5" s="36"/>
      <c r="E5" s="36"/>
      <c r="F5" s="36"/>
    </row>
    <row r="6" spans="1:7" x14ac:dyDescent="0.25">
      <c r="A6" s="22" t="s">
        <v>45</v>
      </c>
      <c r="B6" s="22" t="s">
        <v>48</v>
      </c>
      <c r="C6" s="36"/>
      <c r="D6" s="36"/>
      <c r="E6" s="36"/>
      <c r="F6" s="36"/>
      <c r="G6" s="21"/>
    </row>
    <row r="7" spans="1:7" x14ac:dyDescent="0.25">
      <c r="A7" s="22" t="s">
        <v>46</v>
      </c>
      <c r="B7">
        <f>COUNTIF(Data!E2:E384, "milka")</f>
        <v>48</v>
      </c>
      <c r="C7" s="36"/>
      <c r="D7" s="36"/>
      <c r="E7" s="36"/>
      <c r="F7" s="36"/>
      <c r="G7" s="21"/>
    </row>
    <row r="8" spans="1:7" x14ac:dyDescent="0.25">
      <c r="A8" s="21" t="s">
        <v>47</v>
      </c>
      <c r="B8">
        <f>COUNTIF(Data!E2:E384, "nestle")</f>
        <v>48</v>
      </c>
      <c r="C8" s="36"/>
      <c r="D8" s="36"/>
      <c r="E8" s="36"/>
      <c r="F8" s="36"/>
      <c r="G8" s="21"/>
    </row>
    <row r="9" spans="1:7" x14ac:dyDescent="0.25">
      <c r="A9" s="21" t="s">
        <v>49</v>
      </c>
      <c r="B9">
        <f>COUNTIF(Data!E2:E384, "aiguebelle")</f>
        <v>48</v>
      </c>
      <c r="C9" s="36"/>
      <c r="D9" s="36"/>
      <c r="E9" s="36"/>
      <c r="F9" s="36"/>
      <c r="G9" s="21"/>
    </row>
    <row r="10" spans="1:7" x14ac:dyDescent="0.25">
      <c r="A10" s="21" t="s">
        <v>50</v>
      </c>
      <c r="B10">
        <f>COUNTIF(Data!E2:E384, "Ferrero")</f>
        <v>48</v>
      </c>
      <c r="C10" s="36"/>
      <c r="D10" s="36"/>
      <c r="E10" s="36"/>
      <c r="F10" s="36"/>
      <c r="G10" s="21"/>
    </row>
    <row r="11" spans="1:7" x14ac:dyDescent="0.25">
      <c r="A11" s="21" t="s">
        <v>51</v>
      </c>
      <c r="B11">
        <f>COUNTIF(Data!E2:E384, "lindt")</f>
        <v>48</v>
      </c>
      <c r="C11" s="36"/>
      <c r="D11" s="36"/>
      <c r="E11" s="36"/>
      <c r="F11" s="36"/>
      <c r="G11" s="21"/>
    </row>
    <row r="12" spans="1:7" x14ac:dyDescent="0.25">
      <c r="A12" s="21" t="s">
        <v>52</v>
      </c>
      <c r="B12">
        <f>COUNTIF(Data!E2:E384, "macao")</f>
        <v>48</v>
      </c>
      <c r="C12" s="36"/>
      <c r="D12" s="36"/>
      <c r="E12" s="36"/>
      <c r="F12" s="36"/>
      <c r="G12" s="21"/>
    </row>
    <row r="13" spans="1:7" x14ac:dyDescent="0.25">
      <c r="A13" s="21" t="s">
        <v>53</v>
      </c>
      <c r="B13">
        <f>COUNTIF(Data!E2:E384, "maruja")</f>
        <v>47</v>
      </c>
      <c r="C13" s="36"/>
      <c r="D13" s="36"/>
      <c r="E13" s="36"/>
      <c r="F13" s="36"/>
      <c r="G13" s="27"/>
    </row>
    <row r="14" spans="1:7" x14ac:dyDescent="0.25">
      <c r="A14" s="21" t="s">
        <v>54</v>
      </c>
      <c r="B14">
        <f>COUNTIF(Data!E2:E384, "poulain")</f>
        <v>48</v>
      </c>
      <c r="C14" s="36"/>
      <c r="D14" s="36"/>
      <c r="E14" s="36"/>
      <c r="F14" s="36"/>
      <c r="G14" s="28"/>
    </row>
    <row r="15" spans="1:7" x14ac:dyDescent="0.25">
      <c r="C15" s="36"/>
      <c r="D15" s="36"/>
      <c r="E15" s="36"/>
      <c r="F15" s="36"/>
    </row>
    <row r="16" spans="1:7" x14ac:dyDescent="0.25">
      <c r="A16" s="23" t="s">
        <v>55</v>
      </c>
      <c r="C16" s="36"/>
      <c r="D16" s="36"/>
      <c r="E16" s="36"/>
      <c r="F16" s="36"/>
    </row>
    <row r="17" spans="1:6" x14ac:dyDescent="0.25">
      <c r="A17">
        <f>COUNTIF(A7:A14, "*")</f>
        <v>8</v>
      </c>
      <c r="C17" s="36"/>
      <c r="D17" s="36"/>
      <c r="E17" s="36"/>
      <c r="F17" s="36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9789-F2DE-411D-BEEE-B7E6BDBE6CA3}">
  <dimension ref="A1"/>
  <sheetViews>
    <sheetView tabSelected="1" zoomScale="60" zoomScaleNormal="60" workbookViewId="0">
      <selection activeCell="AB22" sqref="AB22"/>
    </sheetView>
  </sheetViews>
  <sheetFormatPr defaultRowHeight="15" x14ac:dyDescent="0.25"/>
  <cols>
    <col min="1" max="16384" width="9.140625" style="25"/>
  </cols>
  <sheetData>
    <row r="1" spans="1:1" x14ac:dyDescent="0.25">
      <c r="A1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F02F-A793-4580-A511-D62A6B6E601E}">
  <dimension ref="A3:D12"/>
  <sheetViews>
    <sheetView topLeftCell="A5" workbookViewId="0">
      <selection activeCell="I2" sqref="I2"/>
    </sheetView>
  </sheetViews>
  <sheetFormatPr defaultRowHeight="15" x14ac:dyDescent="0.25"/>
  <cols>
    <col min="1" max="1" width="15.42578125" bestFit="1" customWidth="1"/>
    <col min="2" max="2" width="18.5703125" bestFit="1" customWidth="1"/>
    <col min="3" max="3" width="8.140625" bestFit="1" customWidth="1"/>
    <col min="4" max="4" width="11.28515625" bestFit="1" customWidth="1"/>
  </cols>
  <sheetData>
    <row r="3" spans="1:4" x14ac:dyDescent="0.25">
      <c r="A3" s="7" t="s">
        <v>41</v>
      </c>
      <c r="B3" s="7" t="s">
        <v>43</v>
      </c>
      <c r="C3" s="1"/>
      <c r="D3" s="1"/>
    </row>
    <row r="4" spans="1:4" x14ac:dyDescent="0.25">
      <c r="A4" s="7" t="s">
        <v>40</v>
      </c>
      <c r="B4" s="1" t="s">
        <v>8</v>
      </c>
      <c r="C4" s="1" t="s">
        <v>15</v>
      </c>
      <c r="D4" s="1" t="s">
        <v>42</v>
      </c>
    </row>
    <row r="5" spans="1:4" x14ac:dyDescent="0.25">
      <c r="A5" s="14" t="s">
        <v>14</v>
      </c>
      <c r="B5" s="12">
        <v>0.11483253588516747</v>
      </c>
      <c r="C5" s="12">
        <v>0.13218390804597702</v>
      </c>
      <c r="D5" s="12">
        <v>0.12271540469973891</v>
      </c>
    </row>
    <row r="6" spans="1:4" x14ac:dyDescent="0.25">
      <c r="A6" s="14" t="s">
        <v>30</v>
      </c>
      <c r="B6" s="12">
        <v>0.11483253588516747</v>
      </c>
      <c r="C6" s="12">
        <v>0.13218390804597702</v>
      </c>
      <c r="D6" s="12">
        <v>0.12271540469973891</v>
      </c>
    </row>
    <row r="7" spans="1:4" x14ac:dyDescent="0.25">
      <c r="A7" s="14" t="s">
        <v>31</v>
      </c>
      <c r="B7" s="12">
        <v>5.7416267942583733E-2</v>
      </c>
      <c r="C7" s="12">
        <v>7.4712643678160925E-2</v>
      </c>
      <c r="D7" s="12">
        <v>6.5274151436031339E-2</v>
      </c>
    </row>
    <row r="8" spans="1:4" x14ac:dyDescent="0.25">
      <c r="A8" s="14" t="s">
        <v>32</v>
      </c>
      <c r="B8" s="12">
        <v>9.0909090909090912E-2</v>
      </c>
      <c r="C8" s="12">
        <v>7.4712643678160925E-2</v>
      </c>
      <c r="D8" s="12">
        <v>8.3550913838120106E-2</v>
      </c>
    </row>
    <row r="9" spans="1:4" x14ac:dyDescent="0.25">
      <c r="A9" s="14" t="s">
        <v>33</v>
      </c>
      <c r="B9" s="12">
        <v>0.33971291866028708</v>
      </c>
      <c r="C9" s="12">
        <v>0.28160919540229884</v>
      </c>
      <c r="D9" s="12">
        <v>0.3133159268929504</v>
      </c>
    </row>
    <row r="10" spans="1:4" x14ac:dyDescent="0.25">
      <c r="A10" s="14" t="s">
        <v>34</v>
      </c>
      <c r="B10" s="12">
        <v>0.10526315789473684</v>
      </c>
      <c r="C10" s="12">
        <v>0.11494252873563218</v>
      </c>
      <c r="D10" s="12">
        <v>0.10966057441253264</v>
      </c>
    </row>
    <row r="11" spans="1:4" x14ac:dyDescent="0.25">
      <c r="A11" s="14" t="s">
        <v>35</v>
      </c>
      <c r="B11" s="12">
        <v>0.17703349282296652</v>
      </c>
      <c r="C11" s="12">
        <v>0.18965517241379309</v>
      </c>
      <c r="D11" s="12">
        <v>0.18276762402088773</v>
      </c>
    </row>
    <row r="12" spans="1:4" x14ac:dyDescent="0.25">
      <c r="A12" s="14" t="s">
        <v>42</v>
      </c>
      <c r="B12" s="12">
        <v>1</v>
      </c>
      <c r="C12" s="12">
        <v>1</v>
      </c>
      <c r="D12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8156-C3E7-414A-A8A0-7D4BD8A1DE4D}">
  <dimension ref="A3:D8"/>
  <sheetViews>
    <sheetView workbookViewId="0">
      <selection activeCell="H16" sqref="H16"/>
    </sheetView>
  </sheetViews>
  <sheetFormatPr defaultRowHeight="15" x14ac:dyDescent="0.25"/>
  <cols>
    <col min="1" max="1" width="15.42578125" bestFit="1" customWidth="1"/>
    <col min="2" max="2" width="18.5703125" bestFit="1" customWidth="1"/>
    <col min="3" max="3" width="8.140625" bestFit="1" customWidth="1"/>
    <col min="4" max="4" width="11.28515625" bestFit="1" customWidth="1"/>
  </cols>
  <sheetData>
    <row r="3" spans="1:4" x14ac:dyDescent="0.25">
      <c r="A3" s="8" t="s">
        <v>41</v>
      </c>
      <c r="B3" s="8" t="s">
        <v>43</v>
      </c>
      <c r="C3" s="9"/>
      <c r="D3" s="9"/>
    </row>
    <row r="4" spans="1:4" x14ac:dyDescent="0.25">
      <c r="A4" s="11" t="s">
        <v>40</v>
      </c>
      <c r="B4" s="10" t="s">
        <v>8</v>
      </c>
      <c r="C4" s="10" t="s">
        <v>15</v>
      </c>
      <c r="D4" s="10" t="s">
        <v>42</v>
      </c>
    </row>
    <row r="5" spans="1:4" x14ac:dyDescent="0.25">
      <c r="A5" s="10" t="s">
        <v>9</v>
      </c>
      <c r="B5" s="13">
        <v>0.3349282296650718</v>
      </c>
      <c r="C5" s="13">
        <v>0.33333333333333331</v>
      </c>
      <c r="D5" s="13">
        <v>0.33420365535248042</v>
      </c>
    </row>
    <row r="6" spans="1:4" x14ac:dyDescent="0.25">
      <c r="A6" s="10" t="s">
        <v>16</v>
      </c>
      <c r="B6" s="13">
        <v>0.33014354066985646</v>
      </c>
      <c r="C6" s="13">
        <v>0.33333333333333331</v>
      </c>
      <c r="D6" s="13">
        <v>0.33159268929503916</v>
      </c>
    </row>
    <row r="7" spans="1:4" x14ac:dyDescent="0.25">
      <c r="A7" s="10" t="s">
        <v>19</v>
      </c>
      <c r="B7" s="13">
        <v>0.3349282296650718</v>
      </c>
      <c r="C7" s="13">
        <v>0.33333333333333331</v>
      </c>
      <c r="D7" s="13">
        <v>0.33420365535248042</v>
      </c>
    </row>
    <row r="8" spans="1:4" x14ac:dyDescent="0.25">
      <c r="A8" s="10" t="s">
        <v>42</v>
      </c>
      <c r="B8" s="13">
        <v>1</v>
      </c>
      <c r="C8" s="13">
        <v>1</v>
      </c>
      <c r="D8" s="13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B9A5-0144-49E8-A144-5970DF64CD4D}">
  <dimension ref="A3:D13"/>
  <sheetViews>
    <sheetView workbookViewId="0">
      <selection activeCell="A5" sqref="A5:A12"/>
    </sheetView>
  </sheetViews>
  <sheetFormatPr defaultRowHeight="15" x14ac:dyDescent="0.25"/>
  <cols>
    <col min="1" max="1" width="15.42578125" bestFit="1" customWidth="1"/>
    <col min="2" max="2" width="18.5703125" bestFit="1" customWidth="1"/>
    <col min="3" max="3" width="8.140625" bestFit="1" customWidth="1"/>
    <col min="4" max="4" width="11.140625" bestFit="1" customWidth="1"/>
    <col min="5" max="9" width="8.140625" bestFit="1" customWidth="1"/>
    <col min="10" max="10" width="11.140625" bestFit="1" customWidth="1"/>
  </cols>
  <sheetData>
    <row r="3" spans="1:4" x14ac:dyDescent="0.25">
      <c r="A3" s="7" t="s">
        <v>41</v>
      </c>
      <c r="B3" s="7" t="s">
        <v>43</v>
      </c>
      <c r="C3" s="1"/>
      <c r="D3" s="1"/>
    </row>
    <row r="4" spans="1:4" x14ac:dyDescent="0.25">
      <c r="A4" s="7" t="s">
        <v>40</v>
      </c>
      <c r="B4" s="1" t="s">
        <v>8</v>
      </c>
      <c r="C4" s="1" t="s">
        <v>15</v>
      </c>
      <c r="D4" s="1" t="s">
        <v>42</v>
      </c>
    </row>
    <row r="5" spans="1:4" x14ac:dyDescent="0.25">
      <c r="A5" s="15" t="s">
        <v>25</v>
      </c>
      <c r="B5" s="13">
        <v>0.12918660287081341</v>
      </c>
      <c r="C5" s="13">
        <v>0.1206896551724138</v>
      </c>
      <c r="D5" s="13">
        <v>0.12532637075718014</v>
      </c>
    </row>
    <row r="6" spans="1:4" x14ac:dyDescent="0.25">
      <c r="A6" s="15" t="s">
        <v>26</v>
      </c>
      <c r="B6" s="13">
        <v>0.12918660287081341</v>
      </c>
      <c r="C6" s="13">
        <v>0.1206896551724138</v>
      </c>
      <c r="D6" s="13">
        <v>0.12532637075718014</v>
      </c>
    </row>
    <row r="7" spans="1:4" x14ac:dyDescent="0.25">
      <c r="A7" s="15" t="s">
        <v>17</v>
      </c>
      <c r="B7" s="13">
        <v>0.12918660287081341</v>
      </c>
      <c r="C7" s="13">
        <v>0.1206896551724138</v>
      </c>
      <c r="D7" s="13">
        <v>0.12532637075718014</v>
      </c>
    </row>
    <row r="8" spans="1:4" x14ac:dyDescent="0.25">
      <c r="A8" s="15" t="s">
        <v>20</v>
      </c>
      <c r="B8" s="13">
        <v>0.11483253588516747</v>
      </c>
      <c r="C8" s="13">
        <v>0.13793103448275862</v>
      </c>
      <c r="D8" s="13">
        <v>0.12532637075718014</v>
      </c>
    </row>
    <row r="9" spans="1:4" x14ac:dyDescent="0.25">
      <c r="A9" s="15" t="s">
        <v>28</v>
      </c>
      <c r="B9" s="13">
        <v>0.11961722488038277</v>
      </c>
      <c r="C9" s="13">
        <v>0.12643678160919541</v>
      </c>
      <c r="D9" s="13">
        <v>0.12271540469973891</v>
      </c>
    </row>
    <row r="10" spans="1:4" x14ac:dyDescent="0.25">
      <c r="A10" s="15" t="s">
        <v>10</v>
      </c>
      <c r="B10" s="13">
        <v>0.12918660287081341</v>
      </c>
      <c r="C10" s="13">
        <v>0.1206896551724138</v>
      </c>
      <c r="D10" s="13">
        <v>0.12532637075718014</v>
      </c>
    </row>
    <row r="11" spans="1:4" x14ac:dyDescent="0.25">
      <c r="A11" s="15" t="s">
        <v>29</v>
      </c>
      <c r="B11" s="13">
        <v>0.11961722488038277</v>
      </c>
      <c r="C11" s="13">
        <v>0.13218390804597702</v>
      </c>
      <c r="D11" s="13">
        <v>0.12532637075718014</v>
      </c>
    </row>
    <row r="12" spans="1:4" x14ac:dyDescent="0.25">
      <c r="A12" s="15" t="s">
        <v>24</v>
      </c>
      <c r="B12" s="13">
        <v>0.12918660287081341</v>
      </c>
      <c r="C12" s="13">
        <v>0.1206896551724138</v>
      </c>
      <c r="D12" s="13">
        <v>0.12532637075718014</v>
      </c>
    </row>
    <row r="13" spans="1:4" x14ac:dyDescent="0.25">
      <c r="A13" s="10" t="s">
        <v>42</v>
      </c>
      <c r="B13" s="13">
        <v>1</v>
      </c>
      <c r="C13" s="13">
        <v>1</v>
      </c>
      <c r="D13" s="13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6CAF-478E-4AA0-B234-CEB52CDF2EC4}">
  <dimension ref="A3:D9"/>
  <sheetViews>
    <sheetView workbookViewId="0">
      <selection activeCell="H8" sqref="H8"/>
    </sheetView>
  </sheetViews>
  <sheetFormatPr defaultRowHeight="15" x14ac:dyDescent="0.25"/>
  <cols>
    <col min="1" max="1" width="15.42578125" bestFit="1" customWidth="1"/>
    <col min="2" max="2" width="18.5703125" bestFit="1" customWidth="1"/>
    <col min="3" max="3" width="8" bestFit="1" customWidth="1"/>
    <col min="4" max="4" width="11.28515625" bestFit="1" customWidth="1"/>
  </cols>
  <sheetData>
    <row r="3" spans="1:4" x14ac:dyDescent="0.25">
      <c r="A3" s="17" t="s">
        <v>41</v>
      </c>
      <c r="B3" s="17" t="s">
        <v>43</v>
      </c>
      <c r="C3" s="16"/>
      <c r="D3" s="16"/>
    </row>
    <row r="4" spans="1:4" x14ac:dyDescent="0.25">
      <c r="A4" s="17" t="s">
        <v>40</v>
      </c>
      <c r="B4" s="16" t="s">
        <v>8</v>
      </c>
      <c r="C4" s="16" t="s">
        <v>15</v>
      </c>
      <c r="D4" s="16" t="s">
        <v>42</v>
      </c>
    </row>
    <row r="5" spans="1:4" x14ac:dyDescent="0.25">
      <c r="A5" s="18" t="s">
        <v>11</v>
      </c>
      <c r="B5" s="16">
        <v>0.25837320574162681</v>
      </c>
      <c r="C5" s="16">
        <v>0.31034482758620691</v>
      </c>
      <c r="D5" s="16">
        <v>0.28198433420365537</v>
      </c>
    </row>
    <row r="6" spans="1:4" x14ac:dyDescent="0.25">
      <c r="A6" s="18" t="s">
        <v>27</v>
      </c>
      <c r="B6" s="16">
        <v>0.29665071770334928</v>
      </c>
      <c r="C6" s="16">
        <v>0.26436781609195403</v>
      </c>
      <c r="D6" s="16">
        <v>0.28198433420365537</v>
      </c>
    </row>
    <row r="7" spans="1:4" x14ac:dyDescent="0.25">
      <c r="A7" s="18" t="s">
        <v>21</v>
      </c>
      <c r="B7" s="16">
        <v>0.25837320574162681</v>
      </c>
      <c r="C7" s="16">
        <v>0.20114942528735633</v>
      </c>
      <c r="D7" s="16">
        <v>0.23237597911227154</v>
      </c>
    </row>
    <row r="8" spans="1:4" x14ac:dyDescent="0.25">
      <c r="A8" s="18" t="s">
        <v>22</v>
      </c>
      <c r="B8" s="16">
        <v>0.18660287081339713</v>
      </c>
      <c r="C8" s="16">
        <v>0.22413793103448276</v>
      </c>
      <c r="D8" s="16">
        <v>0.20365535248041775</v>
      </c>
    </row>
    <row r="9" spans="1:4" x14ac:dyDescent="0.25">
      <c r="A9" s="16" t="s">
        <v>42</v>
      </c>
      <c r="B9" s="16">
        <v>1</v>
      </c>
      <c r="C9" s="16">
        <v>1</v>
      </c>
      <c r="D9" s="16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463E-BE42-4E57-B33D-BD64326E01FC}">
  <dimension ref="A3:D8"/>
  <sheetViews>
    <sheetView workbookViewId="0">
      <selection activeCell="G8" sqref="G8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8.140625" bestFit="1" customWidth="1"/>
    <col min="4" max="4" width="11.28515625" bestFit="1" customWidth="1"/>
  </cols>
  <sheetData>
    <row r="3" spans="1:4" x14ac:dyDescent="0.25">
      <c r="A3" s="19" t="s">
        <v>41</v>
      </c>
      <c r="B3" s="19" t="s">
        <v>43</v>
      </c>
      <c r="C3" s="20"/>
      <c r="D3" s="20"/>
    </row>
    <row r="4" spans="1:4" x14ac:dyDescent="0.25">
      <c r="A4" s="19" t="s">
        <v>40</v>
      </c>
      <c r="B4" s="20" t="s">
        <v>8</v>
      </c>
      <c r="C4" s="20" t="s">
        <v>15</v>
      </c>
      <c r="D4" s="20" t="s">
        <v>42</v>
      </c>
    </row>
    <row r="5" spans="1:4" x14ac:dyDescent="0.25">
      <c r="A5" s="18" t="s">
        <v>12</v>
      </c>
      <c r="B5" s="20">
        <v>0.3349282296650718</v>
      </c>
      <c r="C5" s="20">
        <v>0.35057471264367818</v>
      </c>
      <c r="D5" s="20">
        <v>0.34203655352480417</v>
      </c>
    </row>
    <row r="6" spans="1:4" x14ac:dyDescent="0.25">
      <c r="A6" s="18" t="s">
        <v>23</v>
      </c>
      <c r="B6" s="20">
        <v>0.26315789473684209</v>
      </c>
      <c r="C6" s="20">
        <v>0.26436781609195403</v>
      </c>
      <c r="D6" s="20">
        <v>0.26370757180156656</v>
      </c>
    </row>
    <row r="7" spans="1:4" x14ac:dyDescent="0.25">
      <c r="A7" s="18" t="s">
        <v>18</v>
      </c>
      <c r="B7" s="20">
        <v>0.40191387559808611</v>
      </c>
      <c r="C7" s="20">
        <v>0.38505747126436779</v>
      </c>
      <c r="D7" s="20">
        <v>0.39425587467362927</v>
      </c>
    </row>
    <row r="8" spans="1:4" x14ac:dyDescent="0.25">
      <c r="A8" s="16" t="s">
        <v>42</v>
      </c>
      <c r="B8" s="20">
        <v>1</v>
      </c>
      <c r="C8" s="20">
        <v>1</v>
      </c>
      <c r="D8" s="20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Calculation</vt:lpstr>
      <vt:lpstr>Dashboard</vt:lpstr>
      <vt:lpstr>Arome prefere</vt:lpstr>
      <vt:lpstr>Usage</vt:lpstr>
      <vt:lpstr>Marque Pref</vt:lpstr>
      <vt:lpstr>Critere d'achat</vt:lpstr>
      <vt:lpstr>Lieu D'achat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Bangousha</dc:creator>
  <cp:lastModifiedBy>Bangousha</cp:lastModifiedBy>
  <dcterms:created xsi:type="dcterms:W3CDTF">2023-03-17T17:21:31Z</dcterms:created>
  <dcterms:modified xsi:type="dcterms:W3CDTF">2023-03-17T21:15:31Z</dcterms:modified>
</cp:coreProperties>
</file>