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inkJoe\Documents\GTBootcamp\Homework 01 - Excel\"/>
    </mc:Choice>
  </mc:AlternateContent>
  <xr:revisionPtr revIDLastSave="0" documentId="10_ncr:8100000_{64644F15-F157-417B-8D64-D7AB143BEF21}" xr6:coauthVersionLast="34" xr6:coauthVersionMax="34" xr10:uidLastSave="{00000000-0000-0000-0000-000000000000}"/>
  <bookViews>
    <workbookView xWindow="0" yWindow="0" windowWidth="23040" windowHeight="9072" firstSheet="1" activeTab="3" xr2:uid="{00000000-000D-0000-FFFF-FFFF00000000}"/>
  </bookViews>
  <sheets>
    <sheet name="Number per state by Category" sheetId="4" r:id="rId1"/>
    <sheet name="Number per state by Subcategory" sheetId="5" r:id="rId2"/>
    <sheet name="Number per state by Month" sheetId="6" r:id="rId3"/>
    <sheet name="Outcomes Based on Goal" sheetId="7" r:id="rId4"/>
    <sheet name="Data" sheetId="1" r:id="rId5"/>
  </sheets>
  <definedNames>
    <definedName name="_xlnm._FilterDatabase" localSheetId="4" hidden="1">Data!$A$1:$T$4115</definedName>
  </definedNames>
  <calcPr calcId="162913"/>
  <pivotCaches>
    <pivotCache cacheId="19" r:id="rId6"/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7" l="1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2" i="7"/>
  <c r="C2" i="7"/>
  <c r="B2" i="7"/>
  <c r="D13" i="7"/>
  <c r="C13" i="7"/>
  <c r="B13" i="7"/>
  <c r="D5" i="7"/>
  <c r="D6" i="7"/>
  <c r="D7" i="7"/>
  <c r="D8" i="7"/>
  <c r="D9" i="7"/>
  <c r="D10" i="7"/>
  <c r="D11" i="7"/>
  <c r="D12" i="7"/>
  <c r="D4" i="7"/>
  <c r="C5" i="7"/>
  <c r="C6" i="7"/>
  <c r="C7" i="7"/>
  <c r="C8" i="7"/>
  <c r="C9" i="7"/>
  <c r="C10" i="7"/>
  <c r="C11" i="7"/>
  <c r="C12" i="7"/>
  <c r="C4" i="7"/>
  <c r="D3" i="7"/>
  <c r="C3" i="7"/>
  <c r="B3" i="7"/>
  <c r="B5" i="7"/>
  <c r="B6" i="7"/>
  <c r="B7" i="7"/>
  <c r="B8" i="7"/>
  <c r="B9" i="7"/>
  <c r="B10" i="7"/>
  <c r="B11" i="7"/>
  <c r="B12" i="7"/>
  <c r="B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<sst xmlns="http://schemas.openxmlformats.org/spreadsheetml/2006/main" count="24821" uniqueCount="8401">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</sst>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[StarterBook.xlsx]Number per state by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'Number per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'Number per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per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C-4A80-BB4B-D8845FC2FF24}"/>
            </c:ext>
          </c:extLst>
        </c:ser>
        <c:ser>
          <c:idx val="1"/>
          <c:order val="1"/>
          <c:tx>
            <c:strRef>
              <c:f>'Number per 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'Number per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per state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C-4A80-BB4B-D8845FC2FF24}"/>
            </c:ext>
          </c:extLst>
        </c:ser>
        <c:ser>
          <c:idx val="2"/>
          <c:order val="2"/>
          <c:tx>
            <c:strRef>
              <c:f>'Number per 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'Number per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per 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C-4A80-BB4B-D8845FC2FF24}"/>
            </c:ext>
          </c:extLst>
        </c:ser>
        <c:ser>
          <c:idx val="3"/>
          <c:order val="3"/>
          <c:tx>
            <c:strRef>
              <c:f>'Number per 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'Number per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per state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C-4A80-BB4B-D8845FC2F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4616415"/>
        <c:axId val="1486068703"/>
      </c:barChart>
      <c:catAx>
        <c:axId val="147461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068703"/>
        <c:crosses val="autoZero"/>
        <c:auto val="1"/>
        <c:lblAlgn val="ctr"/>
        <c:lblOffset val="100"/>
        <c:noMultiLvlLbl val="0"/>
      </c:catAx>
      <c:valAx>
        <c:axId val="148606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61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[StarterBook.xlsx]Number per state by Subcategory!PivotTable7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'Number per 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'Number per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'Number per state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0-42AF-9810-0E6E45F2A475}"/>
            </c:ext>
          </c:extLst>
        </c:ser>
        <c:ser>
          <c:idx val="1"/>
          <c:order val="1"/>
          <c:tx>
            <c:strRef>
              <c:f>'Number per state by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'Number per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'Number per state by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90-42AF-9810-0E6E45F2A475}"/>
            </c:ext>
          </c:extLst>
        </c:ser>
        <c:ser>
          <c:idx val="2"/>
          <c:order val="2"/>
          <c:tx>
            <c:strRef>
              <c:f>'Number per state by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'Number per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'Number per state by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90-42AF-9810-0E6E45F2A475}"/>
            </c:ext>
          </c:extLst>
        </c:ser>
        <c:ser>
          <c:idx val="3"/>
          <c:order val="3"/>
          <c:tx>
            <c:strRef>
              <c:f>'Number per state by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'Number per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'Number per state by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90-42AF-9810-0E6E45F2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6853871"/>
        <c:axId val="1245674015"/>
      </c:barChart>
      <c:catAx>
        <c:axId val="102685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74015"/>
        <c:crosses val="autoZero"/>
        <c:auto val="1"/>
        <c:lblAlgn val="ctr"/>
        <c:lblOffset val="100"/>
        <c:noMultiLvlLbl val="0"/>
      </c:catAx>
      <c:valAx>
        <c:axId val="12456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85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[StarterBook.xlsx]Number per state by Month!PivotTable8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'Number per state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'Number per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'Number per state by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9-4AB5-AD03-A5C3FF845EF2}"/>
            </c:ext>
          </c:extLst>
        </c:ser>
        <c:ser>
          <c:idx val="1"/>
          <c:order val="1"/>
          <c:tx>
            <c:strRef>
              <c:f>'Number per state by Month'!$C$4:$C$5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'Number per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'Number per state by Month'!$C$6:$C$18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9-4AB5-AD03-A5C3FF845EF2}"/>
            </c:ext>
          </c:extLst>
        </c:ser>
        <c:ser>
          <c:idx val="2"/>
          <c:order val="2"/>
          <c:tx>
            <c:strRef>
              <c:f>'Number per state by Month'!$D$4:$D$5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'Number per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'Number per state by Month'!$D$6:$D$18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19-4AB5-AD03-A5C3FF845EF2}"/>
            </c:ext>
          </c:extLst>
        </c:ser>
        <c:ser>
          <c:idx val="3"/>
          <c:order val="3"/>
          <c:tx>
            <c:strRef>
              <c:f>'Number per state by Month'!$E$4:$E$5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'Number per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'Number per state by Month'!$E$6:$E$18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19-4AB5-AD03-A5C3FF845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248303"/>
        <c:axId val="1498081439"/>
      </c:lineChart>
      <c:catAx>
        <c:axId val="102124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81439"/>
        <c:crosses val="autoZero"/>
        <c:auto val="1"/>
        <c:lblAlgn val="ctr"/>
        <c:lblOffset val="100"/>
        <c:noMultiLvlLbl val="0"/>
      </c:catAx>
      <c:valAx>
        <c:axId val="14980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24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4A-4774-8FDD-62CDA485FC87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4A-4774-8FDD-62CDA485FC87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4A-4774-8FDD-62CDA485F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1906479"/>
        <c:axId val="884730639"/>
      </c:lineChart>
      <c:catAx>
        <c:axId val="88190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30639"/>
        <c:crosses val="autoZero"/>
        <c:auto val="1"/>
        <c:lblAlgn val="ctr"/>
        <c:lblOffset val="100"/>
        <c:noMultiLvlLbl val="0"/>
      </c:catAx>
      <c:valAx>
        <c:axId val="8847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90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1</xdr:row>
      <xdr:rowOff>64770</xdr:rowOff>
    </xdr:from>
    <xdr:to>
      <xdr:col>13</xdr:col>
      <xdr:colOff>533400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DE1B0-AFB4-4058-B4E1-EFED7E719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1</xdr:row>
      <xdr:rowOff>179070</xdr:rowOff>
    </xdr:from>
    <xdr:to>
      <xdr:col>15</xdr:col>
      <xdr:colOff>563880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5CB61-7F3F-4E0E-AB26-F03E360C2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3810</xdr:rowOff>
    </xdr:from>
    <xdr:to>
      <xdr:col>14</xdr:col>
      <xdr:colOff>304800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F0327-A107-4510-A28C-31A0133A5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13</xdr:row>
      <xdr:rowOff>34290</xdr:rowOff>
    </xdr:from>
    <xdr:to>
      <xdr:col>6</xdr:col>
      <xdr:colOff>1592580</xdr:colOff>
      <xdr:row>31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71D0B-1A7A-435C-B6E6-4F81112C3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Joe" refreshedDate="43330.736700694448" createdVersion="6" refreshedVersion="6" minRefreshableVersion="3" recordCount="4114" xr:uid="{74673CAD-8A60-4652-BA86-F4E216C520E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Joe" refreshedDate="43330.76624247685" createdVersion="6" refreshedVersion="6" minRefreshableVersion="3" recordCount="4114" xr:uid="{AB824180-569F-4206-A057-08804679A20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82EF1-7971-4326-BFF4-E1EB8E28EDF6}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B7D95-E203-494D-9037-AA1D8C34181C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3DECA-D2A2-435D-97D5-2567B2D921CC}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C10FA-D521-493C-BAA6-0E687980FB9F}">
  <sheetPr codeName="Sheet1"/>
  <dimension ref="A1:F14"/>
  <sheetViews>
    <sheetView workbookViewId="0">
      <selection activeCell="B24" sqref="B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46587-2EA2-4A3C-80B0-AA088CF3D6F9}">
  <sheetPr codeName="Sheet2"/>
  <dimension ref="A1:F47"/>
  <sheetViews>
    <sheetView workbookViewId="0">
      <selection activeCell="B4" sqref="B4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8365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821B3-603D-4A31-B8EF-1125AD99855C}">
  <sheetPr codeName="Sheet3"/>
  <dimension ref="A1:F18"/>
  <sheetViews>
    <sheetView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8380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11" t="s">
        <v>8374</v>
      </c>
      <c r="B6" s="9">
        <v>183</v>
      </c>
      <c r="C6" s="9">
        <v>2</v>
      </c>
      <c r="D6" s="9">
        <v>149</v>
      </c>
      <c r="E6" s="9">
        <v>34</v>
      </c>
      <c r="F6" s="9">
        <v>368</v>
      </c>
    </row>
    <row r="7" spans="1:6" x14ac:dyDescent="0.3">
      <c r="A7" s="11" t="s">
        <v>8375</v>
      </c>
      <c r="B7" s="9">
        <v>202</v>
      </c>
      <c r="C7" s="9">
        <v>18</v>
      </c>
      <c r="D7" s="9">
        <v>105</v>
      </c>
      <c r="E7" s="9">
        <v>27</v>
      </c>
      <c r="F7" s="9">
        <v>352</v>
      </c>
    </row>
    <row r="8" spans="1:6" x14ac:dyDescent="0.3">
      <c r="A8" s="11" t="s">
        <v>8376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3">
      <c r="A9" s="11" t="s">
        <v>8377</v>
      </c>
      <c r="B9" s="9">
        <v>193</v>
      </c>
      <c r="C9" s="9"/>
      <c r="D9" s="9">
        <v>103</v>
      </c>
      <c r="E9" s="9">
        <v>27</v>
      </c>
      <c r="F9" s="9">
        <v>323</v>
      </c>
    </row>
    <row r="10" spans="1:6" x14ac:dyDescent="0.3">
      <c r="A10" s="11" t="s">
        <v>8368</v>
      </c>
      <c r="B10" s="9">
        <v>233</v>
      </c>
      <c r="C10" s="9"/>
      <c r="D10" s="9">
        <v>126</v>
      </c>
      <c r="E10" s="9">
        <v>26</v>
      </c>
      <c r="F10" s="9">
        <v>385</v>
      </c>
    </row>
    <row r="11" spans="1:6" x14ac:dyDescent="0.3">
      <c r="A11" s="11" t="s">
        <v>8378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3">
      <c r="A12" s="11" t="s">
        <v>8369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3">
      <c r="A13" s="11" t="s">
        <v>8370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3">
      <c r="A14" s="11" t="s">
        <v>8371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3">
      <c r="A15" s="11" t="s">
        <v>8372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3">
      <c r="A16" s="11" t="s">
        <v>8373</v>
      </c>
      <c r="B16" s="9">
        <v>180</v>
      </c>
      <c r="C16" s="9"/>
      <c r="D16" s="9">
        <v>113</v>
      </c>
      <c r="E16" s="9">
        <v>37</v>
      </c>
      <c r="F16" s="9">
        <v>330</v>
      </c>
    </row>
    <row r="17" spans="1:6" x14ac:dyDescent="0.3">
      <c r="A17" s="11" t="s">
        <v>8379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 x14ac:dyDescent="0.3">
      <c r="A18" s="11" t="s">
        <v>8320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2F009-8E3D-4E35-9DD6-28DC26BEDA1F}">
  <sheetPr codeName="Sheet4"/>
  <dimension ref="A1:H13"/>
  <sheetViews>
    <sheetView tabSelected="1" workbookViewId="0">
      <selection activeCell="B4" sqref="B4"/>
    </sheetView>
  </sheetViews>
  <sheetFormatPr defaultRowHeight="14.4" x14ac:dyDescent="0.3"/>
  <cols>
    <col min="1" max="1" width="16" customWidth="1"/>
    <col min="2" max="2" width="18.44140625" customWidth="1"/>
    <col min="3" max="3" width="18.88671875" customWidth="1"/>
    <col min="4" max="4" width="16.5546875" customWidth="1"/>
    <col min="5" max="5" width="13.44140625" customWidth="1"/>
    <col min="6" max="6" width="18.6640625" customWidth="1"/>
    <col min="7" max="7" width="16.44140625" customWidth="1"/>
    <col min="8" max="8" width="20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COUNTIFS(Data!D2:D4115,"&lt;1000",Data!F2:F4115,"=successful")</f>
        <v>322</v>
      </c>
      <c r="C2">
        <f>COUNTIFS(Data!D2:D4115,"&lt;1000",Data!F2:F4115,"=failed")</f>
        <v>113</v>
      </c>
      <c r="D2">
        <f>COUNTIFS(Data!D2:D4115,"&lt;1000",Data!F2:F4115,"=canceled")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3">
      <c r="A3" t="s">
        <v>8390</v>
      </c>
      <c r="B3">
        <f>COUNTIFS(Data!$D$2:$D$4115,"&gt;="&amp;VALUE(LEFT($A3,FIND(" to ",$A3))),Data!$D$2:$D$4115,"&lt;"&amp;VALUE(LEFT($A3,FIND(" to ",$A3)))+4000,Data!$F$2:$F$4115,"=successful")</f>
        <v>932</v>
      </c>
      <c r="C3">
        <f>COUNTIFS(Data!$D$2:$D$4115,"&gt;="&amp;VALUE(LEFT($A3,FIND(" to ",$A3))),Data!$D$2:$D$4115,"&lt;"&amp;VALUE(LEFT($A3,FIND(" to ",$A3)))+4000,Data!$F$2:$F$4115,"=failed")</f>
        <v>420</v>
      </c>
      <c r="D3">
        <f>COUNTIFS(Data!$D$2:$D$4115,"&gt;="&amp;VALUE(LEFT($A3,FIND(" to ",$A3))),Data!$D$2:$D$4115,"&lt;"&amp;VALUE(LEFT($A3,FIND(" to ",$A3)))+4000,Data!$F$2:$F$4115,"=canceled")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3">
      <c r="A4" t="s">
        <v>8391</v>
      </c>
      <c r="B4">
        <f>COUNTIFS(Data!D2:D4115,"&gt;="&amp;VALUE(LEFT($A4,FIND(" to ",$A4))),Data!D2:D4115,"&lt;"&amp;VALUE(LEFT($A4,FIND(" to ",$A4)))+5000,Data!F2:F4115,"=successful")</f>
        <v>381</v>
      </c>
      <c r="C4">
        <f>COUNTIFS(Data!$D$2:$D$4115,"&gt;="&amp;VALUE(LEFT($A4,FIND(" to ",$A4))),Data!$D$2:$D$4115,"&lt;"&amp;VALUE(LEFT($A4,FIND(" to ",$A4)))+5000,Data!$F$2:$F$4115,"=failed")</f>
        <v>283</v>
      </c>
      <c r="D4">
        <f>COUNTIFS(Data!$D$2:$D$4115,"&gt;="&amp;VALUE(LEFT($A4,FIND(" to ",$A4))),Data!$D$2:$D$4115,"&lt;"&amp;VALUE(LEFT($A4,FIND(" to ",$A4)))+5000,Data!$F$2:$F$4115,"=canceled")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3">
      <c r="A5" t="s">
        <v>8392</v>
      </c>
      <c r="B5">
        <f>COUNTIFS(Data!D3:D4116,"&gt;="&amp;VALUE(LEFT($A5,FIND(" to ",$A5))),Data!D3:D4116,"&lt;"&amp;VALUE(LEFT($A5,FIND(" to ",$A5)))+5000,Data!F3:F4116,"=successful")</f>
        <v>168</v>
      </c>
      <c r="C5">
        <f>COUNTIFS(Data!$D$2:$D$4115,"&gt;="&amp;VALUE(LEFT($A5,FIND(" to ",$A5))),Data!$D$2:$D$4115,"&lt;"&amp;VALUE(LEFT($A5,FIND(" to ",$A5)))+5000,Data!$F$2:$F$4115,"=failed")</f>
        <v>144</v>
      </c>
      <c r="D5">
        <f>COUNTIFS(Data!$D$2:$D$4115,"&gt;="&amp;VALUE(LEFT($A5,FIND(" to ",$A5))),Data!$D$2:$D$4115,"&lt;"&amp;VALUE(LEFT($A5,FIND(" to ",$A5)))+5000,Data!$F$2:$F$4115,"=canceled")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3">
      <c r="A6" t="s">
        <v>8393</v>
      </c>
      <c r="B6">
        <f>COUNTIFS(Data!D4:D4117,"&gt;="&amp;VALUE(LEFT($A6,FIND(" to ",$A6))),Data!D4:D4117,"&lt;"&amp;VALUE(LEFT($A6,FIND(" to ",$A6)))+5000,Data!F4:F4117,"=successful")</f>
        <v>94</v>
      </c>
      <c r="C6">
        <f>COUNTIFS(Data!$D$2:$D$4115,"&gt;="&amp;VALUE(LEFT($A6,FIND(" to ",$A6))),Data!$D$2:$D$4115,"&lt;"&amp;VALUE(LEFT($A6,FIND(" to ",$A6)))+5000,Data!$F$2:$F$4115,"=failed")</f>
        <v>90</v>
      </c>
      <c r="D6">
        <f>COUNTIFS(Data!$D$2:$D$4115,"&gt;="&amp;VALUE(LEFT($A6,FIND(" to ",$A6))),Data!$D$2:$D$4115,"&lt;"&amp;VALUE(LEFT($A6,FIND(" to ",$A6)))+5000,Data!$F$2:$F$4115,"=canceled")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3">
      <c r="A7" t="s">
        <v>8394</v>
      </c>
      <c r="B7">
        <f>COUNTIFS(Data!D5:D4118,"&gt;="&amp;VALUE(LEFT($A7,FIND(" to ",$A7))),Data!D5:D4118,"&lt;"&amp;VALUE(LEFT($A7,FIND(" to ",$A7)))+5000,Data!F5:F4118,"=successful")</f>
        <v>62</v>
      </c>
      <c r="C7">
        <f>COUNTIFS(Data!$D$2:$D$4115,"&gt;="&amp;VALUE(LEFT($A7,FIND(" to ",$A7))),Data!$D$2:$D$4115,"&lt;"&amp;VALUE(LEFT($A7,FIND(" to ",$A7)))+5000,Data!$F$2:$F$4115,"=failed")</f>
        <v>72</v>
      </c>
      <c r="D7">
        <f>COUNTIFS(Data!$D$2:$D$4115,"&gt;="&amp;VALUE(LEFT($A7,FIND(" to ",$A7))),Data!$D$2:$D$4115,"&lt;"&amp;VALUE(LEFT($A7,FIND(" to ",$A7)))+5000,Data!$F$2:$F$4115,"=canceled")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3">
      <c r="A8" t="s">
        <v>8395</v>
      </c>
      <c r="B8">
        <f>COUNTIFS(Data!D6:D4119,"&gt;="&amp;VALUE(LEFT($A8,FIND(" to ",$A8))),Data!D6:D4119,"&lt;"&amp;VALUE(LEFT($A8,FIND(" to ",$A8)))+5000,Data!F6:F4119,"=successful")</f>
        <v>55</v>
      </c>
      <c r="C8">
        <f>COUNTIFS(Data!$D$2:$D$4115,"&gt;="&amp;VALUE(LEFT($A8,FIND(" to ",$A8))),Data!$D$2:$D$4115,"&lt;"&amp;VALUE(LEFT($A8,FIND(" to ",$A8)))+5000,Data!$F$2:$F$4115,"=failed")</f>
        <v>64</v>
      </c>
      <c r="D8">
        <f>COUNTIFS(Data!$D$2:$D$4115,"&gt;="&amp;VALUE(LEFT($A8,FIND(" to ",$A8))),Data!$D$2:$D$4115,"&lt;"&amp;VALUE(LEFT($A8,FIND(" to ",$A8)))+5000,Data!$F$2:$F$4115,"=canceled")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3">
      <c r="A9" t="s">
        <v>8396</v>
      </c>
      <c r="B9">
        <f>COUNTIFS(Data!D7:D4120,"&gt;="&amp;VALUE(LEFT($A9,FIND(" to ",$A9))),Data!D7:D4120,"&lt;"&amp;VALUE(LEFT($A9,FIND(" to ",$A9)))+5000,Data!F7:F4120,"=successful")</f>
        <v>32</v>
      </c>
      <c r="C9">
        <f>COUNTIFS(Data!$D$2:$D$4115,"&gt;="&amp;VALUE(LEFT($A9,FIND(" to ",$A9))),Data!$D$2:$D$4115,"&lt;"&amp;VALUE(LEFT($A9,FIND(" to ",$A9)))+5000,Data!$F$2:$F$4115,"=failed")</f>
        <v>37</v>
      </c>
      <c r="D9">
        <f>COUNTIFS(Data!$D$2:$D$4115,"&gt;="&amp;VALUE(LEFT($A9,FIND(" to ",$A9))),Data!$D$2:$D$4115,"&lt;"&amp;VALUE(LEFT($A9,FIND(" to ",$A9)))+5000,Data!$F$2:$F$4115,"=canceled")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3">
      <c r="A10" t="s">
        <v>8397</v>
      </c>
      <c r="B10">
        <f>COUNTIFS(Data!D8:D4121,"&gt;="&amp;VALUE(LEFT($A10,FIND(" to ",$A10))),Data!D8:D4121,"&lt;"&amp;VALUE(LEFT($A10,FIND(" to ",$A10)))+5000,Data!F8:F4121,"=successful")</f>
        <v>26</v>
      </c>
      <c r="C10">
        <f>COUNTIFS(Data!$D$2:$D$4115,"&gt;="&amp;VALUE(LEFT($A10,FIND(" to ",$A10))),Data!$D$2:$D$4115,"&lt;"&amp;VALUE(LEFT($A10,FIND(" to ",$A10)))+5000,Data!$F$2:$F$4115,"=failed")</f>
        <v>22</v>
      </c>
      <c r="D10">
        <f>COUNTIFS(Data!$D$2:$D$4115,"&gt;="&amp;VALUE(LEFT($A10,FIND(" to ",$A10))),Data!$D$2:$D$4115,"&lt;"&amp;VALUE(LEFT($A10,FIND(" to ",$A10)))+5000,Data!$F$2:$F$4115,"=canceled")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3">
      <c r="A11" t="s">
        <v>8398</v>
      </c>
      <c r="B11">
        <f>COUNTIFS(Data!D9:D4122,"&gt;="&amp;VALUE(LEFT($A11,FIND(" to ",$A11))),Data!D9:D4122,"&lt;"&amp;VALUE(LEFT($A11,FIND(" to ",$A11)))+5000,Data!F9:F4122,"=successful")</f>
        <v>20</v>
      </c>
      <c r="C11">
        <f>COUNTIFS(Data!$D$2:$D$4115,"&gt;="&amp;VALUE(LEFT($A11,FIND(" to ",$A11))),Data!$D$2:$D$4115,"&lt;"&amp;VALUE(LEFT($A11,FIND(" to ",$A11)))+5000,Data!$F$2:$F$4115,"=failed")</f>
        <v>16</v>
      </c>
      <c r="D11">
        <f>COUNTIFS(Data!$D$2:$D$4115,"&gt;="&amp;VALUE(LEFT($A11,FIND(" to ",$A11))),Data!$D$2:$D$4115,"&lt;"&amp;VALUE(LEFT($A11,FIND(" to ",$A11)))+5000,Data!$F$2:$F$4115,"=canceled")</f>
        <v>6</v>
      </c>
      <c r="E11">
        <f t="shared" si="1"/>
        <v>42</v>
      </c>
      <c r="F11" s="12">
        <f t="shared" si="2"/>
        <v>0.47619047619047616</v>
      </c>
      <c r="G11" s="12">
        <f t="shared" si="0"/>
        <v>0.38095238095238093</v>
      </c>
      <c r="H11" s="12">
        <f t="shared" si="0"/>
        <v>0.14285714285714285</v>
      </c>
    </row>
    <row r="12" spans="1:8" x14ac:dyDescent="0.3">
      <c r="A12" t="s">
        <v>8399</v>
      </c>
      <c r="B12">
        <f>COUNTIFS(Data!D10:D4123,"&gt;="&amp;VALUE(LEFT($A12,FIND(" to ",$A12))),Data!D10:D4123,"&lt;"&amp;VALUE(LEFT($A12,FIND(" to ",$A12)))+5000,Data!F10:F4123,"=successful")</f>
        <v>6</v>
      </c>
      <c r="C12">
        <f>COUNTIFS(Data!$D$2:$D$4115,"&gt;="&amp;VALUE(LEFT($A12,FIND(" to ",$A12))),Data!$D$2:$D$4115,"&lt;"&amp;VALUE(LEFT($A12,FIND(" to ",$A12)))+5000,Data!$F$2:$F$4115,"=failed")</f>
        <v>11</v>
      </c>
      <c r="D12">
        <f>COUNTIFS(Data!$D$2:$D$4115,"&gt;="&amp;VALUE(LEFT($A12,FIND(" to ",$A12))),Data!$D$2:$D$4115,"&lt;"&amp;VALUE(LEFT($A12,FIND(" to ",$A12)))+5000,Data!$F$2:$F$4115,"=canceled")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ht="28.8" x14ac:dyDescent="0.3">
      <c r="A13" s="3" t="s">
        <v>8400</v>
      </c>
      <c r="B13">
        <f>COUNTIFS(Data!D2:D4115,"&gt;=50000",Data!F2:F4115,"=successful")</f>
        <v>86</v>
      </c>
      <c r="C13">
        <f>COUNTIFS(Data!D2:D4115,"&gt;=50000",Data!F2:F4115,"=failed")</f>
        <v>258</v>
      </c>
      <c r="D13">
        <f>COUNTIFS(Data!D2:D4115,"&gt;=50000",Data!F2:F4115,"=canceled")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55" zoomScaleNormal="55" workbookViewId="0">
      <selection activeCell="J13" sqref="J1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66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.33203125" customWidth="1"/>
    <col min="16" max="16" width="20" customWidth="1"/>
    <col min="17" max="17" width="18.33203125" customWidth="1"/>
    <col min="18" max="18" width="21" customWidth="1"/>
    <col min="19" max="19" width="29.44140625" customWidth="1"/>
    <col min="20" max="20" width="27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J2/86400+25569-5/24</f>
        <v>42176.798738425925</v>
      </c>
      <c r="T2" s="10">
        <f>I2/86400+25569-5/24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0">
        <f>J3/86400+25569-5/24</f>
        <v>42766.392164351848</v>
      </c>
      <c r="T3" s="10">
        <f>I3/86400+25569-5/24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tr">
        <f>LEFT(N4,FIND("/",N4)-1)</f>
        <v>film &amp; video</v>
      </c>
      <c r="R4" t="str">
        <f>RIGHT(N4,LEN(N4)-FIND("/",N4))</f>
        <v>television</v>
      </c>
      <c r="S4" s="10">
        <f>J4/86400+25569-5/24</f>
        <v>42405.494016203702</v>
      </c>
      <c r="T4" s="10">
        <f>I4/86400+25569-5/24</f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10">
        <f>J5/86400+25569-5/24</f>
        <v>41828.306793981479</v>
      </c>
      <c r="T5" s="10">
        <f>I5/86400+25569-5/24</f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10">
        <f>J6/86400+25569-5/24</f>
        <v>42327.625914351847</v>
      </c>
      <c r="T6" s="10">
        <f>I6/86400+25569-5/24</f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10">
        <f>J7/86400+25569-5/24</f>
        <v>42563.724618055552</v>
      </c>
      <c r="T7" s="10">
        <f>I7/86400+25569-5/24</f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10">
        <f>J8/86400+25569-5/24</f>
        <v>41793.864004629628</v>
      </c>
      <c r="T8" s="10">
        <f>I8/86400+25569-5/24</f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10">
        <f>J9/86400+25569-5/24</f>
        <v>42515.838738425919</v>
      </c>
      <c r="T9" s="10">
        <f>I9/86400+25569-5/24</f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10">
        <f>J10/86400+25569-5/24</f>
        <v>42468.736249999994</v>
      </c>
      <c r="T10" s="10">
        <f>I10/86400+25569-5/24</f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10">
        <f>J11/86400+25569-5/24</f>
        <v>42446.895185185182</v>
      </c>
      <c r="T11" s="10">
        <f>I11/86400+25569-5/24</f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10">
        <f>J12/86400+25569-5/24</f>
        <v>41779.859710648147</v>
      </c>
      <c r="T12" s="10">
        <f>I12/86400+25569-5/24</f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10">
        <f>J13/86400+25569-5/24</f>
        <v>42572.570162037031</v>
      </c>
      <c r="T13" s="10">
        <f>I13/86400+25569-5/24</f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10">
        <f>J14/86400+25569-5/24</f>
        <v>41791.504918981482</v>
      </c>
      <c r="T14" s="10">
        <f>I14/86400+25569-5/24</f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10">
        <f>J15/86400+25569-5/24</f>
        <v>42508.468854166662</v>
      </c>
      <c r="T15" s="10">
        <f>I15/86400+25569-5/24</f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10">
        <f>J16/86400+25569-5/24</f>
        <v>41807.818148148144</v>
      </c>
      <c r="T16" s="10">
        <f>I16/86400+25569-5/24</f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10">
        <f>J17/86400+25569-5/24</f>
        <v>42256.183541666665</v>
      </c>
      <c r="T17" s="10">
        <f>I17/86400+25569-5/24</f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10">
        <f>J18/86400+25569-5/24</f>
        <v>41760.588090277779</v>
      </c>
      <c r="T18" s="10">
        <f>I18/86400+25569-5/24</f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10">
        <f>J19/86400+25569-5/24</f>
        <v>41917.523402777777</v>
      </c>
      <c r="T19" s="10">
        <f>I19/86400+25569-5/24</f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10">
        <f>J20/86400+25569-5/24</f>
        <v>41869.333981481475</v>
      </c>
      <c r="T20" s="10">
        <f>I20/86400+25569-5/24</f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10">
        <f>J21/86400+25569-5/24</f>
        <v>42175.608032407406</v>
      </c>
      <c r="T21" s="10">
        <f>I21/86400+25569-5/24</f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tr">
        <f>LEFT(N22,FIND("/",N22)-1)</f>
        <v>film &amp; video</v>
      </c>
      <c r="R22" t="str">
        <f>RIGHT(N22,LEN(N22)-FIND("/",N22))</f>
        <v>television</v>
      </c>
      <c r="S22" s="10">
        <f>J22/86400+25569-5/24</f>
        <v>42200.549907407403</v>
      </c>
      <c r="T22" s="10">
        <f>I22/86400+25569-5/24</f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10">
        <f>J23/86400+25569-5/24</f>
        <v>41878.418854166666</v>
      </c>
      <c r="T23" s="10">
        <f>I23/86400+25569-5/24</f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tr">
        <f>LEFT(N24,FIND("/",N24)-1)</f>
        <v>film &amp; video</v>
      </c>
      <c r="R24" t="str">
        <f>RIGHT(N24,LEN(N24)-FIND("/",N24))</f>
        <v>television</v>
      </c>
      <c r="S24" s="10">
        <f>J24/86400+25569-5/24</f>
        <v>41989.703009259254</v>
      </c>
      <c r="T24" s="10">
        <f>I24/86400+25569-5/24</f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10">
        <f>J25/86400+25569-5/24</f>
        <v>42097.570613425924</v>
      </c>
      <c r="T25" s="10">
        <f>I25/86400+25569-5/24</f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10">
        <f>J26/86400+25569-5/24</f>
        <v>42229.611840277772</v>
      </c>
      <c r="T26" s="10">
        <f>I26/86400+25569-5/24</f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10">
        <f>J27/86400+25569-5/24</f>
        <v>42317.816678240742</v>
      </c>
      <c r="T27" s="10">
        <f>I27/86400+25569-5/24</f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10">
        <f>J28/86400+25569-5/24</f>
        <v>41828.307222222218</v>
      </c>
      <c r="T28" s="10">
        <f>I28/86400+25569-5/24</f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10">
        <f>J29/86400+25569-5/24</f>
        <v>41928.956400462957</v>
      </c>
      <c r="T29" s="10">
        <f>I29/86400+25569-5/24</f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10">
        <f>J30/86400+25569-5/24</f>
        <v>42324.755601851844</v>
      </c>
      <c r="T30" s="10">
        <f>I30/86400+25569-5/24</f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10">
        <f>J31/86400+25569-5/24</f>
        <v>41812.464907407404</v>
      </c>
      <c r="T31" s="10">
        <f>I31/86400+25569-5/24</f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10">
        <f>J32/86400+25569-5/24</f>
        <v>41842.084664351853</v>
      </c>
      <c r="T32" s="10">
        <f>I32/86400+25569-5/24</f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tr">
        <f>LEFT(N33,FIND("/",N33)-1)</f>
        <v>film &amp; video</v>
      </c>
      <c r="R33" t="str">
        <f>RIGHT(N33,LEN(N33)-FIND("/",N33))</f>
        <v>television</v>
      </c>
      <c r="S33" s="10">
        <f>J33/86400+25569-5/24</f>
        <v>42376.583726851844</v>
      </c>
      <c r="T33" s="10">
        <f>I33/86400+25569-5/24</f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10">
        <f>J34/86400+25569-5/24</f>
        <v>42461.419178240736</v>
      </c>
      <c r="T34" s="10">
        <f>I34/86400+25569-5/24</f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tr">
        <f>LEFT(N35,FIND("/",N35)-1)</f>
        <v>film &amp; video</v>
      </c>
      <c r="R35" t="str">
        <f>RIGHT(N35,LEN(N35)-FIND("/",N35))</f>
        <v>television</v>
      </c>
      <c r="S35" s="10">
        <f>J35/86400+25569-5/24</f>
        <v>42286.452557870369</v>
      </c>
      <c r="T35" s="10">
        <f>I35/86400+25569-5/24</f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10">
        <f>J36/86400+25569-5/24</f>
        <v>41841.113437499997</v>
      </c>
      <c r="T36" s="10">
        <f>I36/86400+25569-5/24</f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10">
        <f>J37/86400+25569-5/24</f>
        <v>42098.083495370367</v>
      </c>
      <c r="T37" s="10">
        <f>I37/86400+25569-5/24</f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10">
        <f>J38/86400+25569-5/24</f>
        <v>42068.098668981482</v>
      </c>
      <c r="T38" s="10">
        <f>I38/86400+25569-5/24</f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10">
        <f>J39/86400+25569-5/24</f>
        <v>42032.484710648147</v>
      </c>
      <c r="T39" s="10">
        <f>I39/86400+25569-5/24</f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10">
        <f>J40/86400+25569-5/24</f>
        <v>41374.84888888889</v>
      </c>
      <c r="T40" s="10">
        <f>I40/86400+25569-5/24</f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10">
        <f>J41/86400+25569-5/24</f>
        <v>41753.838749999995</v>
      </c>
      <c r="T41" s="10">
        <f>I41/86400+25569-5/24</f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10">
        <f>J42/86400+25569-5/24</f>
        <v>41789.005648148144</v>
      </c>
      <c r="T42" s="10">
        <f>I42/86400+25569-5/24</f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10">
        <f>J43/86400+25569-5/24</f>
        <v>41887.360578703701</v>
      </c>
      <c r="T43" s="10">
        <f>I43/86400+25569-5/24</f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10">
        <f>J44/86400+25569-5/24</f>
        <v>41971.430856481478</v>
      </c>
      <c r="T44" s="10">
        <f>I44/86400+25569-5/24</f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10">
        <f>J45/86400+25569-5/24</f>
        <v>41802.582013888888</v>
      </c>
      <c r="T45" s="10">
        <f>I45/86400+25569-5/24</f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10">
        <f>J46/86400+25569-5/24</f>
        <v>41873.890474537031</v>
      </c>
      <c r="T46" s="10">
        <f>I46/86400+25569-5/24</f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10">
        <f>J47/86400+25569-5/24</f>
        <v>42457.415590277778</v>
      </c>
      <c r="T47" s="10">
        <f>I47/86400+25569-5/24</f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10">
        <f>J48/86400+25569-5/24</f>
        <v>42323.756643518514</v>
      </c>
      <c r="T48" s="10">
        <f>I48/86400+25569-5/24</f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10">
        <f>J49/86400+25569-5/24</f>
        <v>41932.611192129625</v>
      </c>
      <c r="T49" s="10">
        <f>I49/86400+25569-5/24</f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10">
        <f>J50/86400+25569-5/24</f>
        <v>42033.308564814812</v>
      </c>
      <c r="T50" s="10">
        <f>I50/86400+25569-5/24</f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10">
        <f>J51/86400+25569-5/24</f>
        <v>42270.968113425923</v>
      </c>
      <c r="T51" s="10">
        <f>I51/86400+25569-5/24</f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10">
        <f>J52/86400+25569-5/24</f>
        <v>41995.544652777775</v>
      </c>
      <c r="T52" s="10">
        <f>I52/86400+25569-5/24</f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10">
        <f>J53/86400+25569-5/24</f>
        <v>42196.72033564814</v>
      </c>
      <c r="T53" s="10">
        <f>I53/86400+25569-5/24</f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10">
        <f>J54/86400+25569-5/24</f>
        <v>41807.493587962963</v>
      </c>
      <c r="T54" s="10">
        <f>I54/86400+25569-5/24</f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10">
        <f>J55/86400+25569-5/24</f>
        <v>41719.340798611105</v>
      </c>
      <c r="T55" s="10">
        <f>I55/86400+25569-5/24</f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10">
        <f>J56/86400+25569-5/24</f>
        <v>42333.504872685182</v>
      </c>
      <c r="T56" s="10">
        <f>I56/86400+25569-5/24</f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10">
        <f>J57/86400+25569-5/24</f>
        <v>42496.760601851849</v>
      </c>
      <c r="T57" s="10">
        <f>I57/86400+25569-5/24</f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10">
        <f>J58/86400+25569-5/24</f>
        <v>42149.340555555558</v>
      </c>
      <c r="T58" s="10">
        <f>I58/86400+25569-5/24</f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10">
        <f>J59/86400+25569-5/24</f>
        <v>42089.624560185184</v>
      </c>
      <c r="T59" s="10">
        <f>I59/86400+25569-5/24</f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10">
        <f>J60/86400+25569-5/24</f>
        <v>41932.536712962959</v>
      </c>
      <c r="T60" s="10">
        <f>I60/86400+25569-5/24</f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10">
        <f>J61/86400+25569-5/24</f>
        <v>42230.027499999997</v>
      </c>
      <c r="T61" s="10">
        <f>I61/86400+25569-5/24</f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10">
        <f>J62/86400+25569-5/24</f>
        <v>41701.693483796298</v>
      </c>
      <c r="T62" s="10">
        <f>I62/86400+25569-5/24</f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10">
        <f>J63/86400+25569-5/24</f>
        <v>41409.605983796289</v>
      </c>
      <c r="T63" s="10">
        <f>I63/86400+25569-5/24</f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10">
        <f>J64/86400+25569-5/24</f>
        <v>41311.591180555552</v>
      </c>
      <c r="T64" s="10">
        <f>I64/86400+25569-5/24</f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10">
        <f>J65/86400+25569-5/24</f>
        <v>41612.703854166662</v>
      </c>
      <c r="T65" s="10">
        <f>I65/86400+25569-5/24</f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10">
        <f>J66/86400+25569-5/24</f>
        <v>41432.809965277775</v>
      </c>
      <c r="T66" s="10">
        <f>I66/86400+25569-5/24</f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10">
        <f>J67/86400+25569-5/24</f>
        <v>41835.612893518519</v>
      </c>
      <c r="T67" s="10">
        <f>I67/86400+25569-5/24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10">
        <f>J68/86400+25569-5/24</f>
        <v>42539.641435185178</v>
      </c>
      <c r="T68" s="10">
        <f>I68/86400+25569-5/24</f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tr">
        <f>LEFT(N69,FIND("/",N69)-1)</f>
        <v>film &amp; video</v>
      </c>
      <c r="R69" t="str">
        <f>RIGHT(N69,LEN(N69)-FIND("/",N69))</f>
        <v>shorts</v>
      </c>
      <c r="S69" s="10">
        <f>J69/86400+25569-5/24</f>
        <v>41075.375046296293</v>
      </c>
      <c r="T69" s="10">
        <f>I69/86400+25569-5/24</f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10">
        <f>J70/86400+25569-5/24</f>
        <v>41663.36100694444</v>
      </c>
      <c r="T70" s="10">
        <f>I70/86400+25569-5/24</f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10">
        <f>J71/86400+25569-5/24</f>
        <v>40785.979456018518</v>
      </c>
      <c r="T71" s="10">
        <f>I71/86400+25569-5/24</f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10">
        <f>J72/86400+25569-5/24</f>
        <v>40730.688020833331</v>
      </c>
      <c r="T72" s="10">
        <f>I72/86400+25569-5/24</f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tr">
        <f>LEFT(N73,FIND("/",N73)-1)</f>
        <v>film &amp; video</v>
      </c>
      <c r="R73" t="str">
        <f>RIGHT(N73,LEN(N73)-FIND("/",N73))</f>
        <v>shorts</v>
      </c>
      <c r="S73" s="10">
        <f>J73/86400+25569-5/24</f>
        <v>40997.063159722216</v>
      </c>
      <c r="T73" s="10">
        <f>I73/86400+25569-5/24</f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0">
        <f>J74/86400+25569-5/24</f>
        <v>41207.801863425928</v>
      </c>
      <c r="T74" s="10">
        <f>I74/86400+25569-5/24</f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tr">
        <f>LEFT(N75,FIND("/",N75)-1)</f>
        <v>film &amp; video</v>
      </c>
      <c r="R75" t="str">
        <f>RIGHT(N75,LEN(N75)-FIND("/",N75))</f>
        <v>shorts</v>
      </c>
      <c r="S75" s="10">
        <f>J75/86400+25569-5/24</f>
        <v>40587.548425925925</v>
      </c>
      <c r="T75" s="10">
        <f>I75/86400+25569-5/24</f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10">
        <f>J76/86400+25569-5/24</f>
        <v>42360.278877314813</v>
      </c>
      <c r="T76" s="10">
        <f>I76/86400+25569-5/24</f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10">
        <f>J77/86400+25569-5/24</f>
        <v>41357.000833333332</v>
      </c>
      <c r="T77" s="10">
        <f>I77/86400+25569-5/24</f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10">
        <f>J78/86400+25569-5/24</f>
        <v>40844.483310185184</v>
      </c>
      <c r="T78" s="10">
        <f>I78/86400+25569-5/24</f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10">
        <f>J79/86400+25569-5/24</f>
        <v>40996.936539351846</v>
      </c>
      <c r="T79" s="10">
        <f>I79/86400+25569-5/24</f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tr">
        <f>LEFT(N80,FIND("/",N80)-1)</f>
        <v>film &amp; video</v>
      </c>
      <c r="R80" t="str">
        <f>RIGHT(N80,LEN(N80)-FIND("/",N80))</f>
        <v>shorts</v>
      </c>
      <c r="S80" s="10">
        <f>J80/86400+25569-5/24</f>
        <v>42604.522233796299</v>
      </c>
      <c r="T80" s="10">
        <f>I80/86400+25569-5/24</f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10">
        <f>J81/86400+25569-5/24</f>
        <v>41724.568206018514</v>
      </c>
      <c r="T81" s="10">
        <f>I81/86400+25569-5/24</f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10">
        <f>J82/86400+25569-5/24</f>
        <v>41582.875648148147</v>
      </c>
      <c r="T82" s="10">
        <f>I82/86400+25569-5/24</f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10">
        <f>J83/86400+25569-5/24</f>
        <v>41099.950543981475</v>
      </c>
      <c r="T83" s="10">
        <f>I83/86400+25569-5/24</f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10">
        <f>J84/86400+25569-5/24</f>
        <v>40795.611817129626</v>
      </c>
      <c r="T84" s="10">
        <f>I84/86400+25569-5/24</f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10">
        <f>J85/86400+25569-5/24</f>
        <v>42042.407280092586</v>
      </c>
      <c r="T85" s="10">
        <f>I85/86400+25569-5/24</f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10">
        <f>J86/86400+25569-5/24</f>
        <v>40648.54960648148</v>
      </c>
      <c r="T86" s="10">
        <f>I86/86400+25569-5/24</f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10">
        <f>J87/86400+25569-5/24</f>
        <v>40778.917094907403</v>
      </c>
      <c r="T87" s="10">
        <f>I87/86400+25569-5/24</f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10">
        <f>J88/86400+25569-5/24</f>
        <v>42291.347743055558</v>
      </c>
      <c r="T88" s="10">
        <f>I88/86400+25569-5/24</f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tr">
        <f>LEFT(N89,FIND("/",N89)-1)</f>
        <v>film &amp; video</v>
      </c>
      <c r="R89" t="str">
        <f>RIGHT(N89,LEN(N89)-FIND("/",N89))</f>
        <v>shorts</v>
      </c>
      <c r="S89" s="10">
        <f>J89/86400+25569-5/24</f>
        <v>40322.331053240741</v>
      </c>
      <c r="T89" s="10">
        <f>I89/86400+25569-5/24</f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tr">
        <f>LEFT(N90,FIND("/",N90)-1)</f>
        <v>film &amp; video</v>
      </c>
      <c r="R90" t="str">
        <f>RIGHT(N90,LEN(N90)-FIND("/",N90))</f>
        <v>shorts</v>
      </c>
      <c r="S90" s="10">
        <f>J90/86400+25569-5/24</f>
        <v>41786.450590277775</v>
      </c>
      <c r="T90" s="10">
        <f>I90/86400+25569-5/24</f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10">
        <f>J91/86400+25569-5/24</f>
        <v>41402.543888888882</v>
      </c>
      <c r="T91" s="10">
        <f>I91/86400+25569-5/24</f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tr">
        <f>LEFT(N92,FIND("/",N92)-1)</f>
        <v>film &amp; video</v>
      </c>
      <c r="R92" t="str">
        <f>RIGHT(N92,LEN(N92)-FIND("/",N92))</f>
        <v>shorts</v>
      </c>
      <c r="S92" s="10">
        <f>J92/86400+25569-5/24</f>
        <v>40706.089108796295</v>
      </c>
      <c r="T92" s="10">
        <f>I92/86400+25569-5/24</f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10">
        <f>J93/86400+25569-5/24</f>
        <v>40619.194027777776</v>
      </c>
      <c r="T93" s="10">
        <f>I93/86400+25569-5/24</f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10">
        <f>J94/86400+25569-5/24</f>
        <v>42720.990543981483</v>
      </c>
      <c r="T94" s="10">
        <f>I94/86400+25569-5/24</f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10">
        <f>J95/86400+25569-5/24</f>
        <v>41065.649733796294</v>
      </c>
      <c r="T95" s="10">
        <f>I95/86400+25569-5/24</f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10">
        <f>J96/86400+25569-5/24</f>
        <v>41716.509513888886</v>
      </c>
      <c r="T96" s="10">
        <f>I96/86400+25569-5/24</f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10">
        <f>J97/86400+25569-5/24</f>
        <v>40934.796770833331</v>
      </c>
      <c r="T97" s="10">
        <f>I97/86400+25569-5/24</f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10">
        <f>J98/86400+25569-5/24</f>
        <v>40324.45417824074</v>
      </c>
      <c r="T98" s="10">
        <f>I98/86400+25569-5/24</f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tr">
        <f>LEFT(N99,FIND("/",N99)-1)</f>
        <v>film &amp; video</v>
      </c>
      <c r="R99" t="str">
        <f>RIGHT(N99,LEN(N99)-FIND("/",N99))</f>
        <v>shorts</v>
      </c>
      <c r="S99" s="10">
        <f>J99/86400+25569-5/24</f>
        <v>40705.926874999997</v>
      </c>
      <c r="T99" s="10">
        <f>I99/86400+25569-5/24</f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10">
        <f>J100/86400+25569-5/24</f>
        <v>41214.586504629631</v>
      </c>
      <c r="T100" s="10">
        <f>I100/86400+25569-5/24</f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10">
        <f>J101/86400+25569-5/24</f>
        <v>41631.694432870368</v>
      </c>
      <c r="T101" s="10">
        <f>I101/86400+25569-5/24</f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10">
        <f>J102/86400+25569-5/24</f>
        <v>41197.544976851852</v>
      </c>
      <c r="T102" s="10">
        <f>I102/86400+25569-5/24</f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10">
        <f>J103/86400+25569-5/24</f>
        <v>41274.568402777775</v>
      </c>
      <c r="T103" s="10">
        <f>I103/86400+25569-5/24</f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10">
        <f>J104/86400+25569-5/24</f>
        <v>40504.922835648147</v>
      </c>
      <c r="T104" s="10">
        <f>I104/86400+25569-5/24</f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10">
        <f>J105/86400+25569-5/24</f>
        <v>41682.597569444442</v>
      </c>
      <c r="T105" s="10">
        <f>I105/86400+25569-5/24</f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10">
        <f>J106/86400+25569-5/24</f>
        <v>40612.486874999995</v>
      </c>
      <c r="T106" s="10">
        <f>I106/86400+25569-5/24</f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10">
        <f>J107/86400+25569-5/24</f>
        <v>42485.516435185178</v>
      </c>
      <c r="T107" s="10">
        <f>I107/86400+25569-5/24</f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10">
        <f>J108/86400+25569-5/24</f>
        <v>40987.568298611106</v>
      </c>
      <c r="T108" s="10">
        <f>I108/86400+25569-5/24</f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10">
        <f>J109/86400+25569-5/24</f>
        <v>40635.774155092593</v>
      </c>
      <c r="T109" s="10">
        <f>I109/86400+25569-5/24</f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10">
        <f>J110/86400+25569-5/24</f>
        <v>41365.404745370368</v>
      </c>
      <c r="T110" s="10">
        <f>I110/86400+25569-5/24</f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10">
        <f>J111/86400+25569-5/24</f>
        <v>40569.817476851851</v>
      </c>
      <c r="T111" s="10">
        <f>I111/86400+25569-5/24</f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10">
        <f>J112/86400+25569-5/24</f>
        <v>41557.741354166668</v>
      </c>
      <c r="T112" s="10">
        <f>I112/86400+25569-5/24</f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10">
        <f>J113/86400+25569-5/24</f>
        <v>42125.124849537031</v>
      </c>
      <c r="T113" s="10">
        <f>I113/86400+25569-5/24</f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10">
        <f>J114/86400+25569-5/24</f>
        <v>41717.834699074076</v>
      </c>
      <c r="T114" s="10">
        <f>I114/86400+25569-5/24</f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10">
        <f>J115/86400+25569-5/24</f>
        <v>40753.550092592588</v>
      </c>
      <c r="T115" s="10">
        <f>I115/86400+25569-5/24</f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10">
        <f>J116/86400+25569-5/24</f>
        <v>40861.065833333334</v>
      </c>
      <c r="T116" s="10">
        <f>I116/86400+25569-5/24</f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10">
        <f>J117/86400+25569-5/24</f>
        <v>40918.530601851853</v>
      </c>
      <c r="T117" s="10">
        <f>I117/86400+25569-5/24</f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10">
        <f>J118/86400+25569-5/24</f>
        <v>40595.288831018515</v>
      </c>
      <c r="T118" s="10">
        <f>I118/86400+25569-5/24</f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10">
        <f>J119/86400+25569-5/24</f>
        <v>40248.626666666663</v>
      </c>
      <c r="T119" s="10">
        <f>I119/86400+25569-5/24</f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10">
        <f>J120/86400+25569-5/24</f>
        <v>40722.845324074071</v>
      </c>
      <c r="T120" s="10">
        <f>I120/86400+25569-5/24</f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10">
        <f>J121/86400+25569-5/24</f>
        <v>40738.860949074071</v>
      </c>
      <c r="T121" s="10">
        <f>I121/86400+25569-5/24</f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10">
        <f>J122/86400+25569-5/24</f>
        <v>42615.841516203705</v>
      </c>
      <c r="T122" s="10">
        <f>I122/86400+25569-5/24</f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10">
        <f>J123/86400+25569-5/24</f>
        <v>42096.496643518512</v>
      </c>
      <c r="T123" s="10">
        <f>I123/86400+25569-5/24</f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tr">
        <f>LEFT(N124,FIND("/",N124)-1)</f>
        <v>film &amp; video</v>
      </c>
      <c r="R124" t="str">
        <f>RIGHT(N124,LEN(N124)-FIND("/",N124))</f>
        <v>science fiction</v>
      </c>
      <c r="S124" s="10">
        <f>J124/86400+25569-5/24</f>
        <v>42593.223460648143</v>
      </c>
      <c r="T124" s="10">
        <f>I124/86400+25569-5/24</f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10">
        <f>J125/86400+25569-5/24</f>
        <v>41904.573657407404</v>
      </c>
      <c r="T125" s="10">
        <f>I125/86400+25569-5/24</f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tr">
        <f>LEFT(N126,FIND("/",N126)-1)</f>
        <v>film &amp; video</v>
      </c>
      <c r="R126" t="str">
        <f>RIGHT(N126,LEN(N126)-FIND("/",N126))</f>
        <v>science fiction</v>
      </c>
      <c r="S126" s="10">
        <f>J126/86400+25569-5/24</f>
        <v>42114.720393518517</v>
      </c>
      <c r="T126" s="10">
        <f>I126/86400+25569-5/24</f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10">
        <f>J127/86400+25569-5/24</f>
        <v>42709.78564814815</v>
      </c>
      <c r="T127" s="10">
        <f>I127/86400+25569-5/24</f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10">
        <f>J128/86400+25569-5/24</f>
        <v>42135.381215277775</v>
      </c>
      <c r="T128" s="10">
        <f>I128/86400+25569-5/24</f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10">
        <f>J129/86400+25569-5/24</f>
        <v>42067.415983796294</v>
      </c>
      <c r="T129" s="10">
        <f>I129/86400+25569-5/24</f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10">
        <f>J130/86400+25569-5/24</f>
        <v>42628.019594907404</v>
      </c>
      <c r="T130" s="10">
        <f>I130/86400+25569-5/24</f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tr">
        <f>LEFT(N131,FIND("/",N131)-1)</f>
        <v>film &amp; video</v>
      </c>
      <c r="R131" t="str">
        <f>RIGHT(N131,LEN(N131)-FIND("/",N131))</f>
        <v>science fiction</v>
      </c>
      <c r="S131" s="10">
        <f>J131/86400+25569-5/24</f>
        <v>41882.728969907403</v>
      </c>
      <c r="T131" s="10">
        <f>I131/86400+25569-5/24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tr">
        <f>LEFT(N132,FIND("/",N132)-1)</f>
        <v>film &amp; video</v>
      </c>
      <c r="R132" t="str">
        <f>RIGHT(N132,LEN(N132)-FIND("/",N132))</f>
        <v>science fiction</v>
      </c>
      <c r="S132" s="10">
        <f>J132/86400+25569-5/24</f>
        <v>41778.707083333335</v>
      </c>
      <c r="T132" s="10">
        <f>I132/86400+25569-5/24</f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tr">
        <f>LEFT(N133,FIND("/",N133)-1)</f>
        <v>film &amp; video</v>
      </c>
      <c r="R133" t="str">
        <f>RIGHT(N133,LEN(N133)-FIND("/",N133))</f>
        <v>science fiction</v>
      </c>
      <c r="S133" s="10">
        <f>J133/86400+25569-5/24</f>
        <v>42541.629178240742</v>
      </c>
      <c r="T133" s="10">
        <f>I133/86400+25569-5/24</f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10">
        <f>J134/86400+25569-5/24</f>
        <v>41905.60424768518</v>
      </c>
      <c r="T134" s="10">
        <f>I134/86400+25569-5/24</f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tr">
        <f>LEFT(N135,FIND("/",N135)-1)</f>
        <v>film &amp; video</v>
      </c>
      <c r="R135" t="str">
        <f>RIGHT(N135,LEN(N135)-FIND("/",N135))</f>
        <v>science fiction</v>
      </c>
      <c r="S135" s="10">
        <f>J135/86400+25569-5/24</f>
        <v>42491.599351851844</v>
      </c>
      <c r="T135" s="10">
        <f>I135/86400+25569-5/24</f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tr">
        <f>LEFT(N136,FIND("/",N136)-1)</f>
        <v>film &amp; video</v>
      </c>
      <c r="R136" t="str">
        <f>RIGHT(N136,LEN(N136)-FIND("/",N136))</f>
        <v>science fiction</v>
      </c>
      <c r="S136" s="10">
        <f>J136/86400+25569-5/24</f>
        <v>42221.701597222222</v>
      </c>
      <c r="T136" s="10">
        <f>I136/86400+25569-5/24</f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10">
        <f>J137/86400+25569-5/24</f>
        <v>41788.173576388886</v>
      </c>
      <c r="T137" s="10">
        <f>I137/86400+25569-5/24</f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tr">
        <f>LEFT(N138,FIND("/",N138)-1)</f>
        <v>film &amp; video</v>
      </c>
      <c r="R138" t="str">
        <f>RIGHT(N138,LEN(N138)-FIND("/",N138))</f>
        <v>science fiction</v>
      </c>
      <c r="S138" s="10">
        <f>J138/86400+25569-5/24</f>
        <v>42096.201782407406</v>
      </c>
      <c r="T138" s="10">
        <f>I138/86400+25569-5/24</f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tr">
        <f>LEFT(N139,FIND("/",N139)-1)</f>
        <v>film &amp; video</v>
      </c>
      <c r="R139" t="str">
        <f>RIGHT(N139,LEN(N139)-FIND("/",N139))</f>
        <v>science fiction</v>
      </c>
      <c r="S139" s="10">
        <f>J139/86400+25569-5/24</f>
        <v>42239.365659722222</v>
      </c>
      <c r="T139" s="10">
        <f>I139/86400+25569-5/24</f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10">
        <f>J140/86400+25569-5/24</f>
        <v>42186.049085648141</v>
      </c>
      <c r="T140" s="10">
        <f>I140/86400+25569-5/24</f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10">
        <f>J141/86400+25569-5/24</f>
        <v>42187.712638888886</v>
      </c>
      <c r="T141" s="10">
        <f>I141/86400+25569-5/24</f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tr">
        <f>LEFT(N142,FIND("/",N142)-1)</f>
        <v>film &amp; video</v>
      </c>
      <c r="R142" t="str">
        <f>RIGHT(N142,LEN(N142)-FIND("/",N142))</f>
        <v>science fiction</v>
      </c>
      <c r="S142" s="10">
        <f>J142/86400+25569-5/24</f>
        <v>42052.989953703705</v>
      </c>
      <c r="T142" s="10">
        <f>I142/86400+25569-5/24</f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10">
        <f>J143/86400+25569-5/24</f>
        <v>42109.944710648146</v>
      </c>
      <c r="T143" s="10">
        <f>I143/86400+25569-5/24</f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10">
        <f>J144/86400+25569-5/24</f>
        <v>41938.684930555552</v>
      </c>
      <c r="T144" s="10">
        <f>I144/86400+25569-5/24</f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tr">
        <f>LEFT(N145,FIND("/",N145)-1)</f>
        <v>film &amp; video</v>
      </c>
      <c r="R145" t="str">
        <f>RIGHT(N145,LEN(N145)-FIND("/",N145))</f>
        <v>science fiction</v>
      </c>
      <c r="S145" s="10">
        <f>J145/86400+25569-5/24</f>
        <v>42558.855810185181</v>
      </c>
      <c r="T145" s="10">
        <f>I145/86400+25569-5/24</f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10">
        <f>J146/86400+25569-5/24</f>
        <v>42047.554074074076</v>
      </c>
      <c r="T146" s="10">
        <f>I146/86400+25569-5/24</f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10">
        <f>J147/86400+25569-5/24</f>
        <v>42200.333935185183</v>
      </c>
      <c r="T147" s="10">
        <f>I147/86400+25569-5/24</f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10">
        <f>J148/86400+25569-5/24</f>
        <v>42692.807847222219</v>
      </c>
      <c r="T148" s="10">
        <f>I148/86400+25569-5/24</f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tr">
        <f>LEFT(N149,FIND("/",N149)-1)</f>
        <v>film &amp; video</v>
      </c>
      <c r="R149" t="str">
        <f>RIGHT(N149,LEN(N149)-FIND("/",N149))</f>
        <v>science fiction</v>
      </c>
      <c r="S149" s="10">
        <f>J149/86400+25569-5/24</f>
        <v>41969.559490740743</v>
      </c>
      <c r="T149" s="10">
        <f>I149/86400+25569-5/24</f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10">
        <f>J150/86400+25569-5/24</f>
        <v>42397.073333333326</v>
      </c>
      <c r="T150" s="10">
        <f>I150/86400+25569-5/24</f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10">
        <f>J151/86400+25569-5/24</f>
        <v>41967.963773148142</v>
      </c>
      <c r="T151" s="10">
        <f>I151/86400+25569-5/24</f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10">
        <f>J152/86400+25569-5/24</f>
        <v>42089.95349537037</v>
      </c>
      <c r="T152" s="10">
        <f>I152/86400+25569-5/24</f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10">
        <f>J153/86400+25569-5/24</f>
        <v>42113.342488425922</v>
      </c>
      <c r="T153" s="10">
        <f>I153/86400+25569-5/24</f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10">
        <f>J154/86400+25569-5/24</f>
        <v>41874.869212962956</v>
      </c>
      <c r="T154" s="10">
        <f>I154/86400+25569-5/24</f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10">
        <f>J155/86400+25569-5/24</f>
        <v>41933.377824074072</v>
      </c>
      <c r="T155" s="10">
        <f>I155/86400+25569-5/24</f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10">
        <f>J156/86400+25569-5/24</f>
        <v>42115.339062499996</v>
      </c>
      <c r="T156" s="10">
        <f>I156/86400+25569-5/24</f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10">
        <f>J157/86400+25569-5/24</f>
        <v>42168.351099537038</v>
      </c>
      <c r="T157" s="10">
        <f>I157/86400+25569-5/24</f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10">
        <f>J158/86400+25569-5/24</f>
        <v>41793.916620370372</v>
      </c>
      <c r="T158" s="10">
        <f>I158/86400+25569-5/24</f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10">
        <f>J159/86400+25569-5/24</f>
        <v>42396.703379629624</v>
      </c>
      <c r="T159" s="10">
        <f>I159/86400+25569-5/24</f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tr">
        <f>LEFT(N160,FIND("/",N160)-1)</f>
        <v>film &amp; video</v>
      </c>
      <c r="R160" t="str">
        <f>RIGHT(N160,LEN(N160)-FIND("/",N160))</f>
        <v>science fiction</v>
      </c>
      <c r="S160" s="10">
        <f>J160/86400+25569-5/24</f>
        <v>41903.868379629625</v>
      </c>
      <c r="T160" s="10">
        <f>I160/86400+25569-5/24</f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10">
        <f>J161/86400+25569-5/24</f>
        <v>42514.226215277777</v>
      </c>
      <c r="T161" s="10">
        <f>I161/86400+25569-5/24</f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tr">
        <f>LEFT(N162,FIND("/",N162)-1)</f>
        <v>film &amp; video</v>
      </c>
      <c r="R162" t="str">
        <f>RIGHT(N162,LEN(N162)-FIND("/",N162))</f>
        <v>drama</v>
      </c>
      <c r="S162" s="10">
        <f>J162/86400+25569-5/24</f>
        <v>42171.70475694444</v>
      </c>
      <c r="T162" s="10">
        <f>I162/86400+25569-5/24</f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tr">
        <f>LEFT(N163,FIND("/",N163)-1)</f>
        <v>film &amp; video</v>
      </c>
      <c r="R163" t="str">
        <f>RIGHT(N163,LEN(N163)-FIND("/",N163))</f>
        <v>drama</v>
      </c>
      <c r="S163" s="10">
        <f>J163/86400+25569-5/24</f>
        <v>41792.479108796295</v>
      </c>
      <c r="T163" s="10">
        <f>I163/86400+25569-5/24</f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10">
        <f>J164/86400+25569-5/24</f>
        <v>41834.91847222222</v>
      </c>
      <c r="T164" s="10">
        <f>I164/86400+25569-5/24</f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tr">
        <f>LEFT(N165,FIND("/",N165)-1)</f>
        <v>film &amp; video</v>
      </c>
      <c r="R165" t="str">
        <f>RIGHT(N165,LEN(N165)-FIND("/",N165))</f>
        <v>drama</v>
      </c>
      <c r="S165" s="10">
        <f>J165/86400+25569-5/24</f>
        <v>42243.752939814811</v>
      </c>
      <c r="T165" s="10">
        <f>I165/86400+25569-5/24</f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10">
        <f>J166/86400+25569-5/24</f>
        <v>41841.554409722223</v>
      </c>
      <c r="T166" s="10">
        <f>I166/86400+25569-5/24</f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tr">
        <f>LEFT(N167,FIND("/",N167)-1)</f>
        <v>film &amp; video</v>
      </c>
      <c r="R167" t="str">
        <f>RIGHT(N167,LEN(N167)-FIND("/",N167))</f>
        <v>drama</v>
      </c>
      <c r="S167" s="10">
        <f>J167/86400+25569-5/24</f>
        <v>42351.450509259252</v>
      </c>
      <c r="T167" s="10">
        <f>I167/86400+25569-5/24</f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10">
        <f>J168/86400+25569-5/24</f>
        <v>42720.867615740739</v>
      </c>
      <c r="T168" s="10">
        <f>I168/86400+25569-5/24</f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10">
        <f>J169/86400+25569-5/24</f>
        <v>42160.719155092585</v>
      </c>
      <c r="T169" s="10">
        <f>I169/86400+25569-5/24</f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10">
        <f>J170/86400+25569-5/24</f>
        <v>42052.626967592594</v>
      </c>
      <c r="T170" s="10">
        <f>I170/86400+25569-5/24</f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tr">
        <f>LEFT(N171,FIND("/",N171)-1)</f>
        <v>film &amp; video</v>
      </c>
      <c r="R171" t="str">
        <f>RIGHT(N171,LEN(N171)-FIND("/",N171))</f>
        <v>drama</v>
      </c>
      <c r="S171" s="10">
        <f>J171/86400+25569-5/24</f>
        <v>41900.296979166662</v>
      </c>
      <c r="T171" s="10">
        <f>I171/86400+25569-5/24</f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10">
        <f>J172/86400+25569-5/24</f>
        <v>42216.769479166665</v>
      </c>
      <c r="T172" s="10">
        <f>I172/86400+25569-5/24</f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tr">
        <f>LEFT(N173,FIND("/",N173)-1)</f>
        <v>film &amp; video</v>
      </c>
      <c r="R173" t="str">
        <f>RIGHT(N173,LEN(N173)-FIND("/",N173))</f>
        <v>drama</v>
      </c>
      <c r="S173" s="10">
        <f>J173/86400+25569-5/24</f>
        <v>42533.972384259258</v>
      </c>
      <c r="T173" s="10">
        <f>I173/86400+25569-5/24</f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tr">
        <f>LEFT(N174,FIND("/",N174)-1)</f>
        <v>film &amp; video</v>
      </c>
      <c r="R174" t="str">
        <f>RIGHT(N174,LEN(N174)-FIND("/",N174))</f>
        <v>drama</v>
      </c>
      <c r="S174" s="10">
        <f>J174/86400+25569-5/24</f>
        <v>42047.186608796292</v>
      </c>
      <c r="T174" s="10">
        <f>I174/86400+25569-5/24</f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tr">
        <f>LEFT(N175,FIND("/",N175)-1)</f>
        <v>film &amp; video</v>
      </c>
      <c r="R175" t="str">
        <f>RIGHT(N175,LEN(N175)-FIND("/",N175))</f>
        <v>drama</v>
      </c>
      <c r="S175" s="10">
        <f>J175/86400+25569-5/24</f>
        <v>42033.364675925921</v>
      </c>
      <c r="T175" s="10">
        <f>I175/86400+25569-5/24</f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tr">
        <f>LEFT(N176,FIND("/",N176)-1)</f>
        <v>film &amp; video</v>
      </c>
      <c r="R176" t="str">
        <f>RIGHT(N176,LEN(N176)-FIND("/",N176))</f>
        <v>drama</v>
      </c>
      <c r="S176" s="10">
        <f>J176/86400+25569-5/24</f>
        <v>42072.55064814815</v>
      </c>
      <c r="T176" s="10">
        <f>I176/86400+25569-5/24</f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10">
        <f>J177/86400+25569-5/24</f>
        <v>41855.569571759253</v>
      </c>
      <c r="T177" s="10">
        <f>I177/86400+25569-5/24</f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tr">
        <f>LEFT(N178,FIND("/",N178)-1)</f>
        <v>film &amp; video</v>
      </c>
      <c r="R178" t="str">
        <f>RIGHT(N178,LEN(N178)-FIND("/",N178))</f>
        <v>drama</v>
      </c>
      <c r="S178" s="10">
        <f>J178/86400+25569-5/24</f>
        <v>42191.615729166668</v>
      </c>
      <c r="T178" s="10">
        <f>I178/86400+25569-5/24</f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10">
        <f>J179/86400+25569-5/24</f>
        <v>42069.839421296296</v>
      </c>
      <c r="T179" s="10">
        <f>I179/86400+25569-5/24</f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tr">
        <f>LEFT(N180,FIND("/",N180)-1)</f>
        <v>film &amp; video</v>
      </c>
      <c r="R180" t="str">
        <f>RIGHT(N180,LEN(N180)-FIND("/",N180))</f>
        <v>drama</v>
      </c>
      <c r="S180" s="10">
        <f>J180/86400+25569-5/24</f>
        <v>42304.747048611105</v>
      </c>
      <c r="T180" s="10">
        <f>I180/86400+25569-5/24</f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10">
        <f>J181/86400+25569-5/24</f>
        <v>42402.872164351851</v>
      </c>
      <c r="T181" s="10">
        <f>I181/86400+25569-5/24</f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10">
        <f>J182/86400+25569-5/24</f>
        <v>42067.782905092587</v>
      </c>
      <c r="T182" s="10">
        <f>I182/86400+25569-5/24</f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10">
        <f>J183/86400+25569-5/24</f>
        <v>42147.533506944441</v>
      </c>
      <c r="T183" s="10">
        <f>I183/86400+25569-5/24</f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tr">
        <f>LEFT(N184,FIND("/",N184)-1)</f>
        <v>film &amp; video</v>
      </c>
      <c r="R184" t="str">
        <f>RIGHT(N184,LEN(N184)-FIND("/",N184))</f>
        <v>drama</v>
      </c>
      <c r="S184" s="10">
        <f>J184/86400+25569-5/24</f>
        <v>42711.803611111107</v>
      </c>
      <c r="T184" s="10">
        <f>I184/86400+25569-5/24</f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10">
        <f>J185/86400+25569-5/24</f>
        <v>41939.601967592593</v>
      </c>
      <c r="T185" s="10">
        <f>I185/86400+25569-5/24</f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10">
        <f>J186/86400+25569-5/24</f>
        <v>41825.58289351852</v>
      </c>
      <c r="T186" s="10">
        <f>I186/86400+25569-5/24</f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10">
        <f>J187/86400+25569-5/24</f>
        <v>42570.702997685185</v>
      </c>
      <c r="T187" s="10">
        <f>I187/86400+25569-5/24</f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tr">
        <f>LEFT(N188,FIND("/",N188)-1)</f>
        <v>film &amp; video</v>
      </c>
      <c r="R188" t="str">
        <f>RIGHT(N188,LEN(N188)-FIND("/",N188))</f>
        <v>drama</v>
      </c>
      <c r="S188" s="10">
        <f>J188/86400+25569-5/24</f>
        <v>42767.604560185187</v>
      </c>
      <c r="T188" s="10">
        <f>I188/86400+25569-5/24</f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10">
        <f>J189/86400+25569-5/24</f>
        <v>42182.02612268518</v>
      </c>
      <c r="T189" s="10">
        <f>I189/86400+25569-5/24</f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tr">
        <f>LEFT(N190,FIND("/",N190)-1)</f>
        <v>film &amp; video</v>
      </c>
      <c r="R190" t="str">
        <f>RIGHT(N190,LEN(N190)-FIND("/",N190))</f>
        <v>drama</v>
      </c>
      <c r="S190" s="10">
        <f>J190/86400+25569-5/24</f>
        <v>41856.974710648145</v>
      </c>
      <c r="T190" s="10">
        <f>I190/86400+25569-5/24</f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tr">
        <f>LEFT(N191,FIND("/",N191)-1)</f>
        <v>film &amp; video</v>
      </c>
      <c r="R191" t="str">
        <f>RIGHT(N191,LEN(N191)-FIND("/",N191))</f>
        <v>drama</v>
      </c>
      <c r="S191" s="10">
        <f>J191/86400+25569-5/24</f>
        <v>42556.482372685183</v>
      </c>
      <c r="T191" s="10">
        <f>I191/86400+25569-5/24</f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tr">
        <f>LEFT(N192,FIND("/",N192)-1)</f>
        <v>film &amp; video</v>
      </c>
      <c r="R192" t="str">
        <f>RIGHT(N192,LEN(N192)-FIND("/",N192))</f>
        <v>drama</v>
      </c>
      <c r="S192" s="10">
        <f>J192/86400+25569-5/24</f>
        <v>42527.442662037036</v>
      </c>
      <c r="T192" s="10">
        <f>I192/86400+25569-5/24</f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10">
        <f>J193/86400+25569-5/24</f>
        <v>42239.233078703699</v>
      </c>
      <c r="T193" s="10">
        <f>I193/86400+25569-5/24</f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10">
        <f>J194/86400+25569-5/24</f>
        <v>41899.583703703705</v>
      </c>
      <c r="T194" s="10">
        <f>I194/86400+25569-5/24</f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tr">
        <f>LEFT(N195,FIND("/",N195)-1)</f>
        <v>film &amp; video</v>
      </c>
      <c r="R195" t="str">
        <f>RIGHT(N195,LEN(N195)-FIND("/",N195))</f>
        <v>drama</v>
      </c>
      <c r="S195" s="10">
        <f>J195/86400+25569-5/24</f>
        <v>41911.726458333331</v>
      </c>
      <c r="T195" s="10">
        <f>I195/86400+25569-5/24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tr">
        <f>LEFT(N196,FIND("/",N196)-1)</f>
        <v>film &amp; video</v>
      </c>
      <c r="R196" t="str">
        <f>RIGHT(N196,LEN(N196)-FIND("/",N196))</f>
        <v>drama</v>
      </c>
      <c r="S196" s="10">
        <f>J196/86400+25569-5/24</f>
        <v>42375.788553240738</v>
      </c>
      <c r="T196" s="10">
        <f>I196/86400+25569-5/24</f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tr">
        <f>LEFT(N197,FIND("/",N197)-1)</f>
        <v>film &amp; video</v>
      </c>
      <c r="R197" t="str">
        <f>RIGHT(N197,LEN(N197)-FIND("/",N197))</f>
        <v>drama</v>
      </c>
      <c r="S197" s="10">
        <f>J197/86400+25569-5/24</f>
        <v>42135.462175925924</v>
      </c>
      <c r="T197" s="10">
        <f>I197/86400+25569-5/24</f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10">
        <f>J198/86400+25569-5/24</f>
        <v>42259.334467592591</v>
      </c>
      <c r="T198" s="10">
        <f>I198/86400+25569-5/24</f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10">
        <f>J199/86400+25569-5/24</f>
        <v>42741.640046296299</v>
      </c>
      <c r="T199" s="10">
        <f>I199/86400+25569-5/24</f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10">
        <f>J200/86400+25569-5/24</f>
        <v>41887.175023148149</v>
      </c>
      <c r="T200" s="10">
        <f>I200/86400+25569-5/24</f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tr">
        <f>LEFT(N201,FIND("/",N201)-1)</f>
        <v>film &amp; video</v>
      </c>
      <c r="R201" t="str">
        <f>RIGHT(N201,LEN(N201)-FIND("/",N201))</f>
        <v>drama</v>
      </c>
      <c r="S201" s="10">
        <f>J201/86400+25569-5/24</f>
        <v>42583.915532407402</v>
      </c>
      <c r="T201" s="10">
        <f>I201/86400+25569-5/24</f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10">
        <f>J202/86400+25569-5/24</f>
        <v>41866.875034722216</v>
      </c>
      <c r="T202" s="10">
        <f>I202/86400+25569-5/24</f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10">
        <f>J203/86400+25569-5/24</f>
        <v>42023.610289351847</v>
      </c>
      <c r="T203" s="10">
        <f>I203/86400+25569-5/24</f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tr">
        <f>LEFT(N204,FIND("/",N204)-1)</f>
        <v>film &amp; video</v>
      </c>
      <c r="R204" t="str">
        <f>RIGHT(N204,LEN(N204)-FIND("/",N204))</f>
        <v>drama</v>
      </c>
      <c r="S204" s="10">
        <f>J204/86400+25569-5/24</f>
        <v>42255.719490740739</v>
      </c>
      <c r="T204" s="10">
        <f>I204/86400+25569-5/24</f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10">
        <f>J205/86400+25569-5/24</f>
        <v>41973.639629629623</v>
      </c>
      <c r="T205" s="10">
        <f>I205/86400+25569-5/24</f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10">
        <f>J206/86400+25569-5/24</f>
        <v>42556.375034722216</v>
      </c>
      <c r="T206" s="10">
        <f>I206/86400+25569-5/24</f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10">
        <f>J207/86400+25569-5/24</f>
        <v>42248.423865740733</v>
      </c>
      <c r="T207" s="10">
        <f>I207/86400+25569-5/24</f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tr">
        <f>LEFT(N208,FIND("/",N208)-1)</f>
        <v>film &amp; video</v>
      </c>
      <c r="R208" t="str">
        <f>RIGHT(N208,LEN(N208)-FIND("/",N208))</f>
        <v>drama</v>
      </c>
      <c r="S208" s="10">
        <f>J208/86400+25569-5/24</f>
        <v>42566.79609953703</v>
      </c>
      <c r="T208" s="10">
        <f>I208/86400+25569-5/24</f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10">
        <f>J209/86400+25569-5/24</f>
        <v>41977.988865740735</v>
      </c>
      <c r="T209" s="10">
        <f>I209/86400+25569-5/24</f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tr">
        <f>LEFT(N210,FIND("/",N210)-1)</f>
        <v>film &amp; video</v>
      </c>
      <c r="R210" t="str">
        <f>RIGHT(N210,LEN(N210)-FIND("/",N210))</f>
        <v>drama</v>
      </c>
      <c r="S210" s="10">
        <f>J210/86400+25569-5/24</f>
        <v>41959.16165509259</v>
      </c>
      <c r="T210" s="10">
        <f>I210/86400+25569-5/24</f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tr">
        <f>LEFT(N211,FIND("/",N211)-1)</f>
        <v>film &amp; video</v>
      </c>
      <c r="R211" t="str">
        <f>RIGHT(N211,LEN(N211)-FIND("/",N211))</f>
        <v>drama</v>
      </c>
      <c r="S211" s="10">
        <f>J211/86400+25569-5/24</f>
        <v>42165.714525462965</v>
      </c>
      <c r="T211" s="10">
        <f>I211/86400+25569-5/24</f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10">
        <f>J212/86400+25569-5/24</f>
        <v>42248.856388888882</v>
      </c>
      <c r="T212" s="10">
        <f>I212/86400+25569-5/24</f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10">
        <f>J213/86400+25569-5/24</f>
        <v>42235.951585648145</v>
      </c>
      <c r="T213" s="10">
        <f>I213/86400+25569-5/24</f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tr">
        <f>LEFT(N214,FIND("/",N214)-1)</f>
        <v>film &amp; video</v>
      </c>
      <c r="R214" t="str">
        <f>RIGHT(N214,LEN(N214)-FIND("/",N214))</f>
        <v>drama</v>
      </c>
      <c r="S214" s="10">
        <f>J214/86400+25569-5/24</f>
        <v>42416.672685185178</v>
      </c>
      <c r="T214" s="10">
        <f>I214/86400+25569-5/24</f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tr">
        <f>LEFT(N215,FIND("/",N215)-1)</f>
        <v>film &amp; video</v>
      </c>
      <c r="R215" t="str">
        <f>RIGHT(N215,LEN(N215)-FIND("/",N215))</f>
        <v>drama</v>
      </c>
      <c r="S215" s="10">
        <f>J215/86400+25569-5/24</f>
        <v>42202.385960648149</v>
      </c>
      <c r="T215" s="10">
        <f>I215/86400+25569-5/24</f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tr">
        <f>LEFT(N216,FIND("/",N216)-1)</f>
        <v>film &amp; video</v>
      </c>
      <c r="R216" t="str">
        <f>RIGHT(N216,LEN(N216)-FIND("/",N216))</f>
        <v>drama</v>
      </c>
      <c r="S216" s="10">
        <f>J216/86400+25569-5/24</f>
        <v>42009.432280092595</v>
      </c>
      <c r="T216" s="10">
        <f>I216/86400+25569-5/24</f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tr">
        <f>LEFT(N217,FIND("/",N217)-1)</f>
        <v>film &amp; video</v>
      </c>
      <c r="R217" t="str">
        <f>RIGHT(N217,LEN(N217)-FIND("/",N217))</f>
        <v>drama</v>
      </c>
      <c r="S217" s="10">
        <f>J217/86400+25569-5/24</f>
        <v>42375.021782407406</v>
      </c>
      <c r="T217" s="10">
        <f>I217/86400+25569-5/24</f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10">
        <f>J218/86400+25569-5/24</f>
        <v>42066.750428240739</v>
      </c>
      <c r="T218" s="10">
        <f>I218/86400+25569-5/24</f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10">
        <f>J219/86400+25569-5/24</f>
        <v>41970.432280092595</v>
      </c>
      <c r="T219" s="10">
        <f>I219/86400+25569-5/24</f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10">
        <f>J220/86400+25569-5/24</f>
        <v>42079.420011574075</v>
      </c>
      <c r="T220" s="10">
        <f>I220/86400+25569-5/24</f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10">
        <f>J221/86400+25569-5/24</f>
        <v>42429.118344907409</v>
      </c>
      <c r="T221" s="10">
        <f>I221/86400+25569-5/24</f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10">
        <f>J222/86400+25569-5/24</f>
        <v>42195.435532407406</v>
      </c>
      <c r="T222" s="10">
        <f>I222/86400+25569-5/24</f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tr">
        <f>LEFT(N223,FIND("/",N223)-1)</f>
        <v>film &amp; video</v>
      </c>
      <c r="R223" t="str">
        <f>RIGHT(N223,LEN(N223)-FIND("/",N223))</f>
        <v>drama</v>
      </c>
      <c r="S223" s="10">
        <f>J223/86400+25569-5/24</f>
        <v>42031.629212962966</v>
      </c>
      <c r="T223" s="10">
        <f>I223/86400+25569-5/24</f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tr">
        <f>LEFT(N224,FIND("/",N224)-1)</f>
        <v>film &amp; video</v>
      </c>
      <c r="R224" t="str">
        <f>RIGHT(N224,LEN(N224)-FIND("/",N224))</f>
        <v>drama</v>
      </c>
      <c r="S224" s="10">
        <f>J224/86400+25569-5/24</f>
        <v>42031.561550925922</v>
      </c>
      <c r="T224" s="10">
        <f>I224/86400+25569-5/24</f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tr">
        <f>LEFT(N225,FIND("/",N225)-1)</f>
        <v>film &amp; video</v>
      </c>
      <c r="R225" t="str">
        <f>RIGHT(N225,LEN(N225)-FIND("/",N225))</f>
        <v>drama</v>
      </c>
      <c r="S225" s="10">
        <f>J225/86400+25569-5/24</f>
        <v>42481.839699074073</v>
      </c>
      <c r="T225" s="10">
        <f>I225/86400+25569-5/24</f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tr">
        <f>LEFT(N226,FIND("/",N226)-1)</f>
        <v>film &amp; video</v>
      </c>
      <c r="R226" t="str">
        <f>RIGHT(N226,LEN(N226)-FIND("/",N226))</f>
        <v>drama</v>
      </c>
      <c r="S226" s="10">
        <f>J226/86400+25569-5/24</f>
        <v>42135.026921296296</v>
      </c>
      <c r="T226" s="10">
        <f>I226/86400+25569-5/24</f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tr">
        <f>LEFT(N227,FIND("/",N227)-1)</f>
        <v>film &amp; video</v>
      </c>
      <c r="R227" t="str">
        <f>RIGHT(N227,LEN(N227)-FIND("/",N227))</f>
        <v>drama</v>
      </c>
      <c r="S227" s="10">
        <f>J227/86400+25569-5/24</f>
        <v>42438.752939814811</v>
      </c>
      <c r="T227" s="10">
        <f>I227/86400+25569-5/24</f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10">
        <f>J228/86400+25569-5/24</f>
        <v>42106.457685185182</v>
      </c>
      <c r="T228" s="10">
        <f>I228/86400+25569-5/24</f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tr">
        <f>LEFT(N229,FIND("/",N229)-1)</f>
        <v>film &amp; video</v>
      </c>
      <c r="R229" t="str">
        <f>RIGHT(N229,LEN(N229)-FIND("/",N229))</f>
        <v>drama</v>
      </c>
      <c r="S229" s="10">
        <f>J229/86400+25569-5/24</f>
        <v>42164.685659722221</v>
      </c>
      <c r="T229" s="10">
        <f>I229/86400+25569-5/24</f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tr">
        <f>LEFT(N230,FIND("/",N230)-1)</f>
        <v>film &amp; video</v>
      </c>
      <c r="R230" t="str">
        <f>RIGHT(N230,LEN(N230)-FIND("/",N230))</f>
        <v>drama</v>
      </c>
      <c r="S230" s="10">
        <f>J230/86400+25569-5/24</f>
        <v>42096.478067129625</v>
      </c>
      <c r="T230" s="10">
        <f>I230/86400+25569-5/24</f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tr">
        <f>LEFT(N231,FIND("/",N231)-1)</f>
        <v>film &amp; video</v>
      </c>
      <c r="R231" t="str">
        <f>RIGHT(N231,LEN(N231)-FIND("/",N231))</f>
        <v>drama</v>
      </c>
      <c r="S231" s="10">
        <f>J231/86400+25569-5/24</f>
        <v>42383.725659722222</v>
      </c>
      <c r="T231" s="10">
        <f>I231/86400+25569-5/24</f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tr">
        <f>LEFT(N232,FIND("/",N232)-1)</f>
        <v>film &amp; video</v>
      </c>
      <c r="R232" t="str">
        <f>RIGHT(N232,LEN(N232)-FIND("/",N232))</f>
        <v>drama</v>
      </c>
      <c r="S232" s="10">
        <f>J232/86400+25569-5/24</f>
        <v>42129.568877314814</v>
      </c>
      <c r="T232" s="10">
        <f>I232/86400+25569-5/24</f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tr">
        <f>LEFT(N233,FIND("/",N233)-1)</f>
        <v>film &amp; video</v>
      </c>
      <c r="R233" t="str">
        <f>RIGHT(N233,LEN(N233)-FIND("/",N233))</f>
        <v>drama</v>
      </c>
      <c r="S233" s="10">
        <f>J233/86400+25569-5/24</f>
        <v>42341.75059027777</v>
      </c>
      <c r="T233" s="10">
        <f>I233/86400+25569-5/24</f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10">
        <f>J234/86400+25569-5/24</f>
        <v>42032.617430555554</v>
      </c>
      <c r="T234" s="10">
        <f>I234/86400+25569-5/24</f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tr">
        <f>LEFT(N235,FIND("/",N235)-1)</f>
        <v>film &amp; video</v>
      </c>
      <c r="R235" t="str">
        <f>RIGHT(N235,LEN(N235)-FIND("/",N235))</f>
        <v>drama</v>
      </c>
      <c r="S235" s="10">
        <f>J235/86400+25569-5/24</f>
        <v>42612.703379629624</v>
      </c>
      <c r="T235" s="10">
        <f>I235/86400+25569-5/24</f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10">
        <f>J236/86400+25569-5/24</f>
        <v>42135.82707175926</v>
      </c>
      <c r="T236" s="10">
        <f>I236/86400+25569-5/24</f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tr">
        <f>LEFT(N237,FIND("/",N237)-1)</f>
        <v>film &amp; video</v>
      </c>
      <c r="R237" t="str">
        <f>RIGHT(N237,LEN(N237)-FIND("/",N237))</f>
        <v>drama</v>
      </c>
      <c r="S237" s="10">
        <f>J237/86400+25569-5/24</f>
        <v>42164.700196759259</v>
      </c>
      <c r="T237" s="10">
        <f>I237/86400+25569-5/24</f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tr">
        <f>LEFT(N238,FIND("/",N238)-1)</f>
        <v>film &amp; video</v>
      </c>
      <c r="R238" t="str">
        <f>RIGHT(N238,LEN(N238)-FIND("/",N238))</f>
        <v>drama</v>
      </c>
      <c r="S238" s="10">
        <f>J238/86400+25569-5/24</f>
        <v>42320.876145833332</v>
      </c>
      <c r="T238" s="10">
        <f>I238/86400+25569-5/24</f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tr">
        <f>LEFT(N239,FIND("/",N239)-1)</f>
        <v>film &amp; video</v>
      </c>
      <c r="R239" t="str">
        <f>RIGHT(N239,LEN(N239)-FIND("/",N239))</f>
        <v>drama</v>
      </c>
      <c r="S239" s="10">
        <f>J239/86400+25569-5/24</f>
        <v>42377.368854166663</v>
      </c>
      <c r="T239" s="10">
        <f>I239/86400+25569-5/24</f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tr">
        <f>LEFT(N240,FIND("/",N240)-1)</f>
        <v>film &amp; video</v>
      </c>
      <c r="R240" t="str">
        <f>RIGHT(N240,LEN(N240)-FIND("/",N240))</f>
        <v>drama</v>
      </c>
      <c r="S240" s="10">
        <f>J240/86400+25569-5/24</f>
        <v>42713.754166666666</v>
      </c>
      <c r="T240" s="10">
        <f>I240/86400+25569-5/24</f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tr">
        <f>LEFT(N241,FIND("/",N241)-1)</f>
        <v>film &amp; video</v>
      </c>
      <c r="R241" t="str">
        <f>RIGHT(N241,LEN(N241)-FIND("/",N241))</f>
        <v>drama</v>
      </c>
      <c r="S241" s="10">
        <f>J241/86400+25569-5/24</f>
        <v>42296.901967592588</v>
      </c>
      <c r="T241" s="10">
        <f>I241/86400+25569-5/24</f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10">
        <f>J242/86400+25569-5/24</f>
        <v>41354.500127314815</v>
      </c>
      <c r="T242" s="10">
        <f>I242/86400+25569-5/24</f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10">
        <f>J243/86400+25569-5/24</f>
        <v>41949.489629629628</v>
      </c>
      <c r="T243" s="10">
        <f>I243/86400+25569-5/24</f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10">
        <f>J244/86400+25569-5/24</f>
        <v>40862.28460648148</v>
      </c>
      <c r="T244" s="10">
        <f>I244/86400+25569-5/24</f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10">
        <f>J245/86400+25569-5/24</f>
        <v>41661.839166666665</v>
      </c>
      <c r="T245" s="10">
        <f>I245/86400+25569-5/24</f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10">
        <f>J246/86400+25569-5/24</f>
        <v>40213.115266203698</v>
      </c>
      <c r="T246" s="10">
        <f>I246/86400+25569-5/24</f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10">
        <f>J247/86400+25569-5/24</f>
        <v>41106.844733796293</v>
      </c>
      <c r="T247" s="10">
        <f>I247/86400+25569-5/24</f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10">
        <f>J248/86400+25569-5/24</f>
        <v>40480.155150462961</v>
      </c>
      <c r="T248" s="10">
        <f>I248/86400+25569-5/24</f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10">
        <f>J249/86400+25569-5/24</f>
        <v>40430.395995370367</v>
      </c>
      <c r="T249" s="10">
        <f>I249/86400+25569-5/24</f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10">
        <f>J250/86400+25569-5/24</f>
        <v>40870.566076388888</v>
      </c>
      <c r="T250" s="10">
        <f>I250/86400+25569-5/24</f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10">
        <f>J251/86400+25569-5/24</f>
        <v>40332.715509259258</v>
      </c>
      <c r="T251" s="10">
        <f>I251/86400+25569-5/24</f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10">
        <f>J252/86400+25569-5/24</f>
        <v>41401.357534722221</v>
      </c>
      <c r="T252" s="10">
        <f>I252/86400+25569-5/24</f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10">
        <f>J253/86400+25569-5/24</f>
        <v>41013.579236111109</v>
      </c>
      <c r="T253" s="10">
        <f>I253/86400+25569-5/24</f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10">
        <f>J254/86400+25569-5/24</f>
        <v>40266.454374999994</v>
      </c>
      <c r="T254" s="10">
        <f>I254/86400+25569-5/24</f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10">
        <f>J255/86400+25569-5/24</f>
        <v>40924.44253472222</v>
      </c>
      <c r="T255" s="10">
        <f>I255/86400+25569-5/24</f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10">
        <f>J256/86400+25569-5/24</f>
        <v>42263.744328703702</v>
      </c>
      <c r="T256" s="10">
        <f>I256/86400+25569-5/24</f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10">
        <f>J257/86400+25569-5/24</f>
        <v>40588.318078703705</v>
      </c>
      <c r="T257" s="10">
        <f>I257/86400+25569-5/24</f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10">
        <f>J258/86400+25569-5/24</f>
        <v>41319.560960648145</v>
      </c>
      <c r="T258" s="10">
        <f>I258/86400+25569-5/24</f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10">
        <f>J259/86400+25569-5/24</f>
        <v>42479.418541666666</v>
      </c>
      <c r="T259" s="10">
        <f>I259/86400+25569-5/24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10">
        <f>J260/86400+25569-5/24</f>
        <v>40681.843356481477</v>
      </c>
      <c r="T260" s="10">
        <f>I260/86400+25569-5/24</f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10">
        <f>J261/86400+25569-5/24</f>
        <v>42072.529733796291</v>
      </c>
      <c r="T261" s="10">
        <f>I261/86400+25569-5/24</f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10">
        <f>J262/86400+25569-5/24</f>
        <v>40330.547210648147</v>
      </c>
      <c r="T262" s="10">
        <f>I262/86400+25569-5/24</f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10">
        <f>J263/86400+25569-5/24</f>
        <v>41017.677129629628</v>
      </c>
      <c r="T263" s="10">
        <f>I263/86400+25569-5/24</f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10">
        <f>J264/86400+25569-5/24</f>
        <v>40555.039675925924</v>
      </c>
      <c r="T264" s="10">
        <f>I264/86400+25569-5/24</f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10">
        <f>J265/86400+25569-5/24</f>
        <v>41149.746458333328</v>
      </c>
      <c r="T265" s="10">
        <f>I265/86400+25569-5/24</f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10">
        <f>J266/86400+25569-5/24</f>
        <v>41010.411979166667</v>
      </c>
      <c r="T266" s="10">
        <f>I266/86400+25569-5/24</f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10">
        <f>J267/86400+25569-5/24</f>
        <v>40267.03738425926</v>
      </c>
      <c r="T267" s="10">
        <f>I267/86400+25569-5/24</f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10">
        <f>J268/86400+25569-5/24</f>
        <v>40204.966516203705</v>
      </c>
      <c r="T268" s="10">
        <f>I268/86400+25569-5/24</f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10">
        <f>J269/86400+25569-5/24</f>
        <v>41785.244201388887</v>
      </c>
      <c r="T269" s="10">
        <f>I269/86400+25569-5/24</f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10">
        <f>J270/86400+25569-5/24</f>
        <v>40808.944189814814</v>
      </c>
      <c r="T270" s="10">
        <f>I270/86400+25569-5/24</f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10">
        <f>J271/86400+25569-5/24</f>
        <v>42757.988680555551</v>
      </c>
      <c r="T271" s="10">
        <f>I271/86400+25569-5/24</f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10">
        <f>J272/86400+25569-5/24</f>
        <v>40637.658217592594</v>
      </c>
      <c r="T272" s="10">
        <f>I272/86400+25569-5/24</f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10">
        <f>J273/86400+25569-5/24</f>
        <v>41611.891909722217</v>
      </c>
      <c r="T273" s="10">
        <f>I273/86400+25569-5/24</f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10">
        <f>J274/86400+25569-5/24</f>
        <v>40235.692025462959</v>
      </c>
      <c r="T274" s="10">
        <f>I274/86400+25569-5/24</f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10">
        <f>J275/86400+25569-5/24</f>
        <v>40697.29011574074</v>
      </c>
      <c r="T275" s="10">
        <f>I275/86400+25569-5/24</f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10">
        <f>J276/86400+25569-5/24</f>
        <v>40969.704039351847</v>
      </c>
      <c r="T276" s="10">
        <f>I276/86400+25569-5/24</f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10">
        <f>J277/86400+25569-5/24</f>
        <v>41192.823680555557</v>
      </c>
      <c r="T277" s="10">
        <f>I277/86400+25569-5/24</f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10">
        <f>J278/86400+25569-5/24</f>
        <v>40966.873541666668</v>
      </c>
      <c r="T278" s="10">
        <f>I278/86400+25569-5/24</f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10">
        <f>J279/86400+25569-5/24</f>
        <v>42117.68309027778</v>
      </c>
      <c r="T279" s="10">
        <f>I279/86400+25569-5/24</f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10">
        <f>J280/86400+25569-5/24</f>
        <v>41163.832627314812</v>
      </c>
      <c r="T280" s="10">
        <f>I280/86400+25569-5/24</f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10">
        <f>J281/86400+25569-5/24</f>
        <v>42759.035833333335</v>
      </c>
      <c r="T281" s="10">
        <f>I281/86400+25569-5/24</f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10">
        <f>J282/86400+25569-5/24</f>
        <v>41744.382349537038</v>
      </c>
      <c r="T282" s="10">
        <f>I282/86400+25569-5/24</f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10">
        <f>J283/86400+25569-5/24</f>
        <v>39949.955011574071</v>
      </c>
      <c r="T283" s="10">
        <f>I283/86400+25569-5/24</f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10">
        <f>J284/86400+25569-5/24</f>
        <v>40194.711712962962</v>
      </c>
      <c r="T284" s="10">
        <f>I284/86400+25569-5/24</f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10">
        <f>J285/86400+25569-5/24</f>
        <v>40675.501666666663</v>
      </c>
      <c r="T285" s="10">
        <f>I285/86400+25569-5/24</f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10">
        <f>J286/86400+25569-5/24</f>
        <v>40904.529861111107</v>
      </c>
      <c r="T286" s="10">
        <f>I286/86400+25569-5/24</f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10">
        <f>J287/86400+25569-5/24</f>
        <v>41506.547777777778</v>
      </c>
      <c r="T287" s="10">
        <f>I287/86400+25569-5/24</f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10">
        <f>J288/86400+25569-5/24</f>
        <v>41313.607916666668</v>
      </c>
      <c r="T288" s="10">
        <f>I288/86400+25569-5/24</f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10">
        <f>J289/86400+25569-5/24</f>
        <v>41184.069652777776</v>
      </c>
      <c r="T289" s="10">
        <f>I289/86400+25569-5/24</f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10">
        <f>J290/86400+25569-5/24</f>
        <v>41050.960567129623</v>
      </c>
      <c r="T290" s="10">
        <f>I290/86400+25569-5/24</f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10">
        <f>J291/86400+25569-5/24</f>
        <v>41550.248078703698</v>
      </c>
      <c r="T291" s="10">
        <f>I291/86400+25569-5/24</f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10">
        <f>J292/86400+25569-5/24</f>
        <v>40526.160844907405</v>
      </c>
      <c r="T292" s="10">
        <f>I292/86400+25569-5/24</f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10">
        <f>J293/86400+25569-5/24</f>
        <v>41376.560717592591</v>
      </c>
      <c r="T293" s="10">
        <f>I293/86400+25569-5/24</f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10">
        <f>J294/86400+25569-5/24</f>
        <v>40812.594895833332</v>
      </c>
      <c r="T294" s="10">
        <f>I294/86400+25569-5/24</f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10">
        <f>J295/86400+25569-5/24</f>
        <v>41719.459652777776</v>
      </c>
      <c r="T295" s="10">
        <f>I295/86400+25569-5/24</f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10">
        <f>J296/86400+25569-5/24</f>
        <v>40342.876087962963</v>
      </c>
      <c r="T296" s="10">
        <f>I296/86400+25569-5/24</f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10">
        <f>J297/86400+25569-5/24</f>
        <v>41518.796400462961</v>
      </c>
      <c r="T297" s="10">
        <f>I297/86400+25569-5/24</f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10">
        <f>J298/86400+25569-5/24</f>
        <v>41134.267164351848</v>
      </c>
      <c r="T298" s="10">
        <f>I298/86400+25569-5/24</f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10">
        <f>J299/86400+25569-5/24</f>
        <v>42089.519687499997</v>
      </c>
      <c r="T299" s="10">
        <f>I299/86400+25569-5/24</f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10">
        <f>J300/86400+25569-5/24</f>
        <v>41709.255185185182</v>
      </c>
      <c r="T300" s="10">
        <f>I300/86400+25569-5/24</f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10">
        <f>J301/86400+25569-5/24</f>
        <v>40469.016898148147</v>
      </c>
      <c r="T301" s="10">
        <f>I301/86400+25569-5/24</f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10">
        <f>J302/86400+25569-5/24</f>
        <v>40626.751597222217</v>
      </c>
      <c r="T302" s="10">
        <f>I302/86400+25569-5/24</f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10">
        <f>J303/86400+25569-5/24</f>
        <v>41312.529340277775</v>
      </c>
      <c r="T303" s="10">
        <f>I303/86400+25569-5/24</f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10">
        <f>J304/86400+25569-5/24</f>
        <v>40933.648587962962</v>
      </c>
      <c r="T304" s="10">
        <f>I304/86400+25569-5/24</f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10">
        <f>J305/86400+25569-5/24</f>
        <v>41031.862800925919</v>
      </c>
      <c r="T305" s="10">
        <f>I305/86400+25569-5/24</f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10">
        <f>J306/86400+25569-5/24</f>
        <v>41113.88653935185</v>
      </c>
      <c r="T306" s="10">
        <f>I306/86400+25569-5/24</f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10">
        <f>J307/86400+25569-5/24</f>
        <v>40948.421863425923</v>
      </c>
      <c r="T307" s="10">
        <f>I307/86400+25569-5/24</f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10">
        <f>J308/86400+25569-5/24</f>
        <v>41333.628854166665</v>
      </c>
      <c r="T308" s="10">
        <f>I308/86400+25569-5/24</f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10">
        <f>J309/86400+25569-5/24</f>
        <v>41282.736122685186</v>
      </c>
      <c r="T309" s="10">
        <f>I309/86400+25569-5/24</f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10">
        <f>J310/86400+25569-5/24</f>
        <v>40567.486226851848</v>
      </c>
      <c r="T310" s="10">
        <f>I310/86400+25569-5/24</f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10">
        <f>J311/86400+25569-5/24</f>
        <v>41134.543217592589</v>
      </c>
      <c r="T311" s="10">
        <f>I311/86400+25569-5/24</f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10">
        <f>J312/86400+25569-5/24</f>
        <v>40820.974803240737</v>
      </c>
      <c r="T312" s="10">
        <f>I312/86400+25569-5/24</f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10">
        <f>J313/86400+25569-5/24</f>
        <v>40868.011481481481</v>
      </c>
      <c r="T313" s="10">
        <f>I313/86400+25569-5/24</f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10">
        <f>J314/86400+25569-5/24</f>
        <v>41348.669351851851</v>
      </c>
      <c r="T314" s="10">
        <f>I314/86400+25569-5/24</f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10">
        <f>J315/86400+25569-5/24</f>
        <v>40357.019606481481</v>
      </c>
      <c r="T315" s="10">
        <f>I315/86400+25569-5/24</f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10">
        <f>J316/86400+25569-5/24</f>
        <v>41304.624861111108</v>
      </c>
      <c r="T316" s="10">
        <f>I316/86400+25569-5/24</f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10">
        <f>J317/86400+25569-5/24</f>
        <v>41113.564050925925</v>
      </c>
      <c r="T317" s="10">
        <f>I317/86400+25569-5/24</f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10">
        <f>J318/86400+25569-5/24</f>
        <v>41950.715243055551</v>
      </c>
      <c r="T318" s="10">
        <f>I318/86400+25569-5/24</f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10">
        <f>J319/86400+25569-5/24</f>
        <v>41589.468553240738</v>
      </c>
      <c r="T319" s="10">
        <f>I319/86400+25569-5/24</f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10">
        <f>J320/86400+25569-5/24</f>
        <v>41329.830451388887</v>
      </c>
      <c r="T320" s="10">
        <f>I320/86400+25569-5/24</f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10">
        <f>J321/86400+25569-5/24</f>
        <v>40123.629965277774</v>
      </c>
      <c r="T321" s="10">
        <f>I321/86400+25569-5/24</f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10">
        <f>J322/86400+25569-5/24</f>
        <v>42331.34297453703</v>
      </c>
      <c r="T322" s="10">
        <f>I322/86400+25569-5/24</f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10">
        <f>J323/86400+25569-5/24</f>
        <v>42647.238263888888</v>
      </c>
      <c r="T323" s="10">
        <f>I323/86400+25569-5/24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10">
        <f>J324/86400+25569-5/24</f>
        <v>42473.361666666664</v>
      </c>
      <c r="T324" s="10">
        <f>I324/86400+25569-5/24</f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10">
        <f>J325/86400+25569-5/24</f>
        <v>42697.113032407404</v>
      </c>
      <c r="T325" s="10">
        <f>I325/86400+25569-5/24</f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10">
        <f>J326/86400+25569-5/24</f>
        <v>42184.417916666665</v>
      </c>
      <c r="T326" s="10">
        <f>I326/86400+25569-5/24</f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10">
        <f>J327/86400+25569-5/24</f>
        <v>42688.979548611103</v>
      </c>
      <c r="T327" s="10">
        <f>I327/86400+25569-5/24</f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10">
        <f>J328/86400+25569-5/24</f>
        <v>42775.106550925928</v>
      </c>
      <c r="T328" s="10">
        <f>I328/86400+25569-5/24</f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10">
        <f>J329/86400+25569-5/24</f>
        <v>42058.026956018519</v>
      </c>
      <c r="T329" s="10">
        <f>I329/86400+25569-5/24</f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10">
        <f>J330/86400+25569-5/24</f>
        <v>42278.738287037035</v>
      </c>
      <c r="T330" s="10">
        <f>I330/86400+25569-5/24</f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10">
        <f>J331/86400+25569-5/24</f>
        <v>42291.258414351854</v>
      </c>
      <c r="T331" s="10">
        <f>I331/86400+25569-5/24</f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10">
        <f>J332/86400+25569-5/24</f>
        <v>41379.307442129626</v>
      </c>
      <c r="T332" s="10">
        <f>I332/86400+25569-5/24</f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10">
        <f>J333/86400+25569-5/24</f>
        <v>42507.373078703698</v>
      </c>
      <c r="T333" s="10">
        <f>I333/86400+25569-5/24</f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10">
        <f>J334/86400+25569-5/24</f>
        <v>42263.471956018511</v>
      </c>
      <c r="T334" s="10">
        <f>I334/86400+25569-5/24</f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10">
        <f>J335/86400+25569-5/24</f>
        <v>42437.428136574068</v>
      </c>
      <c r="T335" s="10">
        <f>I335/86400+25569-5/24</f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10">
        <f>J336/86400+25569-5/24</f>
        <v>42101.474039351851</v>
      </c>
      <c r="T336" s="10">
        <f>I336/86400+25569-5/24</f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10">
        <f>J337/86400+25569-5/24</f>
        <v>42101.529108796291</v>
      </c>
      <c r="T337" s="10">
        <f>I337/86400+25569-5/24</f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10">
        <f>J338/86400+25569-5/24</f>
        <v>42291.387939814813</v>
      </c>
      <c r="T338" s="10">
        <f>I338/86400+25569-5/24</f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10">
        <f>J339/86400+25569-5/24</f>
        <v>42046.920231481483</v>
      </c>
      <c r="T339" s="10">
        <f>I339/86400+25569-5/24</f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10">
        <f>J340/86400+25569-5/24</f>
        <v>42559.547337962962</v>
      </c>
      <c r="T340" s="10">
        <f>I340/86400+25569-5/24</f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10">
        <f>J341/86400+25569-5/24</f>
        <v>42093.551712962959</v>
      </c>
      <c r="T341" s="10">
        <f>I341/86400+25569-5/24</f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10">
        <f>J342/86400+25569-5/24</f>
        <v>42772.460729166669</v>
      </c>
      <c r="T342" s="10">
        <f>I342/86400+25569-5/24</f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10">
        <f>J343/86400+25569-5/24</f>
        <v>41894.671273148146</v>
      </c>
      <c r="T343" s="10">
        <f>I343/86400+25569-5/24</f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10">
        <f>J344/86400+25569-5/24</f>
        <v>42459.572511574072</v>
      </c>
      <c r="T344" s="10">
        <f>I344/86400+25569-5/24</f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10">
        <f>J345/86400+25569-5/24</f>
        <v>41926.529456018514</v>
      </c>
      <c r="T345" s="10">
        <f>I345/86400+25569-5/24</f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10">
        <f>J346/86400+25569-5/24</f>
        <v>42111.762662037036</v>
      </c>
      <c r="T346" s="10">
        <f>I346/86400+25569-5/24</f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10">
        <f>J347/86400+25569-5/24</f>
        <v>42114.735995370364</v>
      </c>
      <c r="T347" s="10">
        <f>I347/86400+25569-5/24</f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10">
        <f>J348/86400+25569-5/24</f>
        <v>42261.291909722218</v>
      </c>
      <c r="T348" s="10">
        <f>I348/86400+25569-5/24</f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10">
        <f>J349/86400+25569-5/24</f>
        <v>42292.287141203698</v>
      </c>
      <c r="T349" s="10">
        <f>I349/86400+25569-5/24</f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10">
        <f>J350/86400+25569-5/24</f>
        <v>42207.378657407404</v>
      </c>
      <c r="T350" s="10">
        <f>I350/86400+25569-5/24</f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10">
        <f>J351/86400+25569-5/24</f>
        <v>42760.290601851848</v>
      </c>
      <c r="T351" s="10">
        <f>I351/86400+25569-5/24</f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10">
        <f>J352/86400+25569-5/24</f>
        <v>42585.857743055552</v>
      </c>
      <c r="T352" s="10">
        <f>I352/86400+25569-5/24</f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10">
        <f>J353/86400+25569-5/24</f>
        <v>42427.75641203703</v>
      </c>
      <c r="T353" s="10">
        <f>I353/86400+25569-5/24</f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10">
        <f>J354/86400+25569-5/24</f>
        <v>41889.959120370368</v>
      </c>
      <c r="T354" s="10">
        <f>I354/86400+25569-5/24</f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10">
        <f>J355/86400+25569-5/24</f>
        <v>42297.583553240744</v>
      </c>
      <c r="T355" s="10">
        <f>I355/86400+25569-5/24</f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10">
        <f>J356/86400+25569-5/24</f>
        <v>42438.619456018518</v>
      </c>
      <c r="T356" s="10">
        <f>I356/86400+25569-5/24</f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10">
        <f>J357/86400+25569-5/24</f>
        <v>41943.0855787037</v>
      </c>
      <c r="T357" s="10">
        <f>I357/86400+25569-5/24</f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10">
        <f>J358/86400+25569-5/24</f>
        <v>42415.594826388886</v>
      </c>
      <c r="T358" s="10">
        <f>I358/86400+25569-5/24</f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10">
        <f>J359/86400+25569-5/24</f>
        <v>42078.01385416666</v>
      </c>
      <c r="T359" s="10">
        <f>I359/86400+25569-5/24</f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10">
        <f>J360/86400+25569-5/24</f>
        <v>42507.651863425919</v>
      </c>
      <c r="T360" s="10">
        <f>I360/86400+25569-5/24</f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10">
        <f>J361/86400+25569-5/24</f>
        <v>41934.86215277778</v>
      </c>
      <c r="T361" s="10">
        <f>I361/86400+25569-5/24</f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10">
        <f>J362/86400+25569-5/24</f>
        <v>42163.689583333333</v>
      </c>
      <c r="T362" s="10">
        <f>I362/86400+25569-5/24</f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10">
        <f>J363/86400+25569-5/24</f>
        <v>41935.792893518512</v>
      </c>
      <c r="T363" s="10">
        <f>I363/86400+25569-5/24</f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10">
        <f>J364/86400+25569-5/24</f>
        <v>41837.002210648148</v>
      </c>
      <c r="T364" s="10">
        <f>I364/86400+25569-5/24</f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10">
        <f>J365/86400+25569-5/24</f>
        <v>40255.53629629629</v>
      </c>
      <c r="T365" s="10">
        <f>I365/86400+25569-5/24</f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10">
        <f>J366/86400+25569-5/24</f>
        <v>41780.651296296295</v>
      </c>
      <c r="T366" s="10">
        <f>I366/86400+25569-5/24</f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10">
        <f>J367/86400+25569-5/24</f>
        <v>41668.398136574069</v>
      </c>
      <c r="T367" s="10">
        <f>I367/86400+25569-5/24</f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10">
        <f>J368/86400+25569-5/24</f>
        <v>41019.584699074076</v>
      </c>
      <c r="T368" s="10">
        <f>I368/86400+25569-5/24</f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10">
        <f>J369/86400+25569-5/24</f>
        <v>41355.368958333333</v>
      </c>
      <c r="T369" s="10">
        <f>I369/86400+25569-5/24</f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10">
        <f>J370/86400+25569-5/24</f>
        <v>42043.397245370368</v>
      </c>
      <c r="T370" s="10">
        <f>I370/86400+25569-5/24</f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10">
        <f>J371/86400+25569-5/24</f>
        <v>40893.3433912037</v>
      </c>
      <c r="T371" s="10">
        <f>I371/86400+25569-5/24</f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10">
        <f>J372/86400+25569-5/24</f>
        <v>42711.586805555555</v>
      </c>
      <c r="T372" s="10">
        <f>I372/86400+25569-5/24</f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10">
        <f>J373/86400+25569-5/24</f>
        <v>41261.559479166666</v>
      </c>
      <c r="T373" s="10">
        <f>I373/86400+25569-5/24</f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10">
        <f>J374/86400+25569-5/24</f>
        <v>42425.368564814817</v>
      </c>
      <c r="T374" s="10">
        <f>I374/86400+25569-5/24</f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10">
        <f>J375/86400+25569-5/24</f>
        <v>41078.703680555554</v>
      </c>
      <c r="T375" s="10">
        <f>I375/86400+25569-5/24</f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10">
        <f>J376/86400+25569-5/24</f>
        <v>40757.680914351848</v>
      </c>
      <c r="T376" s="10">
        <f>I376/86400+25569-5/24</f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10">
        <f>J377/86400+25569-5/24</f>
        <v>41657.77674768518</v>
      </c>
      <c r="T377" s="10">
        <f>I377/86400+25569-5/24</f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10">
        <f>J378/86400+25569-5/24</f>
        <v>42576.244398148141</v>
      </c>
      <c r="T378" s="10">
        <f>I378/86400+25569-5/24</f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10">
        <f>J379/86400+25569-5/24</f>
        <v>42292.042453703696</v>
      </c>
      <c r="T379" s="10">
        <f>I379/86400+25569-5/24</f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10">
        <f>J380/86400+25569-5/24</f>
        <v>42370.363518518519</v>
      </c>
      <c r="T380" s="10">
        <f>I380/86400+25569-5/24</f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10">
        <f>J381/86400+25569-5/24</f>
        <v>40987.479999999996</v>
      </c>
      <c r="T381" s="10">
        <f>I381/86400+25569-5/24</f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10">
        <f>J382/86400+25569-5/24</f>
        <v>42367.511481481481</v>
      </c>
      <c r="T382" s="10">
        <f>I382/86400+25569-5/24</f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10">
        <f>J383/86400+25569-5/24</f>
        <v>41085.48978009259</v>
      </c>
      <c r="T383" s="10">
        <f>I383/86400+25569-5/24</f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10">
        <f>J384/86400+25569-5/24</f>
        <v>41144.501157407409</v>
      </c>
      <c r="T384" s="10">
        <f>I384/86400+25569-5/24</f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10">
        <f>J385/86400+25569-5/24</f>
        <v>41754.90924768518</v>
      </c>
      <c r="T385" s="10">
        <f>I385/86400+25569-5/24</f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10">
        <f>J386/86400+25569-5/24</f>
        <v>41980.573460648149</v>
      </c>
      <c r="T386" s="10">
        <f>I386/86400+25569-5/24</f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10">
        <f>J387/86400+25569-5/24</f>
        <v>41934.376168981478</v>
      </c>
      <c r="T387" s="10">
        <f>I387/86400+25569-5/24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10">
        <f>J388/86400+25569-5/24</f>
        <v>42211.742951388886</v>
      </c>
      <c r="T388" s="10">
        <f>I388/86400+25569-5/24</f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10">
        <f>J389/86400+25569-5/24</f>
        <v>42200.468263888884</v>
      </c>
      <c r="T389" s="10">
        <f>I389/86400+25569-5/24</f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10">
        <f>J390/86400+25569-5/24</f>
        <v>42548.86782407407</v>
      </c>
      <c r="T390" s="10">
        <f>I390/86400+25569-5/24</f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10">
        <f>J391/86400+25569-5/24</f>
        <v>41673.854745370372</v>
      </c>
      <c r="T391" s="10">
        <f>I391/86400+25569-5/24</f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10">
        <f>J392/86400+25569-5/24</f>
        <v>42111.828379629624</v>
      </c>
      <c r="T392" s="10">
        <f>I392/86400+25569-5/24</f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10">
        <f>J393/86400+25569-5/24</f>
        <v>40864.833923611106</v>
      </c>
      <c r="T393" s="10">
        <f>I393/86400+25569-5/24</f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10">
        <f>J394/86400+25569-5/24</f>
        <v>40763.508923611109</v>
      </c>
      <c r="T394" s="10">
        <f>I394/86400+25569-5/24</f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10">
        <f>J395/86400+25569-5/24</f>
        <v>41526.500601851847</v>
      </c>
      <c r="T395" s="10">
        <f>I395/86400+25569-5/24</f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10">
        <f>J396/86400+25569-5/24</f>
        <v>42417.60974537037</v>
      </c>
      <c r="T396" s="10">
        <f>I396/86400+25569-5/24</f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10">
        <f>J397/86400+25569-5/24</f>
        <v>40990.700925925921</v>
      </c>
      <c r="T397" s="10">
        <f>I397/86400+25569-5/24</f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10">
        <f>J398/86400+25569-5/24</f>
        <v>41082.356550925928</v>
      </c>
      <c r="T398" s="10">
        <f>I398/86400+25569-5/24</f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10">
        <f>J399/86400+25569-5/24</f>
        <v>40379.568101851852</v>
      </c>
      <c r="T399" s="10">
        <f>I399/86400+25569-5/24</f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10">
        <f>J400/86400+25569-5/24</f>
        <v>42078.584791666661</v>
      </c>
      <c r="T400" s="10">
        <f>I400/86400+25569-5/24</f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10">
        <f>J401/86400+25569-5/24</f>
        <v>42687.667442129627</v>
      </c>
      <c r="T401" s="10">
        <f>I401/86400+25569-5/24</f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10">
        <f>J402/86400+25569-5/24</f>
        <v>41745.427627314813</v>
      </c>
      <c r="T402" s="10">
        <f>I402/86400+25569-5/24</f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10">
        <f>J403/86400+25569-5/24</f>
        <v>40732.633912037032</v>
      </c>
      <c r="T403" s="10">
        <f>I403/86400+25569-5/24</f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10">
        <f>J404/86400+25569-5/24</f>
        <v>42292.331215277773</v>
      </c>
      <c r="T404" s="10">
        <f>I404/86400+25569-5/24</f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10">
        <f>J405/86400+25569-5/24</f>
        <v>40718.102326388886</v>
      </c>
      <c r="T405" s="10">
        <f>I405/86400+25569-5/24</f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10">
        <f>J406/86400+25569-5/24</f>
        <v>41646.419699074067</v>
      </c>
      <c r="T406" s="10">
        <f>I406/86400+25569-5/24</f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10">
        <f>J407/86400+25569-5/24</f>
        <v>41673.876608796294</v>
      </c>
      <c r="T407" s="10">
        <f>I407/86400+25569-5/24</f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10">
        <f>J408/86400+25569-5/24</f>
        <v>40637.95413194444</v>
      </c>
      <c r="T408" s="10">
        <f>I408/86400+25569-5/24</f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10">
        <f>J409/86400+25569-5/24</f>
        <v>40806.662615740737</v>
      </c>
      <c r="T409" s="10">
        <f>I409/86400+25569-5/24</f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10">
        <f>J410/86400+25569-5/24</f>
        <v>41543.527662037035</v>
      </c>
      <c r="T410" s="10">
        <f>I410/86400+25569-5/24</f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10">
        <f>J411/86400+25569-5/24</f>
        <v>42543.654444444437</v>
      </c>
      <c r="T411" s="10">
        <f>I411/86400+25569-5/24</f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10">
        <f>J412/86400+25569-5/24</f>
        <v>42113.773113425923</v>
      </c>
      <c r="T412" s="10">
        <f>I412/86400+25569-5/24</f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10">
        <f>J413/86400+25569-5/24</f>
        <v>41597.967638888884</v>
      </c>
      <c r="T413" s="10">
        <f>I413/86400+25569-5/24</f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10">
        <f>J414/86400+25569-5/24</f>
        <v>41099.534467592588</v>
      </c>
      <c r="T414" s="10">
        <f>I414/86400+25569-5/24</f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10">
        <f>J415/86400+25569-5/24</f>
        <v>41079.66910879629</v>
      </c>
      <c r="T415" s="10">
        <f>I415/86400+25569-5/24</f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10">
        <f>J416/86400+25569-5/24</f>
        <v>41528.85491898148</v>
      </c>
      <c r="T416" s="10">
        <f>I416/86400+25569-5/24</f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10">
        <f>J417/86400+25569-5/24</f>
        <v>41904.643541666665</v>
      </c>
      <c r="T417" s="10">
        <f>I417/86400+25569-5/24</f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10">
        <f>J418/86400+25569-5/24</f>
        <v>41648.187858796293</v>
      </c>
      <c r="T418" s="10">
        <f>I418/86400+25569-5/24</f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10">
        <f>J419/86400+25569-5/24</f>
        <v>41360.762268518512</v>
      </c>
      <c r="T419" s="10">
        <f>I419/86400+25569-5/24</f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10">
        <f>J420/86400+25569-5/24</f>
        <v>42178.07403935185</v>
      </c>
      <c r="T420" s="10">
        <f>I420/86400+25569-5/24</f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10">
        <f>J421/86400+25569-5/24</f>
        <v>41394.634108796294</v>
      </c>
      <c r="T421" s="10">
        <f>I421/86400+25569-5/24</f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10">
        <f>J422/86400+25569-5/24</f>
        <v>41682.028136574074</v>
      </c>
      <c r="T422" s="10">
        <f>I422/86400+25569-5/24</f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10">
        <f>J423/86400+25569-5/24</f>
        <v>42177.283055555548</v>
      </c>
      <c r="T423" s="10">
        <f>I423/86400+25569-5/24</f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10">
        <f>J424/86400+25569-5/24</f>
        <v>41863.052048611113</v>
      </c>
      <c r="T424" s="10">
        <f>I424/86400+25569-5/24</f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10">
        <f>J425/86400+25569-5/24</f>
        <v>41400.717939814815</v>
      </c>
      <c r="T425" s="10">
        <f>I425/86400+25569-5/24</f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10">
        <f>J426/86400+25569-5/24</f>
        <v>40934.167812499996</v>
      </c>
      <c r="T426" s="10">
        <f>I426/86400+25569-5/24</f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10">
        <f>J427/86400+25569-5/24</f>
        <v>42275.652824074066</v>
      </c>
      <c r="T427" s="10">
        <f>I427/86400+25569-5/24</f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10">
        <f>J428/86400+25569-5/24</f>
        <v>42400.503634259258</v>
      </c>
      <c r="T428" s="10">
        <f>I428/86400+25569-5/24</f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tr">
        <f>LEFT(N429,FIND("/",N429)-1)</f>
        <v>film &amp; video</v>
      </c>
      <c r="R429" t="str">
        <f>RIGHT(N429,LEN(N429)-FIND("/",N429))</f>
        <v>animation</v>
      </c>
      <c r="S429" s="10">
        <f>J429/86400+25569-5/24</f>
        <v>42285.700694444444</v>
      </c>
      <c r="T429" s="10">
        <f>I429/86400+25569-5/24</f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10">
        <f>J430/86400+25569-5/24</f>
        <v>41778.558391203704</v>
      </c>
      <c r="T430" s="10">
        <f>I430/86400+25569-5/24</f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tr">
        <f>LEFT(N431,FIND("/",N431)-1)</f>
        <v>film &amp; video</v>
      </c>
      <c r="R431" t="str">
        <f>RIGHT(N431,LEN(N431)-FIND("/",N431))</f>
        <v>animation</v>
      </c>
      <c r="S431" s="10">
        <f>J431/86400+25569-5/24</f>
        <v>40070.693078703705</v>
      </c>
      <c r="T431" s="10">
        <f>I431/86400+25569-5/24</f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10">
        <f>J432/86400+25569-5/24</f>
        <v>41512.898923611108</v>
      </c>
      <c r="T432" s="10">
        <f>I432/86400+25569-5/24</f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10">
        <f>J433/86400+25569-5/24</f>
        <v>42526.662997685184</v>
      </c>
      <c r="T433" s="10">
        <f>I433/86400+25569-5/24</f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10">
        <f>J434/86400+25569-5/24</f>
        <v>42238.51829861111</v>
      </c>
      <c r="T434" s="10">
        <f>I434/86400+25569-5/24</f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tr">
        <f>LEFT(N435,FIND("/",N435)-1)</f>
        <v>film &amp; video</v>
      </c>
      <c r="R435" t="str">
        <f>RIGHT(N435,LEN(N435)-FIND("/",N435))</f>
        <v>animation</v>
      </c>
      <c r="S435" s="10">
        <f>J435/86400+25569-5/24</f>
        <v>42228.421550925923</v>
      </c>
      <c r="T435" s="10">
        <f>I435/86400+25569-5/24</f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10">
        <f>J436/86400+25569-5/24</f>
        <v>41576.626180555555</v>
      </c>
      <c r="T436" s="10">
        <f>I436/86400+25569-5/24</f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10">
        <f>J437/86400+25569-5/24</f>
        <v>41500.539120370369</v>
      </c>
      <c r="T437" s="10">
        <f>I437/86400+25569-5/24</f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>LEFT(N438,FIND("/",N438)-1)</f>
        <v>film &amp; video</v>
      </c>
      <c r="R438" t="str">
        <f>RIGHT(N438,LEN(N438)-FIND("/",N438))</f>
        <v>animation</v>
      </c>
      <c r="S438" s="10">
        <f>J438/86400+25569-5/24</f>
        <v>41456.154085648144</v>
      </c>
      <c r="T438" s="10">
        <f>I438/86400+25569-5/24</f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tr">
        <f>LEFT(N439,FIND("/",N439)-1)</f>
        <v>film &amp; video</v>
      </c>
      <c r="R439" t="str">
        <f>RIGHT(N439,LEN(N439)-FIND("/",N439))</f>
        <v>animation</v>
      </c>
      <c r="S439" s="10">
        <f>J439/86400+25569-5/24</f>
        <v>42591.110254629624</v>
      </c>
      <c r="T439" s="10">
        <f>I439/86400+25569-5/24</f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10">
        <f>J440/86400+25569-5/24</f>
        <v>42296.052754629629</v>
      </c>
      <c r="T440" s="10">
        <f>I440/86400+25569-5/24</f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tr">
        <f>LEFT(N441,FIND("/",N441)-1)</f>
        <v>film &amp; video</v>
      </c>
      <c r="R441" t="str">
        <f>RIGHT(N441,LEN(N441)-FIND("/",N441))</f>
        <v>animation</v>
      </c>
      <c r="S441" s="10">
        <f>J441/86400+25569-5/24</f>
        <v>41919.553449074076</v>
      </c>
      <c r="T441" s="10">
        <f>I441/86400+25569-5/24</f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10">
        <f>J442/86400+25569-5/24</f>
        <v>42423.777233796289</v>
      </c>
      <c r="T442" s="10">
        <f>I442/86400+25569-5/24</f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tr">
        <f>LEFT(N443,FIND("/",N443)-1)</f>
        <v>film &amp; video</v>
      </c>
      <c r="R443" t="str">
        <f>RIGHT(N443,LEN(N443)-FIND("/",N443))</f>
        <v>animation</v>
      </c>
      <c r="S443" s="10">
        <f>J443/86400+25569-5/24</f>
        <v>41550.585601851846</v>
      </c>
      <c r="T443" s="10">
        <f>I443/86400+25569-5/24</f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10">
        <f>J444/86400+25569-5/24</f>
        <v>42024.680358796293</v>
      </c>
      <c r="T444" s="10">
        <f>I444/86400+25569-5/24</f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10">
        <f>J445/86400+25569-5/24</f>
        <v>41649.806724537033</v>
      </c>
      <c r="T445" s="10">
        <f>I445/86400+25569-5/24</f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10">
        <f>J446/86400+25569-5/24</f>
        <v>40894.69862268518</v>
      </c>
      <c r="T446" s="10">
        <f>I446/86400+25569-5/24</f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10">
        <f>J447/86400+25569-5/24</f>
        <v>42130.127025462956</v>
      </c>
      <c r="T447" s="10">
        <f>I447/86400+25569-5/24</f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10">
        <f>J448/86400+25569-5/24</f>
        <v>42036.875231481477</v>
      </c>
      <c r="T448" s="10">
        <f>I448/86400+25569-5/24</f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10">
        <f>J449/86400+25569-5/24</f>
        <v>41331.34679398148</v>
      </c>
      <c r="T449" s="10">
        <f>I449/86400+25569-5/24</f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10">
        <f>J450/86400+25569-5/24</f>
        <v>41753.549710648142</v>
      </c>
      <c r="T450" s="10">
        <f>I450/86400+25569-5/24</f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10">
        <f>J451/86400+25569-5/24</f>
        <v>41534.359780092593</v>
      </c>
      <c r="T451" s="10">
        <f>I451/86400+25569-5/24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10">
        <f>J452/86400+25569-5/24</f>
        <v>41654.73842592592</v>
      </c>
      <c r="T452" s="10">
        <f>I452/86400+25569-5/24</f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tr">
        <f>LEFT(N453,FIND("/",N453)-1)</f>
        <v>film &amp; video</v>
      </c>
      <c r="R453" t="str">
        <f>RIGHT(N453,LEN(N453)-FIND("/",N453))</f>
        <v>animation</v>
      </c>
      <c r="S453" s="10">
        <f>J453/86400+25569-5/24</f>
        <v>41634.506840277776</v>
      </c>
      <c r="T453" s="10">
        <f>I453/86400+25569-5/24</f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10">
        <f>J454/86400+25569-5/24</f>
        <v>42107.49554398148</v>
      </c>
      <c r="T454" s="10">
        <f>I454/86400+25569-5/24</f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10">
        <f>J455/86400+25569-5/24</f>
        <v>42038.616655092592</v>
      </c>
      <c r="T455" s="10">
        <f>I455/86400+25569-5/24</f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10">
        <f>J456/86400+25569-5/24</f>
        <v>41938.508923611109</v>
      </c>
      <c r="T456" s="10">
        <f>I456/86400+25569-5/24</f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10">
        <f>J457/86400+25569-5/24</f>
        <v>40970.794236111113</v>
      </c>
      <c r="T457" s="10">
        <f>I457/86400+25569-5/24</f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10">
        <f>J458/86400+25569-5/24</f>
        <v>41547.486122685186</v>
      </c>
      <c r="T458" s="10">
        <f>I458/86400+25569-5/24</f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tr">
        <f>LEFT(N459,FIND("/",N459)-1)</f>
        <v>film &amp; video</v>
      </c>
      <c r="R459" t="str">
        <f>RIGHT(N459,LEN(N459)-FIND("/",N459))</f>
        <v>animation</v>
      </c>
      <c r="S459" s="10">
        <f>J459/86400+25569-5/24</f>
        <v>41837.559166666666</v>
      </c>
      <c r="T459" s="10">
        <f>I459/86400+25569-5/24</f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10">
        <f>J460/86400+25569-5/24</f>
        <v>41378.491435185184</v>
      </c>
      <c r="T460" s="10">
        <f>I460/86400+25569-5/24</f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10">
        <f>J461/86400+25569-5/24</f>
        <v>40800.432025462964</v>
      </c>
      <c r="T461" s="10">
        <f>I461/86400+25569-5/24</f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10">
        <f>J462/86400+25569-5/24</f>
        <v>41759.334201388883</v>
      </c>
      <c r="T462" s="10">
        <f>I462/86400+25569-5/24</f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tr">
        <f>LEFT(N463,FIND("/",N463)-1)</f>
        <v>film &amp; video</v>
      </c>
      <c r="R463" t="str">
        <f>RIGHT(N463,LEN(N463)-FIND("/",N463))</f>
        <v>animation</v>
      </c>
      <c r="S463" s="10">
        <f>J463/86400+25569-5/24</f>
        <v>41407.638506944444</v>
      </c>
      <c r="T463" s="10">
        <f>I463/86400+25569-5/24</f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tr">
        <f>LEFT(N464,FIND("/",N464)-1)</f>
        <v>film &amp; video</v>
      </c>
      <c r="R464" t="str">
        <f>RIGHT(N464,LEN(N464)-FIND("/",N464))</f>
        <v>animation</v>
      </c>
      <c r="S464" s="10">
        <f>J464/86400+25569-5/24</f>
        <v>40704.918298611105</v>
      </c>
      <c r="T464" s="10">
        <f>I464/86400+25569-5/24</f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10">
        <f>J465/86400+25569-5/24</f>
        <v>40750.501770833333</v>
      </c>
      <c r="T465" s="10">
        <f>I465/86400+25569-5/24</f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10">
        <f>J466/86400+25569-5/24</f>
        <v>42488.640451388885</v>
      </c>
      <c r="T466" s="10">
        <f>I466/86400+25569-5/24</f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10">
        <f>J467/86400+25569-5/24</f>
        <v>41800.911736111106</v>
      </c>
      <c r="T467" s="10">
        <f>I467/86400+25569-5/24</f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10">
        <f>J468/86400+25569-5/24</f>
        <v>41129.734537037039</v>
      </c>
      <c r="T468" s="10">
        <f>I468/86400+25569-5/24</f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10">
        <f>J469/86400+25569-5/24</f>
        <v>41135.471458333333</v>
      </c>
      <c r="T469" s="10">
        <f>I469/86400+25569-5/24</f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tr">
        <f>LEFT(N470,FIND("/",N470)-1)</f>
        <v>film &amp; video</v>
      </c>
      <c r="R470" t="str">
        <f>RIGHT(N470,LEN(N470)-FIND("/",N470))</f>
        <v>animation</v>
      </c>
      <c r="S470" s="10">
        <f>J470/86400+25569-5/24</f>
        <v>41040.959293981483</v>
      </c>
      <c r="T470" s="10">
        <f>I470/86400+25569-5/24</f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tr">
        <f>LEFT(N471,FIND("/",N471)-1)</f>
        <v>film &amp; video</v>
      </c>
      <c r="R471" t="str">
        <f>RIGHT(N471,LEN(N471)-FIND("/",N471))</f>
        <v>animation</v>
      </c>
      <c r="S471" s="10">
        <f>J471/86400+25569-5/24</f>
        <v>41827.781527777777</v>
      </c>
      <c r="T471" s="10">
        <f>I471/86400+25569-5/24</f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10">
        <f>J472/86400+25569-5/24</f>
        <v>41604.959363425922</v>
      </c>
      <c r="T472" s="10">
        <f>I472/86400+25569-5/24</f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10">
        <f>J473/86400+25569-5/24</f>
        <v>41703.513645833329</v>
      </c>
      <c r="T473" s="10">
        <f>I473/86400+25569-5/24</f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10">
        <f>J474/86400+25569-5/24</f>
        <v>41844.714328703703</v>
      </c>
      <c r="T474" s="10">
        <f>I474/86400+25569-5/24</f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10">
        <f>J475/86400+25569-5/24</f>
        <v>41869.489803240736</v>
      </c>
      <c r="T475" s="10">
        <f>I475/86400+25569-5/24</f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10">
        <f>J476/86400+25569-5/24</f>
        <v>42753.120706018519</v>
      </c>
      <c r="T476" s="10">
        <f>I476/86400+25569-5/24</f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tr">
        <f>LEFT(N477,FIND("/",N477)-1)</f>
        <v>film &amp; video</v>
      </c>
      <c r="R477" t="str">
        <f>RIGHT(N477,LEN(N477)-FIND("/",N477))</f>
        <v>animation</v>
      </c>
      <c r="S477" s="10">
        <f>J477/86400+25569-5/24</f>
        <v>42099.877812500003</v>
      </c>
      <c r="T477" s="10">
        <f>I477/86400+25569-5/24</f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10">
        <f>J478/86400+25569-5/24</f>
        <v>41757.76667824074</v>
      </c>
      <c r="T478" s="10">
        <f>I478/86400+25569-5/24</f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>LEFT(N479,FIND("/",N479)-1)</f>
        <v>film &amp; video</v>
      </c>
      <c r="R479" t="str">
        <f>RIGHT(N479,LEN(N479)-FIND("/",N479))</f>
        <v>animation</v>
      </c>
      <c r="S479" s="10">
        <f>J479/86400+25569-5/24</f>
        <v>40987.626550925925</v>
      </c>
      <c r="T479" s="10">
        <f>I479/86400+25569-5/24</f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>LEFT(N480,FIND("/",N480)-1)</f>
        <v>film &amp; video</v>
      </c>
      <c r="R480" t="str">
        <f>RIGHT(N480,LEN(N480)-FIND("/",N480))</f>
        <v>animation</v>
      </c>
      <c r="S480" s="10">
        <f>J480/86400+25569-5/24</f>
        <v>42065.702650462961</v>
      </c>
      <c r="T480" s="10">
        <f>I480/86400+25569-5/24</f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10">
        <f>J481/86400+25569-5/24</f>
        <v>41904.199479166666</v>
      </c>
      <c r="T481" s="10">
        <f>I481/86400+25569-5/24</f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10">
        <f>J482/86400+25569-5/24</f>
        <v>41465.29184027778</v>
      </c>
      <c r="T482" s="10">
        <f>I482/86400+25569-5/24</f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10">
        <f>J483/86400+25569-5/24</f>
        <v>41162.46399305555</v>
      </c>
      <c r="T483" s="10">
        <f>I483/86400+25569-5/24</f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10">
        <f>J484/86400+25569-5/24</f>
        <v>42447.688541666663</v>
      </c>
      <c r="T484" s="10">
        <f>I484/86400+25569-5/24</f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10">
        <f>J485/86400+25569-5/24</f>
        <v>41242.989259259259</v>
      </c>
      <c r="T485" s="10">
        <f>I485/86400+25569-5/24</f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10">
        <f>J486/86400+25569-5/24</f>
        <v>42272.731157407405</v>
      </c>
      <c r="T486" s="10">
        <f>I486/86400+25569-5/24</f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10">
        <f>J487/86400+25569-5/24</f>
        <v>41381.297442129631</v>
      </c>
      <c r="T487" s="10">
        <f>I487/86400+25569-5/24</f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10">
        <f>J488/86400+25569-5/24</f>
        <v>41761.734247685185</v>
      </c>
      <c r="T488" s="10">
        <f>I488/86400+25569-5/24</f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>LEFT(N489,FIND("/",N489)-1)</f>
        <v>film &amp; video</v>
      </c>
      <c r="R489" t="str">
        <f>RIGHT(N489,LEN(N489)-FIND("/",N489))</f>
        <v>animation</v>
      </c>
      <c r="S489" s="10">
        <f>J489/86400+25569-5/24</f>
        <v>42669.386504629627</v>
      </c>
      <c r="T489" s="10">
        <f>I489/86400+25569-5/24</f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tr">
        <f>LEFT(N490,FIND("/",N490)-1)</f>
        <v>film &amp; video</v>
      </c>
      <c r="R490" t="str">
        <f>RIGHT(N490,LEN(N490)-FIND("/",N490))</f>
        <v>animation</v>
      </c>
      <c r="S490" s="10">
        <f>J490/86400+25569-5/24</f>
        <v>42713.84606481481</v>
      </c>
      <c r="T490" s="10">
        <f>I490/86400+25569-5/24</f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10">
        <f>J491/86400+25569-5/24</f>
        <v>40882.273333333331</v>
      </c>
      <c r="T491" s="10">
        <f>I491/86400+25569-5/24</f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tr">
        <f>LEFT(N492,FIND("/",N492)-1)</f>
        <v>film &amp; video</v>
      </c>
      <c r="R492" t="str">
        <f>RIGHT(N492,LEN(N492)-FIND("/",N492))</f>
        <v>animation</v>
      </c>
      <c r="S492" s="10">
        <f>J492/86400+25569-5/24</f>
        <v>41113.760243055549</v>
      </c>
      <c r="T492" s="10">
        <f>I492/86400+25569-5/24</f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tr">
        <f>LEFT(N493,FIND("/",N493)-1)</f>
        <v>film &amp; video</v>
      </c>
      <c r="R493" t="str">
        <f>RIGHT(N493,LEN(N493)-FIND("/",N493))</f>
        <v>animation</v>
      </c>
      <c r="S493" s="10">
        <f>J493/86400+25569-5/24</f>
        <v>42366.774293981478</v>
      </c>
      <c r="T493" s="10">
        <f>I493/86400+25569-5/24</f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tr">
        <f>LEFT(N494,FIND("/",N494)-1)</f>
        <v>film &amp; video</v>
      </c>
      <c r="R494" t="str">
        <f>RIGHT(N494,LEN(N494)-FIND("/",N494))</f>
        <v>animation</v>
      </c>
      <c r="S494" s="10">
        <f>J494/86400+25569-5/24</f>
        <v>42595.826736111114</v>
      </c>
      <c r="T494" s="10">
        <f>I494/86400+25569-5/24</f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tr">
        <f>LEFT(N495,FIND("/",N495)-1)</f>
        <v>film &amp; video</v>
      </c>
      <c r="R495" t="str">
        <f>RIGHT(N495,LEN(N495)-FIND("/",N495))</f>
        <v>animation</v>
      </c>
      <c r="S495" s="10">
        <f>J495/86400+25569-5/24</f>
        <v>42114.517800925925</v>
      </c>
      <c r="T495" s="10">
        <f>I495/86400+25569-5/24</f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10">
        <f>J496/86400+25569-5/24</f>
        <v>41799.62228009259</v>
      </c>
      <c r="T496" s="10">
        <f>I496/86400+25569-5/24</f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tr">
        <f>LEFT(N497,FIND("/",N497)-1)</f>
        <v>film &amp; video</v>
      </c>
      <c r="R497" t="str">
        <f>RIGHT(N497,LEN(N497)-FIND("/",N497))</f>
        <v>animation</v>
      </c>
      <c r="S497" s="10">
        <f>J497/86400+25569-5/24</f>
        <v>42171.619270833333</v>
      </c>
      <c r="T497" s="10">
        <f>I497/86400+25569-5/24</f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10">
        <f>J498/86400+25569-5/24</f>
        <v>41620.723078703704</v>
      </c>
      <c r="T498" s="10">
        <f>I498/86400+25569-5/24</f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10">
        <f>J499/86400+25569-5/24</f>
        <v>41944.829456018517</v>
      </c>
      <c r="T499" s="10">
        <f>I499/86400+25569-5/24</f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10">
        <f>J500/86400+25569-5/24</f>
        <v>40858.553807870368</v>
      </c>
      <c r="T500" s="10">
        <f>I500/86400+25569-5/24</f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10">
        <f>J501/86400+25569-5/24</f>
        <v>40043.687129629623</v>
      </c>
      <c r="T501" s="10">
        <f>I501/86400+25569-5/24</f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10">
        <f>J502/86400+25569-5/24</f>
        <v>40247.677673611106</v>
      </c>
      <c r="T502" s="10">
        <f>I502/86400+25569-5/24</f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>LEFT(N503,FIND("/",N503)-1)</f>
        <v>film &amp; video</v>
      </c>
      <c r="R503" t="str">
        <f>RIGHT(N503,LEN(N503)-FIND("/",N503))</f>
        <v>animation</v>
      </c>
      <c r="S503" s="10">
        <f>J503/86400+25569-5/24</f>
        <v>40703.026053240741</v>
      </c>
      <c r="T503" s="10">
        <f>I503/86400+25569-5/24</f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10">
        <f>J504/86400+25569-5/24</f>
        <v>40956.345196759255</v>
      </c>
      <c r="T504" s="10">
        <f>I504/86400+25569-5/24</f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10">
        <f>J505/86400+25569-5/24</f>
        <v>41991.318321759252</v>
      </c>
      <c r="T505" s="10">
        <f>I505/86400+25569-5/24</f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10">
        <f>J506/86400+25569-5/24</f>
        <v>40949.775312499994</v>
      </c>
      <c r="T506" s="10">
        <f>I506/86400+25569-5/24</f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10">
        <f>J507/86400+25569-5/24</f>
        <v>42317.889884259253</v>
      </c>
      <c r="T507" s="10">
        <f>I507/86400+25569-5/24</f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10">
        <f>J508/86400+25569-5/24</f>
        <v>41466.343981481477</v>
      </c>
      <c r="T508" s="10">
        <f>I508/86400+25569-5/24</f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10">
        <f>J509/86400+25569-5/24</f>
        <v>41156.750659722216</v>
      </c>
      <c r="T509" s="10">
        <f>I509/86400+25569-5/24</f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10">
        <f>J510/86400+25569-5/24</f>
        <v>40994.815983796296</v>
      </c>
      <c r="T510" s="10">
        <f>I510/86400+25569-5/24</f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10">
        <f>J511/86400+25569-5/24</f>
        <v>42153.423263888886</v>
      </c>
      <c r="T511" s="10">
        <f>I511/86400+25569-5/24</f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>LEFT(N512,FIND("/",N512)-1)</f>
        <v>film &amp; video</v>
      </c>
      <c r="R512" t="str">
        <f>RIGHT(N512,LEN(N512)-FIND("/",N512))</f>
        <v>animation</v>
      </c>
      <c r="S512" s="10">
        <f>J512/86400+25569-5/24</f>
        <v>42399.968043981477</v>
      </c>
      <c r="T512" s="10">
        <f>I512/86400+25569-5/24</f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10">
        <f>J513/86400+25569-5/24</f>
        <v>41340.09469907407</v>
      </c>
      <c r="T513" s="10">
        <f>I513/86400+25569-5/24</f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10">
        <f>J514/86400+25569-5/24</f>
        <v>42649.533877314818</v>
      </c>
      <c r="T514" s="10">
        <f>I514/86400+25569-5/24</f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10">
        <f>J515/86400+25569-5/24</f>
        <v>42552.445659722223</v>
      </c>
      <c r="T515" s="10">
        <f>I515/86400+25569-5/24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10">
        <f>J516/86400+25569-5/24</f>
        <v>41830.405636574069</v>
      </c>
      <c r="T516" s="10">
        <f>I516/86400+25569-5/24</f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10">
        <f>J517/86400+25569-5/24</f>
        <v>42327.282418981478</v>
      </c>
      <c r="T517" s="10">
        <f>I517/86400+25569-5/24</f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tr">
        <f>LEFT(N518,FIND("/",N518)-1)</f>
        <v>film &amp; video</v>
      </c>
      <c r="R518" t="str">
        <f>RIGHT(N518,LEN(N518)-FIND("/",N518))</f>
        <v>animation</v>
      </c>
      <c r="S518" s="10">
        <f>J518/86400+25569-5/24</f>
        <v>42091.570370370369</v>
      </c>
      <c r="T518" s="10">
        <f>I518/86400+25569-5/24</f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10">
        <f>J519/86400+25569-5/24</f>
        <v>42738.406956018516</v>
      </c>
      <c r="T519" s="10">
        <f>I519/86400+25569-5/24</f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tr">
        <f>LEFT(N520,FIND("/",N520)-1)</f>
        <v>film &amp; video</v>
      </c>
      <c r="R520" t="str">
        <f>RIGHT(N520,LEN(N520)-FIND("/",N520))</f>
        <v>animation</v>
      </c>
      <c r="S520" s="10">
        <f>J520/86400+25569-5/24</f>
        <v>42223.407685185179</v>
      </c>
      <c r="T520" s="10">
        <f>I520/86400+25569-5/24</f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10">
        <f>J521/86400+25569-5/24</f>
        <v>41218.183113425919</v>
      </c>
      <c r="T521" s="10">
        <f>I521/86400+25569-5/24</f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0">
        <f>J522/86400+25569-5/24</f>
        <v>42318.493761574071</v>
      </c>
      <c r="T522" s="10">
        <f>I522/86400+25569-5/24</f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10">
        <f>J523/86400+25569-5/24</f>
        <v>42645.884479166663</v>
      </c>
      <c r="T523" s="10">
        <f>I523/86400+25569-5/24</f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10">
        <f>J524/86400+25569-5/24</f>
        <v>42429.832465277774</v>
      </c>
      <c r="T524" s="10">
        <f>I524/86400+25569-5/24</f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10">
        <f>J525/86400+25569-5/24</f>
        <v>42237.924490740734</v>
      </c>
      <c r="T525" s="10">
        <f>I525/86400+25569-5/24</f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10">
        <f>J526/86400+25569-5/24</f>
        <v>42492.508900462963</v>
      </c>
      <c r="T526" s="10">
        <f>I526/86400+25569-5/24</f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tr">
        <f>LEFT(N527,FIND("/",N527)-1)</f>
        <v>theater</v>
      </c>
      <c r="R527" t="str">
        <f>RIGHT(N527,LEN(N527)-FIND("/",N527))</f>
        <v>plays</v>
      </c>
      <c r="S527" s="10">
        <f>J527/86400+25569-5/24</f>
        <v>41850.192604166667</v>
      </c>
      <c r="T527" s="10">
        <f>I527/86400+25569-5/24</f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10">
        <f>J528/86400+25569-5/24</f>
        <v>42192.383611111109</v>
      </c>
      <c r="T528" s="10">
        <f>I528/86400+25569-5/24</f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10">
        <f>J529/86400+25569-5/24</f>
        <v>42752.997291666667</v>
      </c>
      <c r="T529" s="10">
        <f>I529/86400+25569-5/24</f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10">
        <f>J530/86400+25569-5/24</f>
        <v>42155.71188657407</v>
      </c>
      <c r="T530" s="10">
        <f>I530/86400+25569-5/24</f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10">
        <f>J531/86400+25569-5/24</f>
        <v>42724.822847222218</v>
      </c>
      <c r="T531" s="10">
        <f>I531/86400+25569-5/24</f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10">
        <f>J532/86400+25569-5/24</f>
        <v>42157.382731481477</v>
      </c>
      <c r="T532" s="10">
        <f>I532/86400+25569-5/24</f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10">
        <f>J533/86400+25569-5/24</f>
        <v>42675.856817129628</v>
      </c>
      <c r="T533" s="10">
        <f>I533/86400+25569-5/24</f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10">
        <f>J534/86400+25569-5/24</f>
        <v>42472.798703703702</v>
      </c>
      <c r="T534" s="10">
        <f>I534/86400+25569-5/24</f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10">
        <f>J535/86400+25569-5/24</f>
        <v>42482.226446759254</v>
      </c>
      <c r="T535" s="10">
        <f>I535/86400+25569-5/24</f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10">
        <f>J536/86400+25569-5/24</f>
        <v>42270.602662037032</v>
      </c>
      <c r="T536" s="10">
        <f>I536/86400+25569-5/24</f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10">
        <f>J537/86400+25569-5/24</f>
        <v>42711.336863425924</v>
      </c>
      <c r="T537" s="10">
        <f>I537/86400+25569-5/24</f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10">
        <f>J538/86400+25569-5/24</f>
        <v>42179.136655092589</v>
      </c>
      <c r="T538" s="10">
        <f>I538/86400+25569-5/24</f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10">
        <f>J539/86400+25569-5/24</f>
        <v>42282.560081018521</v>
      </c>
      <c r="T539" s="10">
        <f>I539/86400+25569-5/24</f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10">
        <f>J540/86400+25569-5/24</f>
        <v>42473.586377314808</v>
      </c>
      <c r="T540" s="10">
        <f>I540/86400+25569-5/24</f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10">
        <f>J541/86400+25569-5/24</f>
        <v>42534.841516203705</v>
      </c>
      <c r="T541" s="10">
        <f>I541/86400+25569-5/24</f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tr">
        <f>LEFT(N542,FIND("/",N542)-1)</f>
        <v>technology</v>
      </c>
      <c r="R542" t="str">
        <f>RIGHT(N542,LEN(N542)-FIND("/",N542))</f>
        <v>web</v>
      </c>
      <c r="S542" s="10">
        <f>J542/86400+25569-5/24</f>
        <v>42009.608865740738</v>
      </c>
      <c r="T542" s="10">
        <f>I542/86400+25569-5/24</f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tr">
        <f>LEFT(N543,FIND("/",N543)-1)</f>
        <v>technology</v>
      </c>
      <c r="R543" t="str">
        <f>RIGHT(N543,LEN(N543)-FIND("/",N543))</f>
        <v>web</v>
      </c>
      <c r="S543" s="10">
        <f>J543/86400+25569-5/24</f>
        <v>42275.838356481479</v>
      </c>
      <c r="T543" s="10">
        <f>I543/86400+25569-5/24</f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tr">
        <f>LEFT(N544,FIND("/",N544)-1)</f>
        <v>technology</v>
      </c>
      <c r="R544" t="str">
        <f>RIGHT(N544,LEN(N544)-FIND("/",N544))</f>
        <v>web</v>
      </c>
      <c r="S544" s="10">
        <f>J544/86400+25569-5/24</f>
        <v>42433.529120370367</v>
      </c>
      <c r="T544" s="10">
        <f>I544/86400+25569-5/24</f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tr">
        <f>LEFT(N545,FIND("/",N545)-1)</f>
        <v>technology</v>
      </c>
      <c r="R545" t="str">
        <f>RIGHT(N545,LEN(N545)-FIND("/",N545))</f>
        <v>web</v>
      </c>
      <c r="S545" s="10">
        <f>J545/86400+25569-5/24</f>
        <v>41913.88381944444</v>
      </c>
      <c r="T545" s="10">
        <f>I545/86400+25569-5/24</f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tr">
        <f>LEFT(N546,FIND("/",N546)-1)</f>
        <v>technology</v>
      </c>
      <c r="R546" t="str">
        <f>RIGHT(N546,LEN(N546)-FIND("/",N546))</f>
        <v>web</v>
      </c>
      <c r="S546" s="10">
        <f>J546/86400+25569-5/24</f>
        <v>42525.448611111111</v>
      </c>
      <c r="T546" s="10">
        <f>I546/86400+25569-5/24</f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10">
        <f>J547/86400+25569-5/24</f>
        <v>42283.38413194444</v>
      </c>
      <c r="T547" s="10">
        <f>I547/86400+25569-5/24</f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tr">
        <f>LEFT(N548,FIND("/",N548)-1)</f>
        <v>technology</v>
      </c>
      <c r="R548" t="str">
        <f>RIGHT(N548,LEN(N548)-FIND("/",N548))</f>
        <v>web</v>
      </c>
      <c r="S548" s="10">
        <f>J548/86400+25569-5/24</f>
        <v>42249.459664351853</v>
      </c>
      <c r="T548" s="10">
        <f>I548/86400+25569-5/24</f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>LEFT(N549,FIND("/",N549)-1)</f>
        <v>technology</v>
      </c>
      <c r="R549" t="str">
        <f>RIGHT(N549,LEN(N549)-FIND("/",N549))</f>
        <v>web</v>
      </c>
      <c r="S549" s="10">
        <f>J549/86400+25569-5/24</f>
        <v>42380.488009259258</v>
      </c>
      <c r="T549" s="10">
        <f>I549/86400+25569-5/24</f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tr">
        <f>LEFT(N550,FIND("/",N550)-1)</f>
        <v>technology</v>
      </c>
      <c r="R550" t="str">
        <f>RIGHT(N550,LEN(N550)-FIND("/",N550))</f>
        <v>web</v>
      </c>
      <c r="S550" s="10">
        <f>J550/86400+25569-5/24</f>
        <v>42276.695</v>
      </c>
      <c r="T550" s="10">
        <f>I550/86400+25569-5/24</f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tr">
        <f>LEFT(N551,FIND("/",N551)-1)</f>
        <v>technology</v>
      </c>
      <c r="R551" t="str">
        <f>RIGHT(N551,LEN(N551)-FIND("/",N551))</f>
        <v>web</v>
      </c>
      <c r="S551" s="10">
        <f>J551/86400+25569-5/24</f>
        <v>42163.428495370368</v>
      </c>
      <c r="T551" s="10">
        <f>I551/86400+25569-5/24</f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tr">
        <f>LEFT(N552,FIND("/",N552)-1)</f>
        <v>technology</v>
      </c>
      <c r="R552" t="str">
        <f>RIGHT(N552,LEN(N552)-FIND("/",N552))</f>
        <v>web</v>
      </c>
      <c r="S552" s="10">
        <f>J552/86400+25569-5/24</f>
        <v>42753.47042824074</v>
      </c>
      <c r="T552" s="10">
        <f>I552/86400+25569-5/24</f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10">
        <f>J553/86400+25569-5/24</f>
        <v>42173.067407407405</v>
      </c>
      <c r="T553" s="10">
        <f>I553/86400+25569-5/24</f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tr">
        <f>LEFT(N554,FIND("/",N554)-1)</f>
        <v>technology</v>
      </c>
      <c r="R554" t="str">
        <f>RIGHT(N554,LEN(N554)-FIND("/",N554))</f>
        <v>web</v>
      </c>
      <c r="S554" s="10">
        <f>J554/86400+25569-5/24</f>
        <v>42318.408518518518</v>
      </c>
      <c r="T554" s="10">
        <f>I554/86400+25569-5/24</f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tr">
        <f>LEFT(N555,FIND("/",N555)-1)</f>
        <v>technology</v>
      </c>
      <c r="R555" t="str">
        <f>RIGHT(N555,LEN(N555)-FIND("/",N555))</f>
        <v>web</v>
      </c>
      <c r="S555" s="10">
        <f>J555/86400+25569-5/24</f>
        <v>41927.511469907404</v>
      </c>
      <c r="T555" s="10">
        <f>I555/86400+25569-5/24</f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10">
        <f>J556/86400+25569-5/24</f>
        <v>41901.476527777777</v>
      </c>
      <c r="T556" s="10">
        <f>I556/86400+25569-5/24</f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tr">
        <f>LEFT(N557,FIND("/",N557)-1)</f>
        <v>technology</v>
      </c>
      <c r="R557" t="str">
        <f>RIGHT(N557,LEN(N557)-FIND("/",N557))</f>
        <v>web</v>
      </c>
      <c r="S557" s="10">
        <f>J557/86400+25569-5/24</f>
        <v>42503.145173611112</v>
      </c>
      <c r="T557" s="10">
        <f>I557/86400+25569-5/24</f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tr">
        <f>LEFT(N558,FIND("/",N558)-1)</f>
        <v>technology</v>
      </c>
      <c r="R558" t="str">
        <f>RIGHT(N558,LEN(N558)-FIND("/",N558))</f>
        <v>web</v>
      </c>
      <c r="S558" s="10">
        <f>J558/86400+25569-5/24</f>
        <v>42345.651817129627</v>
      </c>
      <c r="T558" s="10">
        <f>I558/86400+25569-5/24</f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tr">
        <f>LEFT(N559,FIND("/",N559)-1)</f>
        <v>technology</v>
      </c>
      <c r="R559" t="str">
        <f>RIGHT(N559,LEN(N559)-FIND("/",N559))</f>
        <v>web</v>
      </c>
      <c r="S559" s="10">
        <f>J559/86400+25569-5/24</f>
        <v>42676.733831018515</v>
      </c>
      <c r="T559" s="10">
        <f>I559/86400+25569-5/24</f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tr">
        <f>LEFT(N560,FIND("/",N560)-1)</f>
        <v>technology</v>
      </c>
      <c r="R560" t="str">
        <f>RIGHT(N560,LEN(N560)-FIND("/",N560))</f>
        <v>web</v>
      </c>
      <c r="S560" s="10">
        <f>J560/86400+25569-5/24</f>
        <v>42057.674826388888</v>
      </c>
      <c r="T560" s="10">
        <f>I560/86400+25569-5/24</f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tr">
        <f>LEFT(N561,FIND("/",N561)-1)</f>
        <v>technology</v>
      </c>
      <c r="R561" t="str">
        <f>RIGHT(N561,LEN(N561)-FIND("/",N561))</f>
        <v>web</v>
      </c>
      <c r="S561" s="10">
        <f>J561/86400+25569-5/24</f>
        <v>42321.074768518512</v>
      </c>
      <c r="T561" s="10">
        <f>I561/86400+25569-5/24</f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tr">
        <f>LEFT(N562,FIND("/",N562)-1)</f>
        <v>technology</v>
      </c>
      <c r="R562" t="str">
        <f>RIGHT(N562,LEN(N562)-FIND("/",N562))</f>
        <v>web</v>
      </c>
      <c r="S562" s="10">
        <f>J562/86400+25569-5/24</f>
        <v>41960.563020833331</v>
      </c>
      <c r="T562" s="10">
        <f>I562/86400+25569-5/24</f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tr">
        <f>LEFT(N563,FIND("/",N563)-1)</f>
        <v>technology</v>
      </c>
      <c r="R563" t="str">
        <f>RIGHT(N563,LEN(N563)-FIND("/",N563))</f>
        <v>web</v>
      </c>
      <c r="S563" s="10">
        <f>J563/86400+25569-5/24</f>
        <v>42268.450381944444</v>
      </c>
      <c r="T563" s="10">
        <f>I563/86400+25569-5/24</f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tr">
        <f>LEFT(N564,FIND("/",N564)-1)</f>
        <v>technology</v>
      </c>
      <c r="R564" t="str">
        <f>RIGHT(N564,LEN(N564)-FIND("/",N564))</f>
        <v>web</v>
      </c>
      <c r="S564" s="10">
        <f>J564/86400+25569-5/24</f>
        <v>42692.180729166663</v>
      </c>
      <c r="T564" s="10">
        <f>I564/86400+25569-5/24</f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tr">
        <f>LEFT(N565,FIND("/",N565)-1)</f>
        <v>technology</v>
      </c>
      <c r="R565" t="str">
        <f>RIGHT(N565,LEN(N565)-FIND("/",N565))</f>
        <v>web</v>
      </c>
      <c r="S565" s="10">
        <f>J565/86400+25569-5/24</f>
        <v>42021.861655092587</v>
      </c>
      <c r="T565" s="10">
        <f>I565/86400+25569-5/24</f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tr">
        <f>LEFT(N566,FIND("/",N566)-1)</f>
        <v>technology</v>
      </c>
      <c r="R566" t="str">
        <f>RIGHT(N566,LEN(N566)-FIND("/",N566))</f>
        <v>web</v>
      </c>
      <c r="S566" s="10">
        <f>J566/86400+25569-5/24</f>
        <v>42411.734664351847</v>
      </c>
      <c r="T566" s="10">
        <f>I566/86400+25569-5/24</f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tr">
        <f>LEFT(N567,FIND("/",N567)-1)</f>
        <v>technology</v>
      </c>
      <c r="R567" t="str">
        <f>RIGHT(N567,LEN(N567)-FIND("/",N567))</f>
        <v>web</v>
      </c>
      <c r="S567" s="10">
        <f>J567/86400+25569-5/24</f>
        <v>42165.576956018514</v>
      </c>
      <c r="T567" s="10">
        <f>I567/86400+25569-5/24</f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tr">
        <f>LEFT(N568,FIND("/",N568)-1)</f>
        <v>technology</v>
      </c>
      <c r="R568" t="str">
        <f>RIGHT(N568,LEN(N568)-FIND("/",N568))</f>
        <v>web</v>
      </c>
      <c r="S568" s="10">
        <f>J568/86400+25569-5/24</f>
        <v>42535.476076388884</v>
      </c>
      <c r="T568" s="10">
        <f>I568/86400+25569-5/24</f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tr">
        <f>LEFT(N569,FIND("/",N569)-1)</f>
        <v>technology</v>
      </c>
      <c r="R569" t="str">
        <f>RIGHT(N569,LEN(N569)-FIND("/",N569))</f>
        <v>web</v>
      </c>
      <c r="S569" s="10">
        <f>J569/86400+25569-5/24</f>
        <v>41975.634189814817</v>
      </c>
      <c r="T569" s="10">
        <f>I569/86400+25569-5/24</f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tr">
        <f>LEFT(N570,FIND("/",N570)-1)</f>
        <v>technology</v>
      </c>
      <c r="R570" t="str">
        <f>RIGHT(N570,LEN(N570)-FIND("/",N570))</f>
        <v>web</v>
      </c>
      <c r="S570" s="10">
        <f>J570/86400+25569-5/24</f>
        <v>42348.713229166664</v>
      </c>
      <c r="T570" s="10">
        <f>I570/86400+25569-5/24</f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tr">
        <f>LEFT(N571,FIND("/",N571)-1)</f>
        <v>technology</v>
      </c>
      <c r="R571" t="str">
        <f>RIGHT(N571,LEN(N571)-FIND("/",N571))</f>
        <v>web</v>
      </c>
      <c r="S571" s="10">
        <f>J571/86400+25569-5/24</f>
        <v>42340.639027777775</v>
      </c>
      <c r="T571" s="10">
        <f>I571/86400+25569-5/24</f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tr">
        <f>LEFT(N572,FIND("/",N572)-1)</f>
        <v>technology</v>
      </c>
      <c r="R572" t="str">
        <f>RIGHT(N572,LEN(N572)-FIND("/",N572))</f>
        <v>web</v>
      </c>
      <c r="S572" s="10">
        <f>J572/86400+25569-5/24</f>
        <v>42388.589918981474</v>
      </c>
      <c r="T572" s="10">
        <f>I572/86400+25569-5/24</f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tr">
        <f>LEFT(N573,FIND("/",N573)-1)</f>
        <v>technology</v>
      </c>
      <c r="R573" t="str">
        <f>RIGHT(N573,LEN(N573)-FIND("/",N573))</f>
        <v>web</v>
      </c>
      <c r="S573" s="10">
        <f>J573/86400+25569-5/24</f>
        <v>42192.607905092591</v>
      </c>
      <c r="T573" s="10">
        <f>I573/86400+25569-5/24</f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tr">
        <f>LEFT(N574,FIND("/",N574)-1)</f>
        <v>technology</v>
      </c>
      <c r="R574" t="str">
        <f>RIGHT(N574,LEN(N574)-FIND("/",N574))</f>
        <v>web</v>
      </c>
      <c r="S574" s="10">
        <f>J574/86400+25569-5/24</f>
        <v>42282.507962962962</v>
      </c>
      <c r="T574" s="10">
        <f>I574/86400+25569-5/24</f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10">
        <f>J575/86400+25569-5/24</f>
        <v>41962.841793981475</v>
      </c>
      <c r="T575" s="10">
        <f>I575/86400+25569-5/24</f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tr">
        <f>LEFT(N576,FIND("/",N576)-1)</f>
        <v>technology</v>
      </c>
      <c r="R576" t="str">
        <f>RIGHT(N576,LEN(N576)-FIND("/",N576))</f>
        <v>web</v>
      </c>
      <c r="S576" s="10">
        <f>J576/86400+25569-5/24</f>
        <v>42632.235034722216</v>
      </c>
      <c r="T576" s="10">
        <f>I576/86400+25569-5/24</f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tr">
        <f>LEFT(N577,FIND("/",N577)-1)</f>
        <v>technology</v>
      </c>
      <c r="R577" t="str">
        <f>RIGHT(N577,LEN(N577)-FIND("/",N577))</f>
        <v>web</v>
      </c>
      <c r="S577" s="10">
        <f>J577/86400+25569-5/24</f>
        <v>42138.484293981477</v>
      </c>
      <c r="T577" s="10">
        <f>I577/86400+25569-5/24</f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tr">
        <f>LEFT(N578,FIND("/",N578)-1)</f>
        <v>technology</v>
      </c>
      <c r="R578" t="str">
        <f>RIGHT(N578,LEN(N578)-FIND("/",N578))</f>
        <v>web</v>
      </c>
      <c r="S578" s="10">
        <f>J578/86400+25569-5/24</f>
        <v>42031.263333333329</v>
      </c>
      <c r="T578" s="10">
        <f>I578/86400+25569-5/24</f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tr">
        <f>LEFT(N579,FIND("/",N579)-1)</f>
        <v>technology</v>
      </c>
      <c r="R579" t="str">
        <f>RIGHT(N579,LEN(N579)-FIND("/",N579))</f>
        <v>web</v>
      </c>
      <c r="S579" s="10">
        <f>J579/86400+25569-5/24</f>
        <v>42450.380810185183</v>
      </c>
      <c r="T579" s="10">
        <f>I579/86400+25569-5/24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tr">
        <f>LEFT(N580,FIND("/",N580)-1)</f>
        <v>technology</v>
      </c>
      <c r="R580" t="str">
        <f>RIGHT(N580,LEN(N580)-FIND("/",N580))</f>
        <v>web</v>
      </c>
      <c r="S580" s="10">
        <f>J580/86400+25569-5/24</f>
        <v>42230.370289351849</v>
      </c>
      <c r="T580" s="10">
        <f>I580/86400+25569-5/24</f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tr">
        <f>LEFT(N581,FIND("/",N581)-1)</f>
        <v>technology</v>
      </c>
      <c r="R581" t="str">
        <f>RIGHT(N581,LEN(N581)-FIND("/",N581))</f>
        <v>web</v>
      </c>
      <c r="S581" s="10">
        <f>J581/86400+25569-5/24</f>
        <v>41968.643784722219</v>
      </c>
      <c r="T581" s="10">
        <f>I581/86400+25569-5/24</f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tr">
        <f>LEFT(N582,FIND("/",N582)-1)</f>
        <v>technology</v>
      </c>
      <c r="R582" t="str">
        <f>RIGHT(N582,LEN(N582)-FIND("/",N582))</f>
        <v>web</v>
      </c>
      <c r="S582" s="10">
        <f>J582/86400+25569-5/24</f>
        <v>42605.699849537035</v>
      </c>
      <c r="T582" s="10">
        <f>I582/86400+25569-5/24</f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tr">
        <f>LEFT(N583,FIND("/",N583)-1)</f>
        <v>technology</v>
      </c>
      <c r="R583" t="str">
        <f>RIGHT(N583,LEN(N583)-FIND("/",N583))</f>
        <v>web</v>
      </c>
      <c r="S583" s="10">
        <f>J583/86400+25569-5/24</f>
        <v>42187.804444444446</v>
      </c>
      <c r="T583" s="10">
        <f>I583/86400+25569-5/24</f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tr">
        <f>LEFT(N584,FIND("/",N584)-1)</f>
        <v>technology</v>
      </c>
      <c r="R584" t="str">
        <f>RIGHT(N584,LEN(N584)-FIND("/",N584))</f>
        <v>web</v>
      </c>
      <c r="S584" s="10">
        <f>J584/86400+25569-5/24</f>
        <v>42055.531469907401</v>
      </c>
      <c r="T584" s="10">
        <f>I584/86400+25569-5/24</f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tr">
        <f>LEFT(N585,FIND("/",N585)-1)</f>
        <v>technology</v>
      </c>
      <c r="R585" t="str">
        <f>RIGHT(N585,LEN(N585)-FIND("/",N585))</f>
        <v>web</v>
      </c>
      <c r="S585" s="10">
        <f>J585/86400+25569-5/24</f>
        <v>42052.730173611104</v>
      </c>
      <c r="T585" s="10">
        <f>I585/86400+25569-5/24</f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tr">
        <f>LEFT(N586,FIND("/",N586)-1)</f>
        <v>technology</v>
      </c>
      <c r="R586" t="str">
        <f>RIGHT(N586,LEN(N586)-FIND("/",N586))</f>
        <v>web</v>
      </c>
      <c r="S586" s="10">
        <f>J586/86400+25569-5/24</f>
        <v>42049.508287037032</v>
      </c>
      <c r="T586" s="10">
        <f>I586/86400+25569-5/24</f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tr">
        <f>LEFT(N587,FIND("/",N587)-1)</f>
        <v>technology</v>
      </c>
      <c r="R587" t="str">
        <f>RIGHT(N587,LEN(N587)-FIND("/",N587))</f>
        <v>web</v>
      </c>
      <c r="S587" s="10">
        <f>J587/86400+25569-5/24</f>
        <v>42283.182604166665</v>
      </c>
      <c r="T587" s="10">
        <f>I587/86400+25569-5/24</f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tr">
        <f>LEFT(N588,FIND("/",N588)-1)</f>
        <v>technology</v>
      </c>
      <c r="R588" t="str">
        <f>RIGHT(N588,LEN(N588)-FIND("/",N588))</f>
        <v>web</v>
      </c>
      <c r="S588" s="10">
        <f>J588/86400+25569-5/24</f>
        <v>42020.645914351851</v>
      </c>
      <c r="T588" s="10">
        <f>I588/86400+25569-5/24</f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10">
        <f>J589/86400+25569-5/24</f>
        <v>42080.548993055556</v>
      </c>
      <c r="T589" s="10">
        <f>I589/86400+25569-5/24</f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tr">
        <f>LEFT(N590,FIND("/",N590)-1)</f>
        <v>technology</v>
      </c>
      <c r="R590" t="str">
        <f>RIGHT(N590,LEN(N590)-FIND("/",N590))</f>
        <v>web</v>
      </c>
      <c r="S590" s="10">
        <f>J590/86400+25569-5/24</f>
        <v>42631.561180555553</v>
      </c>
      <c r="T590" s="10">
        <f>I590/86400+25569-5/24</f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tr">
        <f>LEFT(N591,FIND("/",N591)-1)</f>
        <v>technology</v>
      </c>
      <c r="R591" t="str">
        <f>RIGHT(N591,LEN(N591)-FIND("/",N591))</f>
        <v>web</v>
      </c>
      <c r="S591" s="10">
        <f>J591/86400+25569-5/24</f>
        <v>42178.406238425923</v>
      </c>
      <c r="T591" s="10">
        <f>I591/86400+25569-5/24</f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10">
        <f>J592/86400+25569-5/24</f>
        <v>42377.34642361111</v>
      </c>
      <c r="T592" s="10">
        <f>I592/86400+25569-5/24</f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tr">
        <f>LEFT(N593,FIND("/",N593)-1)</f>
        <v>technology</v>
      </c>
      <c r="R593" t="str">
        <f>RIGHT(N593,LEN(N593)-FIND("/",N593))</f>
        <v>web</v>
      </c>
      <c r="S593" s="10">
        <f>J593/86400+25569-5/24</f>
        <v>42177.334837962961</v>
      </c>
      <c r="T593" s="10">
        <f>I593/86400+25569-5/24</f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tr">
        <f>LEFT(N594,FIND("/",N594)-1)</f>
        <v>technology</v>
      </c>
      <c r="R594" t="str">
        <f>RIGHT(N594,LEN(N594)-FIND("/",N594))</f>
        <v>web</v>
      </c>
      <c r="S594" s="10">
        <f>J594/86400+25569-5/24</f>
        <v>41946.023842592593</v>
      </c>
      <c r="T594" s="10">
        <f>I594/86400+25569-5/24</f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10">
        <f>J595/86400+25569-5/24</f>
        <v>42070.469270833331</v>
      </c>
      <c r="T595" s="10">
        <f>I595/86400+25569-5/24</f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tr">
        <f>LEFT(N596,FIND("/",N596)-1)</f>
        <v>technology</v>
      </c>
      <c r="R596" t="str">
        <f>RIGHT(N596,LEN(N596)-FIND("/",N596))</f>
        <v>web</v>
      </c>
      <c r="S596" s="10">
        <f>J596/86400+25569-5/24</f>
        <v>42446.571828703702</v>
      </c>
      <c r="T596" s="10">
        <f>I596/86400+25569-5/24</f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tr">
        <f>LEFT(N597,FIND("/",N597)-1)</f>
        <v>technology</v>
      </c>
      <c r="R597" t="str">
        <f>RIGHT(N597,LEN(N597)-FIND("/",N597))</f>
        <v>web</v>
      </c>
      <c r="S597" s="10">
        <f>J597/86400+25569-5/24</f>
        <v>42082.861550925925</v>
      </c>
      <c r="T597" s="10">
        <f>I597/86400+25569-5/24</f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tr">
        <f>LEFT(N598,FIND("/",N598)-1)</f>
        <v>technology</v>
      </c>
      <c r="R598" t="str">
        <f>RIGHT(N598,LEN(N598)-FIND("/",N598))</f>
        <v>web</v>
      </c>
      <c r="S598" s="10">
        <f>J598/86400+25569-5/24</f>
        <v>42646.688564814809</v>
      </c>
      <c r="T598" s="10">
        <f>I598/86400+25569-5/24</f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tr">
        <f>LEFT(N599,FIND("/",N599)-1)</f>
        <v>technology</v>
      </c>
      <c r="R599" t="str">
        <f>RIGHT(N599,LEN(N599)-FIND("/",N599))</f>
        <v>web</v>
      </c>
      <c r="S599" s="10">
        <f>J599/86400+25569-5/24</f>
        <v>42545.496932870366</v>
      </c>
      <c r="T599" s="10">
        <f>I599/86400+25569-5/24</f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10">
        <f>J600/86400+25569-5/24</f>
        <v>41947.793761574074</v>
      </c>
      <c r="T600" s="10">
        <f>I600/86400+25569-5/24</f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tr">
        <f>LEFT(N601,FIND("/",N601)-1)</f>
        <v>technology</v>
      </c>
      <c r="R601" t="str">
        <f>RIGHT(N601,LEN(N601)-FIND("/",N601))</f>
        <v>web</v>
      </c>
      <c r="S601" s="10">
        <f>J601/86400+25569-5/24</f>
        <v>42047.604189814818</v>
      </c>
      <c r="T601" s="10">
        <f>I601/86400+25569-5/24</f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tr">
        <f>LEFT(N602,FIND("/",N602)-1)</f>
        <v>technology</v>
      </c>
      <c r="R602" t="str">
        <f>RIGHT(N602,LEN(N602)-FIND("/",N602))</f>
        <v>web</v>
      </c>
      <c r="S602" s="10">
        <f>J602/86400+25569-5/24</f>
        <v>42073.589837962958</v>
      </c>
      <c r="T602" s="10">
        <f>I602/86400+25569-5/24</f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10">
        <f>J603/86400+25569-5/24</f>
        <v>41969.64975694444</v>
      </c>
      <c r="T603" s="10">
        <f>I603/86400+25569-5/24</f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tr">
        <f>LEFT(N604,FIND("/",N604)-1)</f>
        <v>technology</v>
      </c>
      <c r="R604" t="str">
        <f>RIGHT(N604,LEN(N604)-FIND("/",N604))</f>
        <v>web</v>
      </c>
      <c r="S604" s="10">
        <f>J604/86400+25569-5/24</f>
        <v>42143.585821759254</v>
      </c>
      <c r="T604" s="10">
        <f>I604/86400+25569-5/24</f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10">
        <f>J605/86400+25569-5/24</f>
        <v>41835.430821759255</v>
      </c>
      <c r="T605" s="10">
        <f>I605/86400+25569-5/24</f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tr">
        <f>LEFT(N606,FIND("/",N606)-1)</f>
        <v>technology</v>
      </c>
      <c r="R606" t="str">
        <f>RIGHT(N606,LEN(N606)-FIND("/",N606))</f>
        <v>web</v>
      </c>
      <c r="S606" s="10">
        <f>J606/86400+25569-5/24</f>
        <v>41848.827037037037</v>
      </c>
      <c r="T606" s="10">
        <f>I606/86400+25569-5/24</f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tr">
        <f>LEFT(N607,FIND("/",N607)-1)</f>
        <v>technology</v>
      </c>
      <c r="R607" t="str">
        <f>RIGHT(N607,LEN(N607)-FIND("/",N607))</f>
        <v>web</v>
      </c>
      <c r="S607" s="10">
        <f>J607/86400+25569-5/24</f>
        <v>42194.149398148147</v>
      </c>
      <c r="T607" s="10">
        <f>I607/86400+25569-5/24</f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tr">
        <f>LEFT(N608,FIND("/",N608)-1)</f>
        <v>technology</v>
      </c>
      <c r="R608" t="str">
        <f>RIGHT(N608,LEN(N608)-FIND("/",N608))</f>
        <v>web</v>
      </c>
      <c r="S608" s="10">
        <f>J608/86400+25569-5/24</f>
        <v>42102.442233796297</v>
      </c>
      <c r="T608" s="10">
        <f>I608/86400+25569-5/24</f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tr">
        <f>LEFT(N609,FIND("/",N609)-1)</f>
        <v>technology</v>
      </c>
      <c r="R609" t="str">
        <f>RIGHT(N609,LEN(N609)-FIND("/",N609))</f>
        <v>web</v>
      </c>
      <c r="S609" s="10">
        <f>J609/86400+25569-5/24</f>
        <v>42300.617314814815</v>
      </c>
      <c r="T609" s="10">
        <f>I609/86400+25569-5/24</f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tr">
        <f>LEFT(N610,FIND("/",N610)-1)</f>
        <v>technology</v>
      </c>
      <c r="R610" t="str">
        <f>RIGHT(N610,LEN(N610)-FIND("/",N610))</f>
        <v>web</v>
      </c>
      <c r="S610" s="10">
        <f>J610/86400+25569-5/24</f>
        <v>42140.712731481479</v>
      </c>
      <c r="T610" s="10">
        <f>I610/86400+25569-5/24</f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tr">
        <f>LEFT(N611,FIND("/",N611)-1)</f>
        <v>technology</v>
      </c>
      <c r="R611" t="str">
        <f>RIGHT(N611,LEN(N611)-FIND("/",N611))</f>
        <v>web</v>
      </c>
      <c r="S611" s="10">
        <f>J611/86400+25569-5/24</f>
        <v>42306.825740740744</v>
      </c>
      <c r="T611" s="10">
        <f>I611/86400+25569-5/24</f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tr">
        <f>LEFT(N612,FIND("/",N612)-1)</f>
        <v>technology</v>
      </c>
      <c r="R612" t="str">
        <f>RIGHT(N612,LEN(N612)-FIND("/",N612))</f>
        <v>web</v>
      </c>
      <c r="S612" s="10">
        <f>J612/86400+25569-5/24</f>
        <v>42086.622523148144</v>
      </c>
      <c r="T612" s="10">
        <f>I612/86400+25569-5/24</f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tr">
        <f>LEFT(N613,FIND("/",N613)-1)</f>
        <v>technology</v>
      </c>
      <c r="R613" t="str">
        <f>RIGHT(N613,LEN(N613)-FIND("/",N613))</f>
        <v>web</v>
      </c>
      <c r="S613" s="10">
        <f>J613/86400+25569-5/24</f>
        <v>42328.352280092593</v>
      </c>
      <c r="T613" s="10">
        <f>I613/86400+25569-5/24</f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tr">
        <f>LEFT(N614,FIND("/",N614)-1)</f>
        <v>technology</v>
      </c>
      <c r="R614" t="str">
        <f>RIGHT(N614,LEN(N614)-FIND("/",N614))</f>
        <v>web</v>
      </c>
      <c r="S614" s="10">
        <f>J614/86400+25569-5/24</f>
        <v>42584.823449074072</v>
      </c>
      <c r="T614" s="10">
        <f>I614/86400+25569-5/24</f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10">
        <f>J615/86400+25569-5/24</f>
        <v>42247.288425925923</v>
      </c>
      <c r="T615" s="10">
        <f>I615/86400+25569-5/24</f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tr">
        <f>LEFT(N616,FIND("/",N616)-1)</f>
        <v>technology</v>
      </c>
      <c r="R616" t="str">
        <f>RIGHT(N616,LEN(N616)-FIND("/",N616))</f>
        <v>web</v>
      </c>
      <c r="S616" s="10">
        <f>J616/86400+25569-5/24</f>
        <v>42514.853472222218</v>
      </c>
      <c r="T616" s="10">
        <f>I616/86400+25569-5/24</f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tr">
        <f>LEFT(N617,FIND("/",N617)-1)</f>
        <v>technology</v>
      </c>
      <c r="R617" t="str">
        <f>RIGHT(N617,LEN(N617)-FIND("/",N617))</f>
        <v>web</v>
      </c>
      <c r="S617" s="10">
        <f>J617/86400+25569-5/24</f>
        <v>42241.913877314808</v>
      </c>
      <c r="T617" s="10">
        <f>I617/86400+25569-5/24</f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tr">
        <f>LEFT(N618,FIND("/",N618)-1)</f>
        <v>technology</v>
      </c>
      <c r="R618" t="str">
        <f>RIGHT(N618,LEN(N618)-FIND("/",N618))</f>
        <v>web</v>
      </c>
      <c r="S618" s="10">
        <f>J618/86400+25569-5/24</f>
        <v>42761.167905092589</v>
      </c>
      <c r="T618" s="10">
        <f>I618/86400+25569-5/24</f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tr">
        <f>LEFT(N619,FIND("/",N619)-1)</f>
        <v>technology</v>
      </c>
      <c r="R619" t="str">
        <f>RIGHT(N619,LEN(N619)-FIND("/",N619))</f>
        <v>web</v>
      </c>
      <c r="S619" s="10">
        <f>J619/86400+25569-5/24</f>
        <v>42087.134756944441</v>
      </c>
      <c r="T619" s="10">
        <f>I619/86400+25569-5/24</f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tr">
        <f>LEFT(N620,FIND("/",N620)-1)</f>
        <v>technology</v>
      </c>
      <c r="R620" t="str">
        <f>RIGHT(N620,LEN(N620)-FIND("/",N620))</f>
        <v>web</v>
      </c>
      <c r="S620" s="10">
        <f>J620/86400+25569-5/24</f>
        <v>42317.60188657407</v>
      </c>
      <c r="T620" s="10">
        <f>I620/86400+25569-5/24</f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tr">
        <f>LEFT(N621,FIND("/",N621)-1)</f>
        <v>technology</v>
      </c>
      <c r="R621" t="str">
        <f>RIGHT(N621,LEN(N621)-FIND("/",N621))</f>
        <v>web</v>
      </c>
      <c r="S621" s="10">
        <f>J621/86400+25569-5/24</f>
        <v>41908.442013888889</v>
      </c>
      <c r="T621" s="10">
        <f>I621/86400+25569-5/24</f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tr">
        <f>LEFT(N622,FIND("/",N622)-1)</f>
        <v>technology</v>
      </c>
      <c r="R622" t="str">
        <f>RIGHT(N622,LEN(N622)-FIND("/",N622))</f>
        <v>web</v>
      </c>
      <c r="S622" s="10">
        <f>J622/86400+25569-5/24</f>
        <v>41831.508541666662</v>
      </c>
      <c r="T622" s="10">
        <f>I622/86400+25569-5/24</f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tr">
        <f>LEFT(N623,FIND("/",N623)-1)</f>
        <v>technology</v>
      </c>
      <c r="R623" t="str">
        <f>RIGHT(N623,LEN(N623)-FIND("/",N623))</f>
        <v>web</v>
      </c>
      <c r="S623" s="10">
        <f>J623/86400+25569-5/24</f>
        <v>42528.779363425921</v>
      </c>
      <c r="T623" s="10">
        <f>I623/86400+25569-5/24</f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10">
        <f>J624/86400+25569-5/24</f>
        <v>42532.566412037035</v>
      </c>
      <c r="T624" s="10">
        <f>I624/86400+25569-5/24</f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tr">
        <f>LEFT(N625,FIND("/",N625)-1)</f>
        <v>technology</v>
      </c>
      <c r="R625" t="str">
        <f>RIGHT(N625,LEN(N625)-FIND("/",N625))</f>
        <v>web</v>
      </c>
      <c r="S625" s="10">
        <f>J625/86400+25569-5/24</f>
        <v>42121.800891203697</v>
      </c>
      <c r="T625" s="10">
        <f>I625/86400+25569-5/24</f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tr">
        <f>LEFT(N626,FIND("/",N626)-1)</f>
        <v>technology</v>
      </c>
      <c r="R626" t="str">
        <f>RIGHT(N626,LEN(N626)-FIND("/",N626))</f>
        <v>web</v>
      </c>
      <c r="S626" s="10">
        <f>J626/86400+25569-5/24</f>
        <v>42108.78056712963</v>
      </c>
      <c r="T626" s="10">
        <f>I626/86400+25569-5/24</f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tr">
        <f>LEFT(N627,FIND("/",N627)-1)</f>
        <v>technology</v>
      </c>
      <c r="R627" t="str">
        <f>RIGHT(N627,LEN(N627)-FIND("/",N627))</f>
        <v>web</v>
      </c>
      <c r="S627" s="10">
        <f>J627/86400+25569-5/24</f>
        <v>42790.687233796292</v>
      </c>
      <c r="T627" s="10">
        <f>I627/86400+25569-5/24</f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10">
        <f>J628/86400+25569-5/24</f>
        <v>42198.351145833331</v>
      </c>
      <c r="T628" s="10">
        <f>I628/86400+25569-5/24</f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tr">
        <f>LEFT(N629,FIND("/",N629)-1)</f>
        <v>technology</v>
      </c>
      <c r="R629" t="str">
        <f>RIGHT(N629,LEN(N629)-FIND("/",N629))</f>
        <v>web</v>
      </c>
      <c r="S629" s="10">
        <f>J629/86400+25569-5/24</f>
        <v>42384.098506944443</v>
      </c>
      <c r="T629" s="10">
        <f>I629/86400+25569-5/24</f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tr">
        <f>LEFT(N630,FIND("/",N630)-1)</f>
        <v>technology</v>
      </c>
      <c r="R630" t="str">
        <f>RIGHT(N630,LEN(N630)-FIND("/",N630))</f>
        <v>web</v>
      </c>
      <c r="S630" s="10">
        <f>J630/86400+25569-5/24</f>
        <v>41803.484456018516</v>
      </c>
      <c r="T630" s="10">
        <f>I630/86400+25569-5/24</f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10">
        <f>J631/86400+25569-5/24</f>
        <v>42474.429490740738</v>
      </c>
      <c r="T631" s="10">
        <f>I631/86400+25569-5/24</f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tr">
        <f>LEFT(N632,FIND("/",N632)-1)</f>
        <v>technology</v>
      </c>
      <c r="R632" t="str">
        <f>RIGHT(N632,LEN(N632)-FIND("/",N632))</f>
        <v>web</v>
      </c>
      <c r="S632" s="10">
        <f>J632/86400+25569-5/24</f>
        <v>42223.411122685182</v>
      </c>
      <c r="T632" s="10">
        <f>I632/86400+25569-5/24</f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10">
        <f>J633/86400+25569-5/24</f>
        <v>42489.563993055555</v>
      </c>
      <c r="T633" s="10">
        <f>I633/86400+25569-5/24</f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tr">
        <f>LEFT(N634,FIND("/",N634)-1)</f>
        <v>technology</v>
      </c>
      <c r="R634" t="str">
        <f>RIGHT(N634,LEN(N634)-FIND("/",N634))</f>
        <v>web</v>
      </c>
      <c r="S634" s="10">
        <f>J634/86400+25569-5/24</f>
        <v>42303.450983796291</v>
      </c>
      <c r="T634" s="10">
        <f>I634/86400+25569-5/24</f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tr">
        <f>LEFT(N635,FIND("/",N635)-1)</f>
        <v>technology</v>
      </c>
      <c r="R635" t="str">
        <f>RIGHT(N635,LEN(N635)-FIND("/",N635))</f>
        <v>web</v>
      </c>
      <c r="S635" s="10">
        <f>J635/86400+25569-5/24</f>
        <v>42507.090995370367</v>
      </c>
      <c r="T635" s="10">
        <f>I635/86400+25569-5/24</f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tr">
        <f>LEFT(N636,FIND("/",N636)-1)</f>
        <v>technology</v>
      </c>
      <c r="R636" t="str">
        <f>RIGHT(N636,LEN(N636)-FIND("/",N636))</f>
        <v>web</v>
      </c>
      <c r="S636" s="10">
        <f>J636/86400+25569-5/24</f>
        <v>42031.720243055555</v>
      </c>
      <c r="T636" s="10">
        <f>I636/86400+25569-5/24</f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tr">
        <f>LEFT(N637,FIND("/",N637)-1)</f>
        <v>technology</v>
      </c>
      <c r="R637" t="str">
        <f>RIGHT(N637,LEN(N637)-FIND("/",N637))</f>
        <v>web</v>
      </c>
      <c r="S637" s="10">
        <f>J637/86400+25569-5/24</f>
        <v>42075.883819444447</v>
      </c>
      <c r="T637" s="10">
        <f>I637/86400+25569-5/24</f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tr">
        <f>LEFT(N638,FIND("/",N638)-1)</f>
        <v>technology</v>
      </c>
      <c r="R638" t="str">
        <f>RIGHT(N638,LEN(N638)-FIND("/",N638))</f>
        <v>web</v>
      </c>
      <c r="S638" s="10">
        <f>J638/86400+25569-5/24</f>
        <v>42131.247106481482</v>
      </c>
      <c r="T638" s="10">
        <f>I638/86400+25569-5/24</f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tr">
        <f>LEFT(N639,FIND("/",N639)-1)</f>
        <v>technology</v>
      </c>
      <c r="R639" t="str">
        <f>RIGHT(N639,LEN(N639)-FIND("/",N639))</f>
        <v>web</v>
      </c>
      <c r="S639" s="10">
        <f>J639/86400+25569-5/24</f>
        <v>42762.75368055555</v>
      </c>
      <c r="T639" s="10">
        <f>I639/86400+25569-5/24</f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tr">
        <f>LEFT(N640,FIND("/",N640)-1)</f>
        <v>technology</v>
      </c>
      <c r="R640" t="str">
        <f>RIGHT(N640,LEN(N640)-FIND("/",N640))</f>
        <v>web</v>
      </c>
      <c r="S640" s="10">
        <f>J640/86400+25569-5/24</f>
        <v>42759.384976851848</v>
      </c>
      <c r="T640" s="10">
        <f>I640/86400+25569-5/24</f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tr">
        <f>LEFT(N641,FIND("/",N641)-1)</f>
        <v>technology</v>
      </c>
      <c r="R641" t="str">
        <f>RIGHT(N641,LEN(N641)-FIND("/",N641))</f>
        <v>web</v>
      </c>
      <c r="S641" s="10">
        <f>J641/86400+25569-5/24</f>
        <v>41865.374942129631</v>
      </c>
      <c r="T641" s="10">
        <f>I641/86400+25569-5/24</f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tr">
        <f>LEFT(N642,FIND("/",N642)-1)</f>
        <v>technology</v>
      </c>
      <c r="R642" t="str">
        <f>RIGHT(N642,LEN(N642)-FIND("/",N642))</f>
        <v>wearables</v>
      </c>
      <c r="S642" s="10">
        <f>J642/86400+25569-5/24</f>
        <v>42683.211979166663</v>
      </c>
      <c r="T642" s="10">
        <f>I642/86400+25569-5/24</f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10">
        <f>J643/86400+25569-5/24</f>
        <v>42199.361666666664</v>
      </c>
      <c r="T643" s="10">
        <f>I643/86400+25569-5/24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10">
        <f>J644/86400+25569-5/24</f>
        <v>42199.442986111106</v>
      </c>
      <c r="T644" s="10">
        <f>I644/86400+25569-5/24</f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10">
        <f>J645/86400+25569-5/24</f>
        <v>42100.43373842592</v>
      </c>
      <c r="T645" s="10">
        <f>I645/86400+25569-5/24</f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10">
        <f>J646/86400+25569-5/24</f>
        <v>41898.457627314812</v>
      </c>
      <c r="T646" s="10">
        <f>I646/86400+25569-5/24</f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10">
        <f>J647/86400+25569-5/24</f>
        <v>42563.817986111106</v>
      </c>
      <c r="T647" s="10">
        <f>I647/86400+25569-5/24</f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10">
        <f>J648/86400+25569-5/24</f>
        <v>41832.644293981481</v>
      </c>
      <c r="T648" s="10">
        <f>I648/86400+25569-5/24</f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10">
        <f>J649/86400+25569-5/24</f>
        <v>42416.559594907405</v>
      </c>
      <c r="T649" s="10">
        <f>I649/86400+25569-5/24</f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tr">
        <f>LEFT(N650,FIND("/",N650)-1)</f>
        <v>technology</v>
      </c>
      <c r="R650" t="str">
        <f>RIGHT(N650,LEN(N650)-FIND("/",N650))</f>
        <v>wearables</v>
      </c>
      <c r="S650" s="10">
        <f>J650/86400+25569-5/24</f>
        <v>41891.485046296293</v>
      </c>
      <c r="T650" s="10">
        <f>I650/86400+25569-5/24</f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10">
        <f>J651/86400+25569-5/24</f>
        <v>41877.703854166662</v>
      </c>
      <c r="T651" s="10">
        <f>I651/86400+25569-5/24</f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10">
        <f>J652/86400+25569-5/24</f>
        <v>41931.828518518516</v>
      </c>
      <c r="T652" s="10">
        <f>I652/86400+25569-5/24</f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10">
        <f>J653/86400+25569-5/24</f>
        <v>41955.809155092589</v>
      </c>
      <c r="T653" s="10">
        <f>I653/86400+25569-5/24</f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10">
        <f>J654/86400+25569-5/24</f>
        <v>42675.482060185182</v>
      </c>
      <c r="T654" s="10">
        <f>I654/86400+25569-5/24</f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10">
        <f>J655/86400+25569-5/24</f>
        <v>42199.410185185181</v>
      </c>
      <c r="T655" s="10">
        <f>I655/86400+25569-5/24</f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10">
        <f>J656/86400+25569-5/24</f>
        <v>42163.748993055553</v>
      </c>
      <c r="T656" s="10">
        <f>I656/86400+25569-5/24</f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10">
        <f>J657/86400+25569-5/24</f>
        <v>42045.748981481483</v>
      </c>
      <c r="T657" s="10">
        <f>I657/86400+25569-5/24</f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10">
        <f>J658/86400+25569-5/24</f>
        <v>42417.596284722218</v>
      </c>
      <c r="T658" s="10">
        <f>I658/86400+25569-5/24</f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10">
        <f>J659/86400+25569-5/24</f>
        <v>42331.637407407405</v>
      </c>
      <c r="T659" s="10">
        <f>I659/86400+25569-5/24</f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10">
        <f>J660/86400+25569-5/24</f>
        <v>42178.952418981477</v>
      </c>
      <c r="T660" s="10">
        <f>I660/86400+25569-5/24</f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10">
        <f>J661/86400+25569-5/24</f>
        <v>42209.385358796295</v>
      </c>
      <c r="T661" s="10">
        <f>I661/86400+25569-5/24</f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10">
        <f>J662/86400+25569-5/24</f>
        <v>41922.533321759256</v>
      </c>
      <c r="T662" s="10">
        <f>I662/86400+25569-5/24</f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10">
        <f>J663/86400+25569-5/24</f>
        <v>42636.437025462961</v>
      </c>
      <c r="T663" s="10">
        <f>I663/86400+25569-5/24</f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tr">
        <f>LEFT(N664,FIND("/",N664)-1)</f>
        <v>technology</v>
      </c>
      <c r="R664" t="str">
        <f>RIGHT(N664,LEN(N664)-FIND("/",N664))</f>
        <v>wearables</v>
      </c>
      <c r="S664" s="10">
        <f>J664/86400+25569-5/24</f>
        <v>41990.229710648149</v>
      </c>
      <c r="T664" s="10">
        <f>I664/86400+25569-5/24</f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tr">
        <f>LEFT(N665,FIND("/",N665)-1)</f>
        <v>technology</v>
      </c>
      <c r="R665" t="str">
        <f>RIGHT(N665,LEN(N665)-FIND("/",N665))</f>
        <v>wearables</v>
      </c>
      <c r="S665" s="10">
        <f>J665/86400+25569-5/24</f>
        <v>42173.634907407402</v>
      </c>
      <c r="T665" s="10">
        <f>I665/86400+25569-5/24</f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10">
        <f>J666/86400+25569-5/24</f>
        <v>42077.458043981482</v>
      </c>
      <c r="T666" s="10">
        <f>I666/86400+25569-5/24</f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10">
        <f>J667/86400+25569-5/24</f>
        <v>42688.503020833326</v>
      </c>
      <c r="T667" s="10">
        <f>I667/86400+25569-5/24</f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tr">
        <f>LEFT(N668,FIND("/",N668)-1)</f>
        <v>technology</v>
      </c>
      <c r="R668" t="str">
        <f>RIGHT(N668,LEN(N668)-FIND("/",N668))</f>
        <v>wearables</v>
      </c>
      <c r="S668" s="10">
        <f>J668/86400+25569-5/24</f>
        <v>41838.623819444438</v>
      </c>
      <c r="T668" s="10">
        <f>I668/86400+25569-5/24</f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10">
        <f>J669/86400+25569-5/24</f>
        <v>42632.165081018517</v>
      </c>
      <c r="T669" s="10">
        <f>I669/86400+25569-5/24</f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10">
        <f>J670/86400+25569-5/24</f>
        <v>42090.622939814813</v>
      </c>
      <c r="T670" s="10">
        <f>I670/86400+25569-5/24</f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10">
        <f>J671/86400+25569-5/24</f>
        <v>42527.417337962957</v>
      </c>
      <c r="T671" s="10">
        <f>I671/86400+25569-5/24</f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10">
        <f>J672/86400+25569-5/24</f>
        <v>42506.501388888886</v>
      </c>
      <c r="T672" s="10">
        <f>I672/86400+25569-5/24</f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10">
        <f>J673/86400+25569-5/24</f>
        <v>41984.484398148146</v>
      </c>
      <c r="T673" s="10">
        <f>I673/86400+25569-5/24</f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10">
        <f>J674/86400+25569-5/24</f>
        <v>41974.011157407404</v>
      </c>
      <c r="T674" s="10">
        <f>I674/86400+25569-5/24</f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10">
        <f>J675/86400+25569-5/24</f>
        <v>41838.6321412037</v>
      </c>
      <c r="T675" s="10">
        <f>I675/86400+25569-5/24</f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tr">
        <f>LEFT(N676,FIND("/",N676)-1)</f>
        <v>technology</v>
      </c>
      <c r="R676" t="str">
        <f>RIGHT(N676,LEN(N676)-FIND("/",N676))</f>
        <v>wearables</v>
      </c>
      <c r="S676" s="10">
        <f>J676/86400+25569-5/24</f>
        <v>41802.907719907402</v>
      </c>
      <c r="T676" s="10">
        <f>I676/86400+25569-5/24</f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10">
        <f>J677/86400+25569-5/24</f>
        <v>41975.722268518519</v>
      </c>
      <c r="T677" s="10">
        <f>I677/86400+25569-5/24</f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10">
        <f>J678/86400+25569-5/24</f>
        <v>42012.559965277775</v>
      </c>
      <c r="T678" s="10">
        <f>I678/86400+25569-5/24</f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10">
        <f>J679/86400+25569-5/24</f>
        <v>42504.195543981477</v>
      </c>
      <c r="T679" s="10">
        <f>I679/86400+25569-5/24</f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10">
        <f>J680/86400+25569-5/24</f>
        <v>42481.168263888881</v>
      </c>
      <c r="T680" s="10">
        <f>I680/86400+25569-5/24</f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10">
        <f>J681/86400+25569-5/24</f>
        <v>42556.487372685187</v>
      </c>
      <c r="T681" s="10">
        <f>I681/86400+25569-5/24</f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10">
        <f>J682/86400+25569-5/24</f>
        <v>41864.293182870366</v>
      </c>
      <c r="T682" s="10">
        <f>I682/86400+25569-5/24</f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tr">
        <f>LEFT(N683,FIND("/",N683)-1)</f>
        <v>technology</v>
      </c>
      <c r="R683" t="str">
        <f>RIGHT(N683,LEN(N683)-FIND("/",N683))</f>
        <v>wearables</v>
      </c>
      <c r="S683" s="10">
        <f>J683/86400+25569-5/24</f>
        <v>42639.597268518519</v>
      </c>
      <c r="T683" s="10">
        <f>I683/86400+25569-5/24</f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10">
        <f>J684/86400+25569-5/24</f>
        <v>42778.556967592587</v>
      </c>
      <c r="T684" s="10">
        <f>I684/86400+25569-5/24</f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10">
        <f>J685/86400+25569-5/24</f>
        <v>42634.691712962966</v>
      </c>
      <c r="T685" s="10">
        <f>I685/86400+25569-5/24</f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10">
        <f>J686/86400+25569-5/24</f>
        <v>41809.26494212963</v>
      </c>
      <c r="T686" s="10">
        <f>I686/86400+25569-5/24</f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tr">
        <f>LEFT(N687,FIND("/",N687)-1)</f>
        <v>technology</v>
      </c>
      <c r="R687" t="str">
        <f>RIGHT(N687,LEN(N687)-FIND("/",N687))</f>
        <v>wearables</v>
      </c>
      <c r="S687" s="10">
        <f>J687/86400+25569-5/24</f>
        <v>41971.658240740733</v>
      </c>
      <c r="T687" s="10">
        <f>I687/86400+25569-5/24</f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tr">
        <f>LEFT(N688,FIND("/",N688)-1)</f>
        <v>technology</v>
      </c>
      <c r="R688" t="str">
        <f>RIGHT(N688,LEN(N688)-FIND("/",N688))</f>
        <v>wearables</v>
      </c>
      <c r="S688" s="10">
        <f>J688/86400+25569-5/24</f>
        <v>42189.464930555558</v>
      </c>
      <c r="T688" s="10">
        <f>I688/86400+25569-5/24</f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10">
        <f>J689/86400+25569-5/24</f>
        <v>42711.542280092595</v>
      </c>
      <c r="T689" s="10">
        <f>I689/86400+25569-5/24</f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10">
        <f>J690/86400+25569-5/24</f>
        <v>42261.896446759252</v>
      </c>
      <c r="T690" s="10">
        <f>I690/86400+25569-5/24</f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10">
        <f>J691/86400+25569-5/24</f>
        <v>42675.459456018514</v>
      </c>
      <c r="T691" s="10">
        <f>I691/86400+25569-5/24</f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10">
        <f>J692/86400+25569-5/24</f>
        <v>42579.426400462959</v>
      </c>
      <c r="T692" s="10">
        <f>I692/86400+25569-5/24</f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tr">
        <f>LEFT(N693,FIND("/",N693)-1)</f>
        <v>technology</v>
      </c>
      <c r="R693" t="str">
        <f>RIGHT(N693,LEN(N693)-FIND("/",N693))</f>
        <v>wearables</v>
      </c>
      <c r="S693" s="10">
        <f>J693/86400+25569-5/24</f>
        <v>42157.819976851846</v>
      </c>
      <c r="T693" s="10">
        <f>I693/86400+25569-5/24</f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10">
        <f>J694/86400+25569-5/24</f>
        <v>42696.167395833334</v>
      </c>
      <c r="T694" s="10">
        <f>I694/86400+25569-5/24</f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10">
        <f>J695/86400+25569-5/24</f>
        <v>42094.599849537037</v>
      </c>
      <c r="T695" s="10">
        <f>I695/86400+25569-5/24</f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10">
        <f>J696/86400+25569-5/24</f>
        <v>42737.455543981479</v>
      </c>
      <c r="T696" s="10">
        <f>I696/86400+25569-5/24</f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10">
        <f>J697/86400+25569-5/24</f>
        <v>41913.312731481477</v>
      </c>
      <c r="T697" s="10">
        <f>I697/86400+25569-5/24</f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tr">
        <f>LEFT(N698,FIND("/",N698)-1)</f>
        <v>technology</v>
      </c>
      <c r="R698" t="str">
        <f>RIGHT(N698,LEN(N698)-FIND("/",N698))</f>
        <v>wearables</v>
      </c>
      <c r="S698" s="10">
        <f>J698/86400+25569-5/24</f>
        <v>41815.718773148146</v>
      </c>
      <c r="T698" s="10">
        <f>I698/86400+25569-5/24</f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10">
        <f>J699/86400+25569-5/24</f>
        <v>42388.314687500002</v>
      </c>
      <c r="T699" s="10">
        <f>I699/86400+25569-5/24</f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10">
        <f>J700/86400+25569-5/24</f>
        <v>41866.722743055558</v>
      </c>
      <c r="T700" s="10">
        <f>I700/86400+25569-5/24</f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10">
        <f>J701/86400+25569-5/24</f>
        <v>41563.277175925927</v>
      </c>
      <c r="T701" s="10">
        <f>I701/86400+25569-5/24</f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tr">
        <f>LEFT(N702,FIND("/",N702)-1)</f>
        <v>technology</v>
      </c>
      <c r="R702" t="str">
        <f>RIGHT(N702,LEN(N702)-FIND("/",N702))</f>
        <v>wearables</v>
      </c>
      <c r="S702" s="10">
        <f>J702/86400+25569-5/24</f>
        <v>42715.480104166665</v>
      </c>
      <c r="T702" s="10">
        <f>I702/86400+25569-5/24</f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10">
        <f>J703/86400+25569-5/24</f>
        <v>41813.454629629625</v>
      </c>
      <c r="T703" s="10">
        <f>I703/86400+25569-5/24</f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10">
        <f>J704/86400+25569-5/24</f>
        <v>42668.518368055556</v>
      </c>
      <c r="T704" s="10">
        <f>I704/86400+25569-5/24</f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10">
        <f>J705/86400+25569-5/24</f>
        <v>42711.742465277777</v>
      </c>
      <c r="T705" s="10">
        <f>I705/86400+25569-5/24</f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10">
        <f>J706/86400+25569-5/24</f>
        <v>42725.984583333331</v>
      </c>
      <c r="T706" s="10">
        <f>I706/86400+25569-5/24</f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10">
        <f>J707/86400+25569-5/24</f>
        <v>42726.283310185179</v>
      </c>
      <c r="T707" s="10">
        <f>I707/86400+25569-5/24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tr">
        <f>LEFT(N708,FIND("/",N708)-1)</f>
        <v>technology</v>
      </c>
      <c r="R708" t="str">
        <f>RIGHT(N708,LEN(N708)-FIND("/",N708))</f>
        <v>wearables</v>
      </c>
      <c r="S708" s="10">
        <f>J708/86400+25569-5/24</f>
        <v>42676.786840277775</v>
      </c>
      <c r="T708" s="10">
        <f>I708/86400+25569-5/24</f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10">
        <f>J709/86400+25569-5/24</f>
        <v>42696.45517361111</v>
      </c>
      <c r="T709" s="10">
        <f>I709/86400+25569-5/24</f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10">
        <f>J710/86400+25569-5/24</f>
        <v>41835.372685185182</v>
      </c>
      <c r="T710" s="10">
        <f>I710/86400+25569-5/24</f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tr">
        <f>LEFT(N711,FIND("/",N711)-1)</f>
        <v>technology</v>
      </c>
      <c r="R711" t="str">
        <f>RIGHT(N711,LEN(N711)-FIND("/",N711))</f>
        <v>wearables</v>
      </c>
      <c r="S711" s="10">
        <f>J711/86400+25569-5/24</f>
        <v>41947.832858796297</v>
      </c>
      <c r="T711" s="10">
        <f>I711/86400+25569-5/24</f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tr">
        <f>LEFT(N712,FIND("/",N712)-1)</f>
        <v>technology</v>
      </c>
      <c r="R712" t="str">
        <f>RIGHT(N712,LEN(N712)-FIND("/",N712))</f>
        <v>wearables</v>
      </c>
      <c r="S712" s="10">
        <f>J712/86400+25569-5/24</f>
        <v>41837.776643518519</v>
      </c>
      <c r="T712" s="10">
        <f>I712/86400+25569-5/24</f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10">
        <f>J713/86400+25569-5/24</f>
        <v>42678.250787037039</v>
      </c>
      <c r="T713" s="10">
        <f>I713/86400+25569-5/24</f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10">
        <f>J714/86400+25569-5/24</f>
        <v>42384.472592592589</v>
      </c>
      <c r="T714" s="10">
        <f>I714/86400+25569-5/24</f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tr">
        <f>LEFT(N715,FIND("/",N715)-1)</f>
        <v>technology</v>
      </c>
      <c r="R715" t="str">
        <f>RIGHT(N715,LEN(N715)-FIND("/",N715))</f>
        <v>wearables</v>
      </c>
      <c r="S715" s="10">
        <f>J715/86400+25569-5/24</f>
        <v>42496.320972222216</v>
      </c>
      <c r="T715" s="10">
        <f>I715/86400+25569-5/24</f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10">
        <f>J716/86400+25569-5/24</f>
        <v>42734.579652777778</v>
      </c>
      <c r="T716" s="10">
        <f>I716/86400+25569-5/24</f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10">
        <f>J717/86400+25569-5/24</f>
        <v>42272.8824074074</v>
      </c>
      <c r="T717" s="10">
        <f>I717/86400+25569-5/24</f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10">
        <f>J718/86400+25569-5/24</f>
        <v>41940.450312499997</v>
      </c>
      <c r="T718" s="10">
        <f>I718/86400+25569-5/24</f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10">
        <f>J719/86400+25569-5/24</f>
        <v>41857.645856481475</v>
      </c>
      <c r="T719" s="10">
        <f>I719/86400+25569-5/24</f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tr">
        <f>LEFT(N720,FIND("/",N720)-1)</f>
        <v>technology</v>
      </c>
      <c r="R720" t="str">
        <f>RIGHT(N720,LEN(N720)-FIND("/",N720))</f>
        <v>wearables</v>
      </c>
      <c r="S720" s="10">
        <f>J720/86400+25569-5/24</f>
        <v>42752.637118055551</v>
      </c>
      <c r="T720" s="10">
        <f>I720/86400+25569-5/24</f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10">
        <f>J721/86400+25569-5/24</f>
        <v>42408.83189814815</v>
      </c>
      <c r="T721" s="10">
        <f>I721/86400+25569-5/24</f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10">
        <f>J722/86400+25569-5/24</f>
        <v>40909.440868055557</v>
      </c>
      <c r="T722" s="10">
        <f>I722/86400+25569-5/24</f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10">
        <f>J723/86400+25569-5/24</f>
        <v>41807.363506944443</v>
      </c>
      <c r="T723" s="10">
        <f>I723/86400+25569-5/24</f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10">
        <f>J724/86400+25569-5/24</f>
        <v>40977.596967592588</v>
      </c>
      <c r="T724" s="10">
        <f>I724/86400+25569-5/24</f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10">
        <f>J725/86400+25569-5/24</f>
        <v>42184.608206018514</v>
      </c>
      <c r="T725" s="10">
        <f>I725/86400+25569-5/24</f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10">
        <f>J726/86400+25569-5/24</f>
        <v>40694.430127314808</v>
      </c>
      <c r="T726" s="10">
        <f>I726/86400+25569-5/24</f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10">
        <f>J727/86400+25569-5/24</f>
        <v>42321.417962962958</v>
      </c>
      <c r="T727" s="10">
        <f>I727/86400+25569-5/24</f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10">
        <f>J728/86400+25569-5/24</f>
        <v>41345.834340277775</v>
      </c>
      <c r="T728" s="10">
        <f>I728/86400+25569-5/24</f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10">
        <f>J729/86400+25569-5/24</f>
        <v>41246.811909722222</v>
      </c>
      <c r="T729" s="10">
        <f>I729/86400+25569-5/24</f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10">
        <f>J730/86400+25569-5/24</f>
        <v>40731.629131944443</v>
      </c>
      <c r="T730" s="10">
        <f>I730/86400+25569-5/24</f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10">
        <f>J731/86400+25569-5/24</f>
        <v>41110.97755787037</v>
      </c>
      <c r="T731" s="10">
        <f>I731/86400+25569-5/24</f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10">
        <f>J732/86400+25569-5/24</f>
        <v>40854.536932870367</v>
      </c>
      <c r="T732" s="10">
        <f>I732/86400+25569-5/24</f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10">
        <f>J733/86400+25569-5/24</f>
        <v>40879.587349537032</v>
      </c>
      <c r="T733" s="10">
        <f>I733/86400+25569-5/24</f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10">
        <f>J734/86400+25569-5/24</f>
        <v>41486.21598379629</v>
      </c>
      <c r="T734" s="10">
        <f>I734/86400+25569-5/24</f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10">
        <f>J735/86400+25569-5/24</f>
        <v>41598.211712962962</v>
      </c>
      <c r="T735" s="10">
        <f>I735/86400+25569-5/24</f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10">
        <f>J736/86400+25569-5/24</f>
        <v>42101.956249999996</v>
      </c>
      <c r="T736" s="10">
        <f>I736/86400+25569-5/24</f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10">
        <f>J737/86400+25569-5/24</f>
        <v>41945.821134259255</v>
      </c>
      <c r="T737" s="10">
        <f>I737/86400+25569-5/24</f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10">
        <f>J738/86400+25569-5/24</f>
        <v>41579.525925925926</v>
      </c>
      <c r="T738" s="10">
        <f>I738/86400+25569-5/24</f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10">
        <f>J739/86400+25569-5/24</f>
        <v>41667.066979166666</v>
      </c>
      <c r="T739" s="10">
        <f>I739/86400+25569-5/24</f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10">
        <f>J740/86400+25569-5/24</f>
        <v>41943.39576388889</v>
      </c>
      <c r="T740" s="10">
        <f>I740/86400+25569-5/24</f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10">
        <f>J741/86400+25569-5/24</f>
        <v>41829.294317129628</v>
      </c>
      <c r="T741" s="10">
        <f>I741/86400+25569-5/24</f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10">
        <f>J742/86400+25569-5/24</f>
        <v>42161.93844907407</v>
      </c>
      <c r="T742" s="10">
        <f>I742/86400+25569-5/24</f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10">
        <f>J743/86400+25569-5/24</f>
        <v>41401.439884259256</v>
      </c>
      <c r="T743" s="10">
        <f>I743/86400+25569-5/24</f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10">
        <f>J744/86400+25569-5/24</f>
        <v>41689.709629629629</v>
      </c>
      <c r="T744" s="10">
        <f>I744/86400+25569-5/24</f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10">
        <f>J745/86400+25569-5/24</f>
        <v>40990.500983796293</v>
      </c>
      <c r="T745" s="10">
        <f>I745/86400+25569-5/24</f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10">
        <f>J746/86400+25569-5/24</f>
        <v>41226.748877314814</v>
      </c>
      <c r="T746" s="10">
        <f>I746/86400+25569-5/24</f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10">
        <f>J747/86400+25569-5/24</f>
        <v>41367.363946759258</v>
      </c>
      <c r="T747" s="10">
        <f>I747/86400+25569-5/24</f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10">
        <f>J748/86400+25569-5/24</f>
        <v>41156.834594907406</v>
      </c>
      <c r="T748" s="10">
        <f>I748/86400+25569-5/24</f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10">
        <f>J749/86400+25569-5/24</f>
        <v>41988.340497685182</v>
      </c>
      <c r="T749" s="10">
        <f>I749/86400+25569-5/24</f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10">
        <f>J750/86400+25569-5/24</f>
        <v>41831.638495370367</v>
      </c>
      <c r="T750" s="10">
        <f>I750/86400+25569-5/24</f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10">
        <f>J751/86400+25569-5/24</f>
        <v>42733.732986111114</v>
      </c>
      <c r="T751" s="10">
        <f>I751/86400+25569-5/24</f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10">
        <f>J752/86400+25569-5/24</f>
        <v>41299.669814814813</v>
      </c>
      <c r="T752" s="10">
        <f>I752/86400+25569-5/24</f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10">
        <f>J753/86400+25569-5/24</f>
        <v>40713.422164351847</v>
      </c>
      <c r="T753" s="10">
        <f>I753/86400+25569-5/24</f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10">
        <f>J754/86400+25569-5/24</f>
        <v>42639.213159722225</v>
      </c>
      <c r="T754" s="10">
        <f>I754/86400+25569-5/24</f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10">
        <f>J755/86400+25569-5/24</f>
        <v>42019.381840277776</v>
      </c>
      <c r="T755" s="10">
        <f>I755/86400+25569-5/24</f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10">
        <f>J756/86400+25569-5/24</f>
        <v>41249.54075231481</v>
      </c>
      <c r="T756" s="10">
        <f>I756/86400+25569-5/24</f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10">
        <f>J757/86400+25569-5/24</f>
        <v>41383.396724537037</v>
      </c>
      <c r="T757" s="10">
        <f>I757/86400+25569-5/24</f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10">
        <f>J758/86400+25569-5/24</f>
        <v>40590.558553240735</v>
      </c>
      <c r="T758" s="10">
        <f>I758/86400+25569-5/24</f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10">
        <f>J759/86400+25569-5/24</f>
        <v>41234.846226851849</v>
      </c>
      <c r="T759" s="10">
        <f>I759/86400+25569-5/24</f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10">
        <f>J760/86400+25569-5/24</f>
        <v>40429.628101851849</v>
      </c>
      <c r="T760" s="10">
        <f>I760/86400+25569-5/24</f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10">
        <f>J761/86400+25569-5/24</f>
        <v>41789.121979166666</v>
      </c>
      <c r="T761" s="10">
        <f>I761/86400+25569-5/24</f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tr">
        <f>LEFT(N762,FIND("/",N762)-1)</f>
        <v>publishing</v>
      </c>
      <c r="R762" t="str">
        <f>RIGHT(N762,LEN(N762)-FIND("/",N762))</f>
        <v>fiction</v>
      </c>
      <c r="S762" s="10">
        <f>J762/86400+25569-5/24</f>
        <v>42670.555706018517</v>
      </c>
      <c r="T762" s="10">
        <f>I762/86400+25569-5/24</f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10">
        <f>J763/86400+25569-5/24</f>
        <v>41642.543124999997</v>
      </c>
      <c r="T763" s="10">
        <f>I763/86400+25569-5/24</f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tr">
        <f>LEFT(N764,FIND("/",N764)-1)</f>
        <v>publishing</v>
      </c>
      <c r="R764" t="str">
        <f>RIGHT(N764,LEN(N764)-FIND("/",N764))</f>
        <v>fiction</v>
      </c>
      <c r="S764" s="10">
        <f>J764/86400+25569-5/24</f>
        <v>42690.65011574074</v>
      </c>
      <c r="T764" s="10">
        <f>I764/86400+25569-5/24</f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tr">
        <f>LEFT(N765,FIND("/",N765)-1)</f>
        <v>publishing</v>
      </c>
      <c r="R765" t="str">
        <f>RIGHT(N765,LEN(N765)-FIND("/",N765))</f>
        <v>fiction</v>
      </c>
      <c r="S765" s="10">
        <f>J765/86400+25569-5/24</f>
        <v>41471.238518518519</v>
      </c>
      <c r="T765" s="10">
        <f>I765/86400+25569-5/24</f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tr">
        <f>LEFT(N766,FIND("/",N766)-1)</f>
        <v>publishing</v>
      </c>
      <c r="R766" t="str">
        <f>RIGHT(N766,LEN(N766)-FIND("/",N766))</f>
        <v>fiction</v>
      </c>
      <c r="S766" s="10">
        <f>J766/86400+25569-5/24</f>
        <v>42226.964826388888</v>
      </c>
      <c r="T766" s="10">
        <f>I766/86400+25569-5/24</f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10">
        <f>J767/86400+25569-5/24</f>
        <v>41901.334305555552</v>
      </c>
      <c r="T767" s="10">
        <f>I767/86400+25569-5/24</f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tr">
        <f>LEFT(N768,FIND("/",N768)-1)</f>
        <v>publishing</v>
      </c>
      <c r="R768" t="str">
        <f>RIGHT(N768,LEN(N768)-FIND("/",N768))</f>
        <v>fiction</v>
      </c>
      <c r="S768" s="10">
        <f>J768/86400+25569-5/24</f>
        <v>42021.57503472222</v>
      </c>
      <c r="T768" s="10">
        <f>I768/86400+25569-5/24</f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tr">
        <f>LEFT(N769,FIND("/",N769)-1)</f>
        <v>publishing</v>
      </c>
      <c r="R769" t="str">
        <f>RIGHT(N769,LEN(N769)-FIND("/",N769))</f>
        <v>fiction</v>
      </c>
      <c r="S769" s="10">
        <f>J769/86400+25569-5/24</f>
        <v>42114.935300925928</v>
      </c>
      <c r="T769" s="10">
        <f>I769/86400+25569-5/24</f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tr">
        <f>LEFT(N770,FIND("/",N770)-1)</f>
        <v>publishing</v>
      </c>
      <c r="R770" t="str">
        <f>RIGHT(N770,LEN(N770)-FIND("/",N770))</f>
        <v>fiction</v>
      </c>
      <c r="S770" s="10">
        <f>J770/86400+25569-5/24</f>
        <v>41593.998726851853</v>
      </c>
      <c r="T770" s="10">
        <f>I770/86400+25569-5/24</f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10">
        <f>J771/86400+25569-5/24</f>
        <v>41604.788124999999</v>
      </c>
      <c r="T771" s="10">
        <f>I771/86400+25569-5/24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tr">
        <f>LEFT(N772,FIND("/",N772)-1)</f>
        <v>publishing</v>
      </c>
      <c r="R772" t="str">
        <f>RIGHT(N772,LEN(N772)-FIND("/",N772))</f>
        <v>fiction</v>
      </c>
      <c r="S772" s="10">
        <f>J772/86400+25569-5/24</f>
        <v>41289.791307870364</v>
      </c>
      <c r="T772" s="10">
        <f>I772/86400+25569-5/24</f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tr">
        <f>LEFT(N773,FIND("/",N773)-1)</f>
        <v>publishing</v>
      </c>
      <c r="R773" t="str">
        <f>RIGHT(N773,LEN(N773)-FIND("/",N773))</f>
        <v>fiction</v>
      </c>
      <c r="S773" s="10">
        <f>J773/86400+25569-5/24</f>
        <v>42349.615763888891</v>
      </c>
      <c r="T773" s="10">
        <f>I773/86400+25569-5/24</f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tr">
        <f>LEFT(N774,FIND("/",N774)-1)</f>
        <v>publishing</v>
      </c>
      <c r="R774" t="str">
        <f>RIGHT(N774,LEN(N774)-FIND("/",N774))</f>
        <v>fiction</v>
      </c>
      <c r="S774" s="10">
        <f>J774/86400+25569-5/24</f>
        <v>40067.848599537036</v>
      </c>
      <c r="T774" s="10">
        <f>I774/86400+25569-5/24</f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tr">
        <f>LEFT(N775,FIND("/",N775)-1)</f>
        <v>publishing</v>
      </c>
      <c r="R775" t="str">
        <f>RIGHT(N775,LEN(N775)-FIND("/",N775))</f>
        <v>fiction</v>
      </c>
      <c r="S775" s="10">
        <f>J775/86400+25569-5/24</f>
        <v>42100.527604166666</v>
      </c>
      <c r="T775" s="10">
        <f>I775/86400+25569-5/24</f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tr">
        <f>LEFT(N776,FIND("/",N776)-1)</f>
        <v>publishing</v>
      </c>
      <c r="R776" t="str">
        <f>RIGHT(N776,LEN(N776)-FIND("/",N776))</f>
        <v>fiction</v>
      </c>
      <c r="S776" s="10">
        <f>J776/86400+25569-5/24</f>
        <v>41663.571967592587</v>
      </c>
      <c r="T776" s="10">
        <f>I776/86400+25569-5/24</f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tr">
        <f>LEFT(N777,FIND("/",N777)-1)</f>
        <v>publishing</v>
      </c>
      <c r="R777" t="str">
        <f>RIGHT(N777,LEN(N777)-FIND("/",N777))</f>
        <v>fiction</v>
      </c>
      <c r="S777" s="10">
        <f>J777/86400+25569-5/24</f>
        <v>40862.851793981477</v>
      </c>
      <c r="T777" s="10">
        <f>I777/86400+25569-5/24</f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10">
        <f>J778/86400+25569-5/24</f>
        <v>42250.477372685178</v>
      </c>
      <c r="T778" s="10">
        <f>I778/86400+25569-5/24</f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tr">
        <f>LEFT(N779,FIND("/",N779)-1)</f>
        <v>publishing</v>
      </c>
      <c r="R779" t="str">
        <f>RIGHT(N779,LEN(N779)-FIND("/",N779))</f>
        <v>fiction</v>
      </c>
      <c r="S779" s="10">
        <f>J779/86400+25569-5/24</f>
        <v>41456.772881944438</v>
      </c>
      <c r="T779" s="10">
        <f>I779/86400+25569-5/24</f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tr">
        <f>LEFT(N780,FIND("/",N780)-1)</f>
        <v>publishing</v>
      </c>
      <c r="R780" t="str">
        <f>RIGHT(N780,LEN(N780)-FIND("/",N780))</f>
        <v>fiction</v>
      </c>
      <c r="S780" s="10">
        <f>J780/86400+25569-5/24</f>
        <v>41729.493981481479</v>
      </c>
      <c r="T780" s="10">
        <f>I780/86400+25569-5/24</f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10">
        <f>J781/86400+25569-5/24</f>
        <v>40436.475752314815</v>
      </c>
      <c r="T781" s="10">
        <f>I781/86400+25569-5/24</f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10">
        <f>J782/86400+25569-5/24</f>
        <v>40636.465567129628</v>
      </c>
      <c r="T782" s="10">
        <f>I782/86400+25569-5/24</f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10">
        <f>J783/86400+25569-5/24</f>
        <v>41402.792523148142</v>
      </c>
      <c r="T783" s="10">
        <f>I783/86400+25569-5/24</f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tr">
        <f>LEFT(N784,FIND("/",N784)-1)</f>
        <v>music</v>
      </c>
      <c r="R784" t="str">
        <f>RIGHT(N784,LEN(N784)-FIND("/",N784))</f>
        <v>rock</v>
      </c>
      <c r="S784" s="10">
        <f>J784/86400+25569-5/24</f>
        <v>41116.549791666665</v>
      </c>
      <c r="T784" s="10">
        <f>I784/86400+25569-5/24</f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10">
        <f>J785/86400+25569-5/24</f>
        <v>40987.565381944441</v>
      </c>
      <c r="T785" s="10">
        <f>I785/86400+25569-5/24</f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tr">
        <f>LEFT(N786,FIND("/",N786)-1)</f>
        <v>music</v>
      </c>
      <c r="R786" t="str">
        <f>RIGHT(N786,LEN(N786)-FIND("/",N786))</f>
        <v>rock</v>
      </c>
      <c r="S786" s="10">
        <f>J786/86400+25569-5/24</f>
        <v>41674.941192129627</v>
      </c>
      <c r="T786" s="10">
        <f>I786/86400+25569-5/24</f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10">
        <f>J787/86400+25569-5/24</f>
        <v>41303.38559027778</v>
      </c>
      <c r="T787" s="10">
        <f>I787/86400+25569-5/24</f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10">
        <f>J788/86400+25569-5/24</f>
        <v>40982.847615740735</v>
      </c>
      <c r="T788" s="10">
        <f>I788/86400+25569-5/24</f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10">
        <f>J789/86400+25569-5/24</f>
        <v>41549.419282407405</v>
      </c>
      <c r="T789" s="10">
        <f>I789/86400+25569-5/24</f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10">
        <f>J790/86400+25569-5/24</f>
        <v>41058.798472222217</v>
      </c>
      <c r="T790" s="10">
        <f>I790/86400+25569-5/24</f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10">
        <f>J791/86400+25569-5/24</f>
        <v>41276.977777777771</v>
      </c>
      <c r="T791" s="10">
        <f>I791/86400+25569-5/24</f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10">
        <f>J792/86400+25569-5/24</f>
        <v>41275.839571759258</v>
      </c>
      <c r="T792" s="10">
        <f>I792/86400+25569-5/24</f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tr">
        <f>LEFT(N793,FIND("/",N793)-1)</f>
        <v>music</v>
      </c>
      <c r="R793" t="str">
        <f>RIGHT(N793,LEN(N793)-FIND("/",N793))</f>
        <v>rock</v>
      </c>
      <c r="S793" s="10">
        <f>J793/86400+25569-5/24</f>
        <v>41557.572291666664</v>
      </c>
      <c r="T793" s="10">
        <f>I793/86400+25569-5/24</f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10">
        <f>J794/86400+25569-5/24</f>
        <v>41555.665312499994</v>
      </c>
      <c r="T794" s="10">
        <f>I794/86400+25569-5/24</f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10">
        <f>J795/86400+25569-5/24</f>
        <v>41442.532916666663</v>
      </c>
      <c r="T795" s="10">
        <f>I795/86400+25569-5/24</f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10">
        <f>J796/86400+25569-5/24</f>
        <v>40735.906678240739</v>
      </c>
      <c r="T796" s="10">
        <f>I796/86400+25569-5/24</f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10">
        <f>J797/86400+25569-5/24</f>
        <v>40963.404699074068</v>
      </c>
      <c r="T797" s="10">
        <f>I797/86400+25569-5/24</f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10">
        <f>J798/86400+25569-5/24</f>
        <v>41502.674594907403</v>
      </c>
      <c r="T798" s="10">
        <f>I798/86400+25569-5/24</f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10">
        <f>J799/86400+25569-5/24</f>
        <v>40996.785740740735</v>
      </c>
      <c r="T799" s="10">
        <f>I799/86400+25569-5/24</f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10">
        <f>J800/86400+25569-5/24</f>
        <v>41882.381793981483</v>
      </c>
      <c r="T800" s="10">
        <f>I800/86400+25569-5/24</f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10">
        <f>J801/86400+25569-5/24</f>
        <v>40996.458865740737</v>
      </c>
      <c r="T801" s="10">
        <f>I801/86400+25569-5/24</f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tr">
        <f>LEFT(N802,FIND("/",N802)-1)</f>
        <v>music</v>
      </c>
      <c r="R802" t="str">
        <f>RIGHT(N802,LEN(N802)-FIND("/",N802))</f>
        <v>rock</v>
      </c>
      <c r="S802" s="10">
        <f>J802/86400+25569-5/24</f>
        <v>41863.225162037037</v>
      </c>
      <c r="T802" s="10">
        <f>I802/86400+25569-5/24</f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10">
        <f>J803/86400+25569-5/24</f>
        <v>40695.587037037032</v>
      </c>
      <c r="T803" s="10">
        <f>I803/86400+25569-5/24</f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10">
        <f>J804/86400+25569-5/24</f>
        <v>41122.813935185179</v>
      </c>
      <c r="T804" s="10">
        <f>I804/86400+25569-5/24</f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10">
        <f>J805/86400+25569-5/24</f>
        <v>40665.741643518515</v>
      </c>
      <c r="T805" s="10">
        <f>I805/86400+25569-5/24</f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10">
        <f>J806/86400+25569-5/24</f>
        <v>40729.897291666661</v>
      </c>
      <c r="T806" s="10">
        <f>I806/86400+25569-5/24</f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10">
        <f>J807/86400+25569-5/24</f>
        <v>40690.614722222221</v>
      </c>
      <c r="T807" s="10">
        <f>I807/86400+25569-5/24</f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10">
        <f>J808/86400+25569-5/24</f>
        <v>40763.483090277776</v>
      </c>
      <c r="T808" s="10">
        <f>I808/86400+25569-5/24</f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10">
        <f>J809/86400+25569-5/24</f>
        <v>42759.420266203706</v>
      </c>
      <c r="T809" s="10">
        <f>I809/86400+25569-5/24</f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10">
        <f>J810/86400+25569-5/24</f>
        <v>41961.892199074071</v>
      </c>
      <c r="T810" s="10">
        <f>I810/86400+25569-5/24</f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10">
        <f>J811/86400+25569-5/24</f>
        <v>41628.625347222223</v>
      </c>
      <c r="T811" s="10">
        <f>I811/86400+25569-5/24</f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10">
        <f>J812/86400+25569-5/24</f>
        <v>41122.847939814812</v>
      </c>
      <c r="T812" s="10">
        <f>I812/86400+25569-5/24</f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10">
        <f>J813/86400+25569-5/24</f>
        <v>41443.435208333329</v>
      </c>
      <c r="T813" s="10">
        <f>I813/86400+25569-5/24</f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10">
        <f>J814/86400+25569-5/24</f>
        <v>41281.809629629628</v>
      </c>
      <c r="T814" s="10">
        <f>I814/86400+25569-5/24</f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10">
        <f>J815/86400+25569-5/24</f>
        <v>41080.751909722218</v>
      </c>
      <c r="T815" s="10">
        <f>I815/86400+25569-5/24</f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10">
        <f>J816/86400+25569-5/24</f>
        <v>40679.534733796296</v>
      </c>
      <c r="T816" s="10">
        <f>I816/86400+25569-5/24</f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10">
        <f>J817/86400+25569-5/24</f>
        <v>41914.70952546296</v>
      </c>
      <c r="T817" s="10">
        <f>I817/86400+25569-5/24</f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tr">
        <f>LEFT(N818,FIND("/",N818)-1)</f>
        <v>music</v>
      </c>
      <c r="R818" t="str">
        <f>RIGHT(N818,LEN(N818)-FIND("/",N818))</f>
        <v>rock</v>
      </c>
      <c r="S818" s="10">
        <f>J818/86400+25569-5/24</f>
        <v>41341.662534722222</v>
      </c>
      <c r="T818" s="10">
        <f>I818/86400+25569-5/24</f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10">
        <f>J819/86400+25569-5/24</f>
        <v>40925.391331018516</v>
      </c>
      <c r="T819" s="10">
        <f>I819/86400+25569-5/24</f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10">
        <f>J820/86400+25569-5/24</f>
        <v>41120.67454861111</v>
      </c>
      <c r="T820" s="10">
        <f>I820/86400+25569-5/24</f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10">
        <f>J821/86400+25569-5/24</f>
        <v>41619.789976851847</v>
      </c>
      <c r="T821" s="10">
        <f>I821/86400+25569-5/24</f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10">
        <f>J822/86400+25569-5/24</f>
        <v>41768.633587962962</v>
      </c>
      <c r="T822" s="10">
        <f>I822/86400+25569-5/24</f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10">
        <f>J823/86400+25569-5/24</f>
        <v>42093.71371527778</v>
      </c>
      <c r="T823" s="10">
        <f>I823/86400+25569-5/24</f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10">
        <f>J824/86400+25569-5/24</f>
        <v>41157.739004629628</v>
      </c>
      <c r="T824" s="10">
        <f>I824/86400+25569-5/24</f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10">
        <f>J825/86400+25569-5/24</f>
        <v>42055.764490740738</v>
      </c>
      <c r="T825" s="10">
        <f>I825/86400+25569-5/24</f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10">
        <f>J826/86400+25569-5/24</f>
        <v>40250.033773148149</v>
      </c>
      <c r="T826" s="10">
        <f>I826/86400+25569-5/24</f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10">
        <f>J827/86400+25569-5/24</f>
        <v>41186.098194444443</v>
      </c>
      <c r="T827" s="10">
        <f>I827/86400+25569-5/24</f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10">
        <f>J828/86400+25569-5/24</f>
        <v>40972.830208333333</v>
      </c>
      <c r="T828" s="10">
        <f>I828/86400+25569-5/24</f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10">
        <f>J829/86400+25569-5/24</f>
        <v>40927.265127314815</v>
      </c>
      <c r="T829" s="10">
        <f>I829/86400+25569-5/24</f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10">
        <f>J830/86400+25569-5/24</f>
        <v>41072.842384259253</v>
      </c>
      <c r="T830" s="10">
        <f>I830/86400+25569-5/24</f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tr">
        <f>LEFT(N831,FIND("/",N831)-1)</f>
        <v>music</v>
      </c>
      <c r="R831" t="str">
        <f>RIGHT(N831,LEN(N831)-FIND("/",N831))</f>
        <v>rock</v>
      </c>
      <c r="S831" s="10">
        <f>J831/86400+25569-5/24</f>
        <v>42504.593055555553</v>
      </c>
      <c r="T831" s="10">
        <f>I831/86400+25569-5/24</f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tr">
        <f>LEFT(N832,FIND("/",N832)-1)</f>
        <v>music</v>
      </c>
      <c r="R832" t="str">
        <f>RIGHT(N832,LEN(N832)-FIND("/",N832))</f>
        <v>rock</v>
      </c>
      <c r="S832" s="10">
        <f>J832/86400+25569-5/24</f>
        <v>41325.317418981482</v>
      </c>
      <c r="T832" s="10">
        <f>I832/86400+25569-5/24</f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tr">
        <f>LEFT(N833,FIND("/",N833)-1)</f>
        <v>music</v>
      </c>
      <c r="R833" t="str">
        <f>RIGHT(N833,LEN(N833)-FIND("/",N833))</f>
        <v>rock</v>
      </c>
      <c r="S833" s="10">
        <f>J833/86400+25569-5/24</f>
        <v>40996.438587962963</v>
      </c>
      <c r="T833" s="10">
        <f>I833/86400+25569-5/24</f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10">
        <f>J834/86400+25569-5/24</f>
        <v>40869.466840277775</v>
      </c>
      <c r="T834" s="10">
        <f>I834/86400+25569-5/24</f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10">
        <f>J835/86400+25569-5/24</f>
        <v>41718.669849537036</v>
      </c>
      <c r="T835" s="10">
        <f>I835/86400+25569-5/24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tr">
        <f>LEFT(N836,FIND("/",N836)-1)</f>
        <v>music</v>
      </c>
      <c r="R836" t="str">
        <f>RIGHT(N836,LEN(N836)-FIND("/",N836))</f>
        <v>rock</v>
      </c>
      <c r="S836" s="10">
        <f>J836/86400+25569-5/24</f>
        <v>41422.614490740736</v>
      </c>
      <c r="T836" s="10">
        <f>I836/86400+25569-5/24</f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tr">
        <f>LEFT(N837,FIND("/",N837)-1)</f>
        <v>music</v>
      </c>
      <c r="R837" t="str">
        <f>RIGHT(N837,LEN(N837)-FIND("/",N837))</f>
        <v>rock</v>
      </c>
      <c r="S837" s="10">
        <f>J837/86400+25569-5/24</f>
        <v>41005.249513888884</v>
      </c>
      <c r="T837" s="10">
        <f>I837/86400+25569-5/24</f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10">
        <f>J838/86400+25569-5/24</f>
        <v>41523.848587962959</v>
      </c>
      <c r="T838" s="10">
        <f>I838/86400+25569-5/24</f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0">
        <f>J839/86400+25569-5/24</f>
        <v>41730.79006944444</v>
      </c>
      <c r="T839" s="10">
        <f>I839/86400+25569-5/24</f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10">
        <f>J840/86400+25569-5/24</f>
        <v>40895.689641203702</v>
      </c>
      <c r="T840" s="10">
        <f>I840/86400+25569-5/24</f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10">
        <f>J841/86400+25569-5/24</f>
        <v>41144.555046296293</v>
      </c>
      <c r="T841" s="10">
        <f>I841/86400+25569-5/24</f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10">
        <f>J842/86400+25569-5/24</f>
        <v>42607.018368055556</v>
      </c>
      <c r="T842" s="10">
        <f>I842/86400+25569-5/24</f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10">
        <f>J843/86400+25569-5/24</f>
        <v>41923.630358796298</v>
      </c>
      <c r="T843" s="10">
        <f>I843/86400+25569-5/24</f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10">
        <f>J844/86400+25569-5/24</f>
        <v>41526.384062499994</v>
      </c>
      <c r="T844" s="10">
        <f>I844/86400+25569-5/24</f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0">
        <f>J845/86400+25569-5/24</f>
        <v>42695.049537037034</v>
      </c>
      <c r="T845" s="10">
        <f>I845/86400+25569-5/24</f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10">
        <f>J846/86400+25569-5/24</f>
        <v>41905.476296296292</v>
      </c>
      <c r="T846" s="10">
        <f>I846/86400+25569-5/24</f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10">
        <f>J847/86400+25569-5/24</f>
        <v>42577.997638888883</v>
      </c>
      <c r="T847" s="10">
        <f>I847/86400+25569-5/24</f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10">
        <f>J848/86400+25569-5/24</f>
        <v>41694.183506944442</v>
      </c>
      <c r="T848" s="10">
        <f>I848/86400+25569-5/24</f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tr">
        <f>LEFT(N849,FIND("/",N849)-1)</f>
        <v>music</v>
      </c>
      <c r="R849" t="str">
        <f>RIGHT(N849,LEN(N849)-FIND("/",N849))</f>
        <v>metal</v>
      </c>
      <c r="S849" s="10">
        <f>J849/86400+25569-5/24</f>
        <v>42165.59</v>
      </c>
      <c r="T849" s="10">
        <f>I849/86400+25569-5/24</f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tr">
        <f>LEFT(N850,FIND("/",N850)-1)</f>
        <v>music</v>
      </c>
      <c r="R850" t="str">
        <f>RIGHT(N850,LEN(N850)-FIND("/",N850))</f>
        <v>metal</v>
      </c>
      <c r="S850" s="10">
        <f>J850/86400+25569-5/24</f>
        <v>42078.583715277775</v>
      </c>
      <c r="T850" s="10">
        <f>I850/86400+25569-5/24</f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10">
        <f>J851/86400+25569-5/24</f>
        <v>42050.94055555555</v>
      </c>
      <c r="T851" s="10">
        <f>I851/86400+25569-5/24</f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10">
        <f>J852/86400+25569-5/24</f>
        <v>42452.619409722225</v>
      </c>
      <c r="T852" s="10">
        <f>I852/86400+25569-5/24</f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10">
        <f>J853/86400+25569-5/24</f>
        <v>42522.671909722216</v>
      </c>
      <c r="T853" s="10">
        <f>I853/86400+25569-5/24</f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10">
        <f>J854/86400+25569-5/24</f>
        <v>42656.59716435185</v>
      </c>
      <c r="T854" s="10">
        <f>I854/86400+25569-5/24</f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tr">
        <f>LEFT(N855,FIND("/",N855)-1)</f>
        <v>music</v>
      </c>
      <c r="R855" t="str">
        <f>RIGHT(N855,LEN(N855)-FIND("/",N855))</f>
        <v>metal</v>
      </c>
      <c r="S855" s="10">
        <f>J855/86400+25569-5/24</f>
        <v>42021.62394675926</v>
      </c>
      <c r="T855" s="10">
        <f>I855/86400+25569-5/24</f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10">
        <f>J856/86400+25569-5/24</f>
        <v>42702.004004629627</v>
      </c>
      <c r="T856" s="10">
        <f>I856/86400+25569-5/24</f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10">
        <f>J857/86400+25569-5/24</f>
        <v>42544.916863425919</v>
      </c>
      <c r="T857" s="10">
        <f>I857/86400+25569-5/24</f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10">
        <f>J858/86400+25569-5/24</f>
        <v>42609.103657407402</v>
      </c>
      <c r="T858" s="10">
        <f>I858/86400+25569-5/24</f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tr">
        <f>LEFT(N859,FIND("/",N859)-1)</f>
        <v>music</v>
      </c>
      <c r="R859" t="str">
        <f>RIGHT(N859,LEN(N859)-FIND("/",N859))</f>
        <v>metal</v>
      </c>
      <c r="S859" s="10">
        <f>J859/86400+25569-5/24</f>
        <v>42291.373043981475</v>
      </c>
      <c r="T859" s="10">
        <f>I859/86400+25569-5/24</f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10">
        <f>J860/86400+25569-5/24</f>
        <v>42079.537245370368</v>
      </c>
      <c r="T860" s="10">
        <f>I860/86400+25569-5/24</f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10">
        <f>J861/86400+25569-5/24</f>
        <v>42128.611898148149</v>
      </c>
      <c r="T861" s="10">
        <f>I861/86400+25569-5/24</f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10">
        <f>J862/86400+25569-5/24</f>
        <v>41570.274456018517</v>
      </c>
      <c r="T862" s="10">
        <f>I862/86400+25569-5/24</f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tr">
        <f>LEFT(N863,FIND("/",N863)-1)</f>
        <v>music</v>
      </c>
      <c r="R863" t="str">
        <f>RIGHT(N863,LEN(N863)-FIND("/",N863))</f>
        <v>jazz</v>
      </c>
      <c r="S863" s="10">
        <f>J863/86400+25569-5/24</f>
        <v>42599.756990740738</v>
      </c>
      <c r="T863" s="10">
        <f>I863/86400+25569-5/24</f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tr">
        <f>LEFT(N864,FIND("/",N864)-1)</f>
        <v>music</v>
      </c>
      <c r="R864" t="str">
        <f>RIGHT(N864,LEN(N864)-FIND("/",N864))</f>
        <v>jazz</v>
      </c>
      <c r="S864" s="10">
        <f>J864/86400+25569-5/24</f>
        <v>41559.346620370365</v>
      </c>
      <c r="T864" s="10">
        <f>I864/86400+25569-5/24</f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tr">
        <f>LEFT(N865,FIND("/",N865)-1)</f>
        <v>music</v>
      </c>
      <c r="R865" t="str">
        <f>RIGHT(N865,LEN(N865)-FIND("/",N865))</f>
        <v>jazz</v>
      </c>
      <c r="S865" s="10">
        <f>J865/86400+25569-5/24</f>
        <v>40920.909328703703</v>
      </c>
      <c r="T865" s="10">
        <f>I865/86400+25569-5/24</f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10">
        <f>J866/86400+25569-5/24</f>
        <v>41540.898587962962</v>
      </c>
      <c r="T866" s="10">
        <f>I866/86400+25569-5/24</f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tr">
        <f>LEFT(N867,FIND("/",N867)-1)</f>
        <v>music</v>
      </c>
      <c r="R867" t="str">
        <f>RIGHT(N867,LEN(N867)-FIND("/",N867))</f>
        <v>jazz</v>
      </c>
      <c r="S867" s="10">
        <f>J867/86400+25569-5/24</f>
        <v>41230.564780092587</v>
      </c>
      <c r="T867" s="10">
        <f>I867/86400+25569-5/24</f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10">
        <f>J868/86400+25569-5/24</f>
        <v>42025.429606481477</v>
      </c>
      <c r="T868" s="10">
        <f>I868/86400+25569-5/24</f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10">
        <f>J869/86400+25569-5/24</f>
        <v>40087.897060185183</v>
      </c>
      <c r="T869" s="10">
        <f>I869/86400+25569-5/24</f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tr">
        <f>LEFT(N870,FIND("/",N870)-1)</f>
        <v>music</v>
      </c>
      <c r="R870" t="str">
        <f>RIGHT(N870,LEN(N870)-FIND("/",N870))</f>
        <v>jazz</v>
      </c>
      <c r="S870" s="10">
        <f>J870/86400+25569-5/24</f>
        <v>41615.819421296292</v>
      </c>
      <c r="T870" s="10">
        <f>I870/86400+25569-5/24</f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10">
        <f>J871/86400+25569-5/24</f>
        <v>41342.637233796289</v>
      </c>
      <c r="T871" s="10">
        <f>I871/86400+25569-5/24</f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tr">
        <f>LEFT(N872,FIND("/",N872)-1)</f>
        <v>music</v>
      </c>
      <c r="R872" t="str">
        <f>RIGHT(N872,LEN(N872)-FIND("/",N872))</f>
        <v>jazz</v>
      </c>
      <c r="S872" s="10">
        <f>J872/86400+25569-5/24</f>
        <v>41487.813923611109</v>
      </c>
      <c r="T872" s="10">
        <f>I872/86400+25569-5/24</f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10">
        <f>J873/86400+25569-5/24</f>
        <v>41577.352951388886</v>
      </c>
      <c r="T873" s="10">
        <f>I873/86400+25569-5/24</f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tr">
        <f>LEFT(N874,FIND("/",N874)-1)</f>
        <v>music</v>
      </c>
      <c r="R874" t="str">
        <f>RIGHT(N874,LEN(N874)-FIND("/",N874))</f>
        <v>jazz</v>
      </c>
      <c r="S874" s="10">
        <f>J874/86400+25569-5/24</f>
        <v>40567.617210648146</v>
      </c>
      <c r="T874" s="10">
        <f>I874/86400+25569-5/24</f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tr">
        <f>LEFT(N875,FIND("/",N875)-1)</f>
        <v>music</v>
      </c>
      <c r="R875" t="str">
        <f>RIGHT(N875,LEN(N875)-FIND("/",N875))</f>
        <v>jazz</v>
      </c>
      <c r="S875" s="10">
        <f>J875/86400+25569-5/24</f>
        <v>41183.958796296291</v>
      </c>
      <c r="T875" s="10">
        <f>I875/86400+25569-5/24</f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10">
        <f>J876/86400+25569-5/24</f>
        <v>41368.375393518516</v>
      </c>
      <c r="T876" s="10">
        <f>I876/86400+25569-5/24</f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tr">
        <f>LEFT(N877,FIND("/",N877)-1)</f>
        <v>music</v>
      </c>
      <c r="R877" t="str">
        <f>RIGHT(N877,LEN(N877)-FIND("/",N877))</f>
        <v>jazz</v>
      </c>
      <c r="S877" s="10">
        <f>J877/86400+25569-5/24</f>
        <v>42248.515405092585</v>
      </c>
      <c r="T877" s="10">
        <f>I877/86400+25569-5/24</f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10">
        <f>J878/86400+25569-5/24</f>
        <v>41276.288506944438</v>
      </c>
      <c r="T878" s="10">
        <f>I878/86400+25569-5/24</f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10">
        <f>J879/86400+25569-5/24</f>
        <v>41597.580555555549</v>
      </c>
      <c r="T879" s="10">
        <f>I879/86400+25569-5/24</f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tr">
        <f>LEFT(N880,FIND("/",N880)-1)</f>
        <v>music</v>
      </c>
      <c r="R880" t="str">
        <f>RIGHT(N880,LEN(N880)-FIND("/",N880))</f>
        <v>jazz</v>
      </c>
      <c r="S880" s="10">
        <f>J880/86400+25569-5/24</f>
        <v>40505.024583333332</v>
      </c>
      <c r="T880" s="10">
        <f>I880/86400+25569-5/24</f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10">
        <f>J881/86400+25569-5/24</f>
        <v>41037.621585648143</v>
      </c>
      <c r="T881" s="10">
        <f>I881/86400+25569-5/24</f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tr">
        <f>LEFT(N882,FIND("/",N882)-1)</f>
        <v>music</v>
      </c>
      <c r="R882" t="str">
        <f>RIGHT(N882,LEN(N882)-FIND("/",N882))</f>
        <v>indie rock</v>
      </c>
      <c r="S882" s="10">
        <f>J882/86400+25569-5/24</f>
        <v>41179.112708333334</v>
      </c>
      <c r="T882" s="10">
        <f>I882/86400+25569-5/24</f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tr">
        <f>LEFT(N883,FIND("/",N883)-1)</f>
        <v>music</v>
      </c>
      <c r="R883" t="str">
        <f>RIGHT(N883,LEN(N883)-FIND("/",N883))</f>
        <v>indie rock</v>
      </c>
      <c r="S883" s="10">
        <f>J883/86400+25569-5/24</f>
        <v>40877.042662037034</v>
      </c>
      <c r="T883" s="10">
        <f>I883/86400+25569-5/24</f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10">
        <f>J884/86400+25569-5/24</f>
        <v>40759.652199074073</v>
      </c>
      <c r="T884" s="10">
        <f>I884/86400+25569-5/24</f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tr">
        <f>LEFT(N885,FIND("/",N885)-1)</f>
        <v>music</v>
      </c>
      <c r="R885" t="str">
        <f>RIGHT(N885,LEN(N885)-FIND("/",N885))</f>
        <v>indie rock</v>
      </c>
      <c r="S885" s="10">
        <f>J885/86400+25569-5/24</f>
        <v>42371.727256944439</v>
      </c>
      <c r="T885" s="10">
        <f>I885/86400+25569-5/24</f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tr">
        <f>LEFT(N886,FIND("/",N886)-1)</f>
        <v>music</v>
      </c>
      <c r="R886" t="str">
        <f>RIGHT(N886,LEN(N886)-FIND("/",N886))</f>
        <v>indie rock</v>
      </c>
      <c r="S886" s="10">
        <f>J886/86400+25569-5/24</f>
        <v>40981.594282407408</v>
      </c>
      <c r="T886" s="10">
        <f>I886/86400+25569-5/24</f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10">
        <f>J887/86400+25569-5/24</f>
        <v>42713.732766203706</v>
      </c>
      <c r="T887" s="10">
        <f>I887/86400+25569-5/24</f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10">
        <f>J888/86400+25569-5/24</f>
        <v>42603.662187499998</v>
      </c>
      <c r="T888" s="10">
        <f>I888/86400+25569-5/24</f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tr">
        <f>LEFT(N889,FIND("/",N889)-1)</f>
        <v>music</v>
      </c>
      <c r="R889" t="str">
        <f>RIGHT(N889,LEN(N889)-FIND("/",N889))</f>
        <v>indie rock</v>
      </c>
      <c r="S889" s="10">
        <f>J889/86400+25569-5/24</f>
        <v>41026.75063657407</v>
      </c>
      <c r="T889" s="10">
        <f>I889/86400+25569-5/24</f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tr">
        <f>LEFT(N890,FIND("/",N890)-1)</f>
        <v>music</v>
      </c>
      <c r="R890" t="str">
        <f>RIGHT(N890,LEN(N890)-FIND("/",N890))</f>
        <v>indie rock</v>
      </c>
      <c r="S890" s="10">
        <f>J890/86400+25569-5/24</f>
        <v>40751.544965277775</v>
      </c>
      <c r="T890" s="10">
        <f>I890/86400+25569-5/24</f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10">
        <f>J891/86400+25569-5/24</f>
        <v>41887.575729166667</v>
      </c>
      <c r="T891" s="10">
        <f>I891/86400+25569-5/24</f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tr">
        <f>LEFT(N892,FIND("/",N892)-1)</f>
        <v>music</v>
      </c>
      <c r="R892" t="str">
        <f>RIGHT(N892,LEN(N892)-FIND("/",N892))</f>
        <v>indie rock</v>
      </c>
      <c r="S892" s="10">
        <f>J892/86400+25569-5/24</f>
        <v>41569.490497685183</v>
      </c>
      <c r="T892" s="10">
        <f>I892/86400+25569-5/24</f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10">
        <f>J893/86400+25569-5/24</f>
        <v>41841.823263888888</v>
      </c>
      <c r="T893" s="10">
        <f>I893/86400+25569-5/24</f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10">
        <f>J894/86400+25569-5/24</f>
        <v>40303.991701388884</v>
      </c>
      <c r="T894" s="10">
        <f>I894/86400+25569-5/24</f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tr">
        <f>LEFT(N895,FIND("/",N895)-1)</f>
        <v>music</v>
      </c>
      <c r="R895" t="str">
        <f>RIGHT(N895,LEN(N895)-FIND("/",N895))</f>
        <v>indie rock</v>
      </c>
      <c r="S895" s="10">
        <f>J895/86400+25569-5/24</f>
        <v>42065.689386574071</v>
      </c>
      <c r="T895" s="10">
        <f>I895/86400+25569-5/24</f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10">
        <f>J896/86400+25569-5/24</f>
        <v>42496.773263888885</v>
      </c>
      <c r="T896" s="10">
        <f>I896/86400+25569-5/24</f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10">
        <f>J897/86400+25569-5/24</f>
        <v>40430.919317129628</v>
      </c>
      <c r="T897" s="10">
        <f>I897/86400+25569-5/24</f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10">
        <f>J898/86400+25569-5/24</f>
        <v>42218.66465277777</v>
      </c>
      <c r="T898" s="10">
        <f>I898/86400+25569-5/24</f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tr">
        <f>LEFT(N899,FIND("/",N899)-1)</f>
        <v>music</v>
      </c>
      <c r="R899" t="str">
        <f>RIGHT(N899,LEN(N899)-FIND("/",N899))</f>
        <v>indie rock</v>
      </c>
      <c r="S899" s="10">
        <f>J899/86400+25569-5/24</f>
        <v>41211.480416666665</v>
      </c>
      <c r="T899" s="10">
        <f>I899/86400+25569-5/24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tr">
        <f>LEFT(N900,FIND("/",N900)-1)</f>
        <v>music</v>
      </c>
      <c r="R900" t="str">
        <f>RIGHT(N900,LEN(N900)-FIND("/",N900))</f>
        <v>indie rock</v>
      </c>
      <c r="S900" s="10">
        <f>J900/86400+25569-5/24</f>
        <v>40878.549884259257</v>
      </c>
      <c r="T900" s="10">
        <f>I900/86400+25569-5/24</f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tr">
        <f>LEFT(N901,FIND("/",N901)-1)</f>
        <v>music</v>
      </c>
      <c r="R901" t="str">
        <f>RIGHT(N901,LEN(N901)-FIND("/",N901))</f>
        <v>indie rock</v>
      </c>
      <c r="S901" s="10">
        <f>J901/86400+25569-5/24</f>
        <v>40645.890763888885</v>
      </c>
      <c r="T901" s="10">
        <f>I901/86400+25569-5/24</f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tr">
        <f>LEFT(N902,FIND("/",N902)-1)</f>
        <v>music</v>
      </c>
      <c r="R902" t="str">
        <f>RIGHT(N902,LEN(N902)-FIND("/",N902))</f>
        <v>jazz</v>
      </c>
      <c r="S902" s="10">
        <f>J902/86400+25569-5/24</f>
        <v>42429.641226851854</v>
      </c>
      <c r="T902" s="10">
        <f>I902/86400+25569-5/24</f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tr">
        <f>LEFT(N903,FIND("/",N903)-1)</f>
        <v>music</v>
      </c>
      <c r="R903" t="str">
        <f>RIGHT(N903,LEN(N903)-FIND("/",N903))</f>
        <v>jazz</v>
      </c>
      <c r="S903" s="10">
        <f>J903/86400+25569-5/24</f>
        <v>40291.603171296294</v>
      </c>
      <c r="T903" s="10">
        <f>I903/86400+25569-5/24</f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tr">
        <f>LEFT(N904,FIND("/",N904)-1)</f>
        <v>music</v>
      </c>
      <c r="R904" t="str">
        <f>RIGHT(N904,LEN(N904)-FIND("/",N904))</f>
        <v>jazz</v>
      </c>
      <c r="S904" s="10">
        <f>J904/86400+25569-5/24</f>
        <v>41829.757199074069</v>
      </c>
      <c r="T904" s="10">
        <f>I904/86400+25569-5/24</f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tr">
        <f>LEFT(N905,FIND("/",N905)-1)</f>
        <v>music</v>
      </c>
      <c r="R905" t="str">
        <f>RIGHT(N905,LEN(N905)-FIND("/",N905))</f>
        <v>jazz</v>
      </c>
      <c r="S905" s="10">
        <f>J905/86400+25569-5/24</f>
        <v>41149.587731481479</v>
      </c>
      <c r="T905" s="10">
        <f>I905/86400+25569-5/24</f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10">
        <f>J906/86400+25569-5/24</f>
        <v>42341.87195601852</v>
      </c>
      <c r="T906" s="10">
        <f>I906/86400+25569-5/24</f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10">
        <f>J907/86400+25569-5/24</f>
        <v>40507.031550925924</v>
      </c>
      <c r="T907" s="10">
        <f>I907/86400+25569-5/24</f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tr">
        <f>LEFT(N908,FIND("/",N908)-1)</f>
        <v>music</v>
      </c>
      <c r="R908" t="str">
        <f>RIGHT(N908,LEN(N908)-FIND("/",N908))</f>
        <v>jazz</v>
      </c>
      <c r="S908" s="10">
        <f>J908/86400+25569-5/24</f>
        <v>41680.981365740736</v>
      </c>
      <c r="T908" s="10">
        <f>I908/86400+25569-5/24</f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tr">
        <f>LEFT(N909,FIND("/",N909)-1)</f>
        <v>music</v>
      </c>
      <c r="R909" t="str">
        <f>RIGHT(N909,LEN(N909)-FIND("/",N909))</f>
        <v>jazz</v>
      </c>
      <c r="S909" s="10">
        <f>J909/86400+25569-5/24</f>
        <v>40766.9840625</v>
      </c>
      <c r="T909" s="10">
        <f>I909/86400+25569-5/24</f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tr">
        <f>LEFT(N910,FIND("/",N910)-1)</f>
        <v>music</v>
      </c>
      <c r="R910" t="str">
        <f>RIGHT(N910,LEN(N910)-FIND("/",N910))</f>
        <v>jazz</v>
      </c>
      <c r="S910" s="10">
        <f>J910/86400+25569-5/24</f>
        <v>40340.593229166661</v>
      </c>
      <c r="T910" s="10">
        <f>I910/86400+25569-5/24</f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tr">
        <f>LEFT(N911,FIND("/",N911)-1)</f>
        <v>music</v>
      </c>
      <c r="R911" t="str">
        <f>RIGHT(N911,LEN(N911)-FIND("/",N911))</f>
        <v>jazz</v>
      </c>
      <c r="S911" s="10">
        <f>J911/86400+25569-5/24</f>
        <v>41081.481944444444</v>
      </c>
      <c r="T911" s="10">
        <f>I911/86400+25569-5/24</f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tr">
        <f>LEFT(N912,FIND("/",N912)-1)</f>
        <v>music</v>
      </c>
      <c r="R912" t="str">
        <f>RIGHT(N912,LEN(N912)-FIND("/",N912))</f>
        <v>jazz</v>
      </c>
      <c r="S912" s="10">
        <f>J912/86400+25569-5/24</f>
        <v>42737.337025462963</v>
      </c>
      <c r="T912" s="10">
        <f>I912/86400+25569-5/24</f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tr">
        <f>LEFT(N913,FIND("/",N913)-1)</f>
        <v>music</v>
      </c>
      <c r="R913" t="str">
        <f>RIGHT(N913,LEN(N913)-FIND("/",N913))</f>
        <v>jazz</v>
      </c>
      <c r="S913" s="10">
        <f>J913/86400+25569-5/24</f>
        <v>41641.796817129631</v>
      </c>
      <c r="T913" s="10">
        <f>I913/86400+25569-5/24</f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tr">
        <f>LEFT(N914,FIND("/",N914)-1)</f>
        <v>music</v>
      </c>
      <c r="R914" t="str">
        <f>RIGHT(N914,LEN(N914)-FIND("/",N914))</f>
        <v>jazz</v>
      </c>
      <c r="S914" s="10">
        <f>J914/86400+25569-5/24</f>
        <v>41193.901006944441</v>
      </c>
      <c r="T914" s="10">
        <f>I914/86400+25569-5/24</f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10">
        <f>J915/86400+25569-5/24</f>
        <v>41003.930775462963</v>
      </c>
      <c r="T915" s="10">
        <f>I915/86400+25569-5/24</f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tr">
        <f>LEFT(N916,FIND("/",N916)-1)</f>
        <v>music</v>
      </c>
      <c r="R916" t="str">
        <f>RIGHT(N916,LEN(N916)-FIND("/",N916))</f>
        <v>jazz</v>
      </c>
      <c r="S916" s="10">
        <f>J916/86400+25569-5/24</f>
        <v>41116.554942129624</v>
      </c>
      <c r="T916" s="10">
        <f>I916/86400+25569-5/24</f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10">
        <f>J917/86400+25569-5/24</f>
        <v>40937.471226851849</v>
      </c>
      <c r="T917" s="10">
        <f>I917/86400+25569-5/24</f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tr">
        <f>LEFT(N918,FIND("/",N918)-1)</f>
        <v>music</v>
      </c>
      <c r="R918" t="str">
        <f>RIGHT(N918,LEN(N918)-FIND("/",N918))</f>
        <v>jazz</v>
      </c>
      <c r="S918" s="10">
        <f>J918/86400+25569-5/24</f>
        <v>40434.645069444443</v>
      </c>
      <c r="T918" s="10">
        <f>I918/86400+25569-5/24</f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tr">
        <f>LEFT(N919,FIND("/",N919)-1)</f>
        <v>music</v>
      </c>
      <c r="R919" t="str">
        <f>RIGHT(N919,LEN(N919)-FIND("/",N919))</f>
        <v>jazz</v>
      </c>
      <c r="S919" s="10">
        <f>J919/86400+25569-5/24</f>
        <v>41802.735300925924</v>
      </c>
      <c r="T919" s="10">
        <f>I919/86400+25569-5/24</f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10">
        <f>J920/86400+25569-5/24</f>
        <v>41944.707881944443</v>
      </c>
      <c r="T920" s="10">
        <f>I920/86400+25569-5/24</f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tr">
        <f>LEFT(N921,FIND("/",N921)-1)</f>
        <v>music</v>
      </c>
      <c r="R921" t="str">
        <f>RIGHT(N921,LEN(N921)-FIND("/",N921))</f>
        <v>jazz</v>
      </c>
      <c r="S921" s="10">
        <f>J921/86400+25569-5/24</f>
        <v>41227.433391203704</v>
      </c>
      <c r="T921" s="10">
        <f>I921/86400+25569-5/24</f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tr">
        <f>LEFT(N922,FIND("/",N922)-1)</f>
        <v>music</v>
      </c>
      <c r="R922" t="str">
        <f>RIGHT(N922,LEN(N922)-FIND("/",N922))</f>
        <v>jazz</v>
      </c>
      <c r="S922" s="10">
        <f>J922/86400+25569-5/24</f>
        <v>41562.463217592587</v>
      </c>
      <c r="T922" s="10">
        <f>I922/86400+25569-5/24</f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tr">
        <f>LEFT(N923,FIND("/",N923)-1)</f>
        <v>music</v>
      </c>
      <c r="R923" t="str">
        <f>RIGHT(N923,LEN(N923)-FIND("/",N923))</f>
        <v>jazz</v>
      </c>
      <c r="S923" s="10">
        <f>J923/86400+25569-5/24</f>
        <v>40846.962685185186</v>
      </c>
      <c r="T923" s="10">
        <f>I923/86400+25569-5/24</f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10">
        <f>J924/86400+25569-5/24</f>
        <v>41878.32167824074</v>
      </c>
      <c r="T924" s="10">
        <f>I924/86400+25569-5/24</f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tr">
        <f>LEFT(N925,FIND("/",N925)-1)</f>
        <v>music</v>
      </c>
      <c r="R925" t="str">
        <f>RIGHT(N925,LEN(N925)-FIND("/",N925))</f>
        <v>jazz</v>
      </c>
      <c r="S925" s="10">
        <f>J925/86400+25569-5/24</f>
        <v>41934.751423611109</v>
      </c>
      <c r="T925" s="10">
        <f>I925/86400+25569-5/24</f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tr">
        <f>LEFT(N926,FIND("/",N926)-1)</f>
        <v>music</v>
      </c>
      <c r="R926" t="str">
        <f>RIGHT(N926,LEN(N926)-FIND("/",N926))</f>
        <v>jazz</v>
      </c>
      <c r="S926" s="10">
        <f>J926/86400+25569-5/24</f>
        <v>41288.734594907401</v>
      </c>
      <c r="T926" s="10">
        <f>I926/86400+25569-5/24</f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tr">
        <f>LEFT(N927,FIND("/",N927)-1)</f>
        <v>music</v>
      </c>
      <c r="R927" t="str">
        <f>RIGHT(N927,LEN(N927)-FIND("/",N927))</f>
        <v>jazz</v>
      </c>
      <c r="S927" s="10">
        <f>J927/86400+25569-5/24</f>
        <v>41575.672581018516</v>
      </c>
      <c r="T927" s="10">
        <f>I927/86400+25569-5/24</f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tr">
        <f>LEFT(N928,FIND("/",N928)-1)</f>
        <v>music</v>
      </c>
      <c r="R928" t="str">
        <f>RIGHT(N928,LEN(N928)-FIND("/",N928))</f>
        <v>jazz</v>
      </c>
      <c r="S928" s="10">
        <f>J928/86400+25569-5/24</f>
        <v>40337.811689814815</v>
      </c>
      <c r="T928" s="10">
        <f>I928/86400+25569-5/24</f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tr">
        <f>LEFT(N929,FIND("/",N929)-1)</f>
        <v>music</v>
      </c>
      <c r="R929" t="str">
        <f>RIGHT(N929,LEN(N929)-FIND("/",N929))</f>
        <v>jazz</v>
      </c>
      <c r="S929" s="10">
        <f>J929/86400+25569-5/24</f>
        <v>41013.614525462959</v>
      </c>
      <c r="T929" s="10">
        <f>I929/86400+25569-5/24</f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tr">
        <f>LEFT(N930,FIND("/",N930)-1)</f>
        <v>music</v>
      </c>
      <c r="R930" t="str">
        <f>RIGHT(N930,LEN(N930)-FIND("/",N930))</f>
        <v>jazz</v>
      </c>
      <c r="S930" s="10">
        <f>J930/86400+25569-5/24</f>
        <v>41180.654085648144</v>
      </c>
      <c r="T930" s="10">
        <f>I930/86400+25569-5/24</f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tr">
        <f>LEFT(N931,FIND("/",N931)-1)</f>
        <v>music</v>
      </c>
      <c r="R931" t="str">
        <f>RIGHT(N931,LEN(N931)-FIND("/",N931))</f>
        <v>jazz</v>
      </c>
      <c r="S931" s="10">
        <f>J931/86400+25569-5/24</f>
        <v>40978.029733796291</v>
      </c>
      <c r="T931" s="10">
        <f>I931/86400+25569-5/24</f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tr">
        <f>LEFT(N932,FIND("/",N932)-1)</f>
        <v>music</v>
      </c>
      <c r="R932" t="str">
        <f>RIGHT(N932,LEN(N932)-FIND("/",N932))</f>
        <v>jazz</v>
      </c>
      <c r="S932" s="10">
        <f>J932/86400+25569-5/24</f>
        <v>40312.707245370366</v>
      </c>
      <c r="T932" s="10">
        <f>I932/86400+25569-5/24</f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10">
        <f>J933/86400+25569-5/24</f>
        <v>41680.151643518519</v>
      </c>
      <c r="T933" s="10">
        <f>I933/86400+25569-5/24</f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10">
        <f>J934/86400+25569-5/24</f>
        <v>41310.760937499996</v>
      </c>
      <c r="T934" s="10">
        <f>I934/86400+25569-5/24</f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tr">
        <f>LEFT(N935,FIND("/",N935)-1)</f>
        <v>music</v>
      </c>
      <c r="R935" t="str">
        <f>RIGHT(N935,LEN(N935)-FIND("/",N935))</f>
        <v>jazz</v>
      </c>
      <c r="S935" s="10">
        <f>J935/86400+25569-5/24</f>
        <v>41710.960752314808</v>
      </c>
      <c r="T935" s="10">
        <f>I935/86400+25569-5/24</f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10">
        <f>J936/86400+25569-5/24</f>
        <v>41733.528749999998</v>
      </c>
      <c r="T936" s="10">
        <f>I936/86400+25569-5/24</f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tr">
        <f>LEFT(N937,FIND("/",N937)-1)</f>
        <v>music</v>
      </c>
      <c r="R937" t="str">
        <f>RIGHT(N937,LEN(N937)-FIND("/",N937))</f>
        <v>jazz</v>
      </c>
      <c r="S937" s="10">
        <f>J937/86400+25569-5/24</f>
        <v>42368.125335648147</v>
      </c>
      <c r="T937" s="10">
        <f>I937/86400+25569-5/24</f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tr">
        <f>LEFT(N938,FIND("/",N938)-1)</f>
        <v>music</v>
      </c>
      <c r="R938" t="str">
        <f>RIGHT(N938,LEN(N938)-FIND("/",N938))</f>
        <v>jazz</v>
      </c>
      <c r="S938" s="10">
        <f>J938/86400+25569-5/24</f>
        <v>40882.815844907404</v>
      </c>
      <c r="T938" s="10">
        <f>I938/86400+25569-5/24</f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tr">
        <f>LEFT(N939,FIND("/",N939)-1)</f>
        <v>music</v>
      </c>
      <c r="R939" t="str">
        <f>RIGHT(N939,LEN(N939)-FIND("/",N939))</f>
        <v>jazz</v>
      </c>
      <c r="S939" s="10">
        <f>J939/86400+25569-5/24</f>
        <v>41551.589780092589</v>
      </c>
      <c r="T939" s="10">
        <f>I939/86400+25569-5/24</f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tr">
        <f>LEFT(N940,FIND("/",N940)-1)</f>
        <v>music</v>
      </c>
      <c r="R940" t="str">
        <f>RIGHT(N940,LEN(N940)-FIND("/",N940))</f>
        <v>jazz</v>
      </c>
      <c r="S940" s="10">
        <f>J940/86400+25569-5/24</f>
        <v>41124.27138888889</v>
      </c>
      <c r="T940" s="10">
        <f>I940/86400+25569-5/24</f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tr">
        <f>LEFT(N941,FIND("/",N941)-1)</f>
        <v>music</v>
      </c>
      <c r="R941" t="str">
        <f>RIGHT(N941,LEN(N941)-FIND("/",N941))</f>
        <v>jazz</v>
      </c>
      <c r="S941" s="10">
        <f>J941/86400+25569-5/24</f>
        <v>41416.554837962962</v>
      </c>
      <c r="T941" s="10">
        <f>I941/86400+25569-5/24</f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10">
        <f>J942/86400+25569-5/24</f>
        <v>42181.800069444442</v>
      </c>
      <c r="T942" s="10">
        <f>I942/86400+25569-5/24</f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10">
        <f>J943/86400+25569-5/24</f>
        <v>42745.888252314813</v>
      </c>
      <c r="T943" s="10">
        <f>I943/86400+25569-5/24</f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10">
        <f>J944/86400+25569-5/24</f>
        <v>42382.634953703702</v>
      </c>
      <c r="T944" s="10">
        <f>I944/86400+25569-5/24</f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10">
        <f>J945/86400+25569-5/24</f>
        <v>42673.459548611114</v>
      </c>
      <c r="T945" s="10">
        <f>I945/86400+25569-5/24</f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10">
        <f>J946/86400+25569-5/24</f>
        <v>42444.375578703701</v>
      </c>
      <c r="T946" s="10">
        <f>I946/86400+25569-5/24</f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10">
        <f>J947/86400+25569-5/24</f>
        <v>42732.66465277777</v>
      </c>
      <c r="T947" s="10">
        <f>I947/86400+25569-5/24</f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tr">
        <f>LEFT(N948,FIND("/",N948)-1)</f>
        <v>technology</v>
      </c>
      <c r="R948" t="str">
        <f>RIGHT(N948,LEN(N948)-FIND("/",N948))</f>
        <v>wearables</v>
      </c>
      <c r="S948" s="10">
        <f>J948/86400+25569-5/24</f>
        <v>42592.542222222219</v>
      </c>
      <c r="T948" s="10">
        <f>I948/86400+25569-5/24</f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tr">
        <f>LEFT(N949,FIND("/",N949)-1)</f>
        <v>technology</v>
      </c>
      <c r="R949" t="str">
        <f>RIGHT(N949,LEN(N949)-FIND("/",N949))</f>
        <v>wearables</v>
      </c>
      <c r="S949" s="10">
        <f>J949/86400+25569-5/24</f>
        <v>42491.57298611111</v>
      </c>
      <c r="T949" s="10">
        <f>I949/86400+25569-5/24</f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tr">
        <f>LEFT(N950,FIND("/",N950)-1)</f>
        <v>technology</v>
      </c>
      <c r="R950" t="str">
        <f>RIGHT(N950,LEN(N950)-FIND("/",N950))</f>
        <v>wearables</v>
      </c>
      <c r="S950" s="10">
        <f>J950/86400+25569-5/24</f>
        <v>42411.619953703703</v>
      </c>
      <c r="T950" s="10">
        <f>I950/86400+25569-5/24</f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tr">
        <f>LEFT(N951,FIND("/",N951)-1)</f>
        <v>technology</v>
      </c>
      <c r="R951" t="str">
        <f>RIGHT(N951,LEN(N951)-FIND("/",N951))</f>
        <v>wearables</v>
      </c>
      <c r="S951" s="10">
        <f>J951/86400+25569-5/24</f>
        <v>42360.835370370369</v>
      </c>
      <c r="T951" s="10">
        <f>I951/86400+25569-5/24</f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10">
        <f>J952/86400+25569-5/24</f>
        <v>42356.54237268518</v>
      </c>
      <c r="T952" s="10">
        <f>I952/86400+25569-5/24</f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10">
        <f>J953/86400+25569-5/24</f>
        <v>42480.445277777777</v>
      </c>
      <c r="T953" s="10">
        <f>I953/86400+25569-5/24</f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10">
        <f>J954/86400+25569-5/24</f>
        <v>42662.405231481483</v>
      </c>
      <c r="T954" s="10">
        <f>I954/86400+25569-5/24</f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tr">
        <f>LEFT(N955,FIND("/",N955)-1)</f>
        <v>technology</v>
      </c>
      <c r="R955" t="str">
        <f>RIGHT(N955,LEN(N955)-FIND("/",N955))</f>
        <v>wearables</v>
      </c>
      <c r="S955" s="10">
        <f>J955/86400+25569-5/24</f>
        <v>41998.956006944441</v>
      </c>
      <c r="T955" s="10">
        <f>I955/86400+25569-5/24</f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10">
        <f>J956/86400+25569-5/24</f>
        <v>42194.625451388885</v>
      </c>
      <c r="T956" s="10">
        <f>I956/86400+25569-5/24</f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10">
        <f>J957/86400+25569-5/24</f>
        <v>42586.086805555555</v>
      </c>
      <c r="T957" s="10">
        <f>I957/86400+25569-5/24</f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10">
        <f>J958/86400+25569-5/24</f>
        <v>42060.705543981479</v>
      </c>
      <c r="T958" s="10">
        <f>I958/86400+25569-5/24</f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10">
        <f>J959/86400+25569-5/24</f>
        <v>42660.344131944446</v>
      </c>
      <c r="T959" s="10">
        <f>I959/86400+25569-5/24</f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10">
        <f>J960/86400+25569-5/24</f>
        <v>42082.594479166662</v>
      </c>
      <c r="T960" s="10">
        <f>I960/86400+25569-5/24</f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10">
        <f>J961/86400+25569-5/24</f>
        <v>41992.96603009259</v>
      </c>
      <c r="T961" s="10">
        <f>I961/86400+25569-5/24</f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10">
        <f>J962/86400+25569-5/24</f>
        <v>42766.41846064815</v>
      </c>
      <c r="T962" s="10">
        <f>I962/86400+25569-5/24</f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10">
        <f>J963/86400+25569-5/24</f>
        <v>42740.485358796293</v>
      </c>
      <c r="T963" s="10">
        <f>I963/86400+25569-5/24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10">
        <f>J964/86400+25569-5/24</f>
        <v>42373.504085648143</v>
      </c>
      <c r="T964" s="10">
        <f>I964/86400+25569-5/24</f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10">
        <f>J965/86400+25569-5/24</f>
        <v>42625.427303240744</v>
      </c>
      <c r="T965" s="10">
        <f>I965/86400+25569-5/24</f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10">
        <f>J966/86400+25569-5/24</f>
        <v>42208.420358796291</v>
      </c>
      <c r="T966" s="10">
        <f>I966/86400+25569-5/24</f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10">
        <f>J967/86400+25569-5/24</f>
        <v>42636.808402777773</v>
      </c>
      <c r="T967" s="10">
        <f>I967/86400+25569-5/24</f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tr">
        <f>LEFT(N968,FIND("/",N968)-1)</f>
        <v>technology</v>
      </c>
      <c r="R968" t="str">
        <f>RIGHT(N968,LEN(N968)-FIND("/",N968))</f>
        <v>wearables</v>
      </c>
      <c r="S968" s="10">
        <f>J968/86400+25569-5/24</f>
        <v>42619.427453703705</v>
      </c>
      <c r="T968" s="10">
        <f>I968/86400+25569-5/24</f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10">
        <f>J969/86400+25569-5/24</f>
        <v>42422.045995370368</v>
      </c>
      <c r="T969" s="10">
        <f>I969/86400+25569-5/24</f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tr">
        <f>LEFT(N970,FIND("/",N970)-1)</f>
        <v>technology</v>
      </c>
      <c r="R970" t="str">
        <f>RIGHT(N970,LEN(N970)-FIND("/",N970))</f>
        <v>wearables</v>
      </c>
      <c r="S970" s="10">
        <f>J970/86400+25569-5/24</f>
        <v>41836.639282407406</v>
      </c>
      <c r="T970" s="10">
        <f>I970/86400+25569-5/24</f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10">
        <f>J971/86400+25569-5/24</f>
        <v>42742.094988425924</v>
      </c>
      <c r="T971" s="10">
        <f>I971/86400+25569-5/24</f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tr">
        <f>LEFT(N972,FIND("/",N972)-1)</f>
        <v>technology</v>
      </c>
      <c r="R972" t="str">
        <f>RIGHT(N972,LEN(N972)-FIND("/",N972))</f>
        <v>wearables</v>
      </c>
      <c r="S972" s="10">
        <f>J972/86400+25569-5/24</f>
        <v>42721.012187499997</v>
      </c>
      <c r="T972" s="10">
        <f>I972/86400+25569-5/24</f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tr">
        <f>LEFT(N973,FIND("/",N973)-1)</f>
        <v>technology</v>
      </c>
      <c r="R973" t="str">
        <f>RIGHT(N973,LEN(N973)-FIND("/",N973))</f>
        <v>wearables</v>
      </c>
      <c r="S973" s="10">
        <f>J973/86400+25569-5/24</f>
        <v>42111.500694444439</v>
      </c>
      <c r="T973" s="10">
        <f>I973/86400+25569-5/24</f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10">
        <f>J974/86400+25569-5/24</f>
        <v>41856.657384259255</v>
      </c>
      <c r="T974" s="10">
        <f>I974/86400+25569-5/24</f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10">
        <f>J975/86400+25569-5/24</f>
        <v>42256.806631944441</v>
      </c>
      <c r="T975" s="10">
        <f>I975/86400+25569-5/24</f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10">
        <f>J976/86400+25569-5/24</f>
        <v>42424.541157407402</v>
      </c>
      <c r="T976" s="10">
        <f>I976/86400+25569-5/24</f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10">
        <f>J977/86400+25569-5/24</f>
        <v>42489.488252314812</v>
      </c>
      <c r="T977" s="10">
        <f>I977/86400+25569-5/24</f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10">
        <f>J978/86400+25569-5/24</f>
        <v>42184.850659722222</v>
      </c>
      <c r="T978" s="10">
        <f>I978/86400+25569-5/24</f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10">
        <f>J979/86400+25569-5/24</f>
        <v>42391.733761574076</v>
      </c>
      <c r="T979" s="10">
        <f>I979/86400+25569-5/24</f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10">
        <f>J980/86400+25569-5/24</f>
        <v>42395.100706018515</v>
      </c>
      <c r="T980" s="10">
        <f>I980/86400+25569-5/24</f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10">
        <f>J981/86400+25569-5/24</f>
        <v>42506.208657407406</v>
      </c>
      <c r="T981" s="10">
        <f>I981/86400+25569-5/24</f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10">
        <f>J982/86400+25569-5/24</f>
        <v>41928.695856481478</v>
      </c>
      <c r="T982" s="10">
        <f>I982/86400+25569-5/24</f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tr">
        <f>LEFT(N983,FIND("/",N983)-1)</f>
        <v>technology</v>
      </c>
      <c r="R983" t="str">
        <f>RIGHT(N983,LEN(N983)-FIND("/",N983))</f>
        <v>wearables</v>
      </c>
      <c r="S983" s="10">
        <f>J983/86400+25569-5/24</f>
        <v>41830.738680555551</v>
      </c>
      <c r="T983" s="10">
        <f>I983/86400+25569-5/24</f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tr">
        <f>LEFT(N984,FIND("/",N984)-1)</f>
        <v>technology</v>
      </c>
      <c r="R984" t="str">
        <f>RIGHT(N984,LEN(N984)-FIND("/",N984))</f>
        <v>wearables</v>
      </c>
      <c r="S984" s="10">
        <f>J984/86400+25569-5/24</f>
        <v>42615.544976851852</v>
      </c>
      <c r="T984" s="10">
        <f>I984/86400+25569-5/24</f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10">
        <f>J985/86400+25569-5/24</f>
        <v>42574.459317129622</v>
      </c>
      <c r="T985" s="10">
        <f>I985/86400+25569-5/24</f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10">
        <f>J986/86400+25569-5/24</f>
        <v>42060.907499999994</v>
      </c>
      <c r="T986" s="10">
        <f>I986/86400+25569-5/24</f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10">
        <f>J987/86400+25569-5/24</f>
        <v>42339.759375000001</v>
      </c>
      <c r="T987" s="10">
        <f>I987/86400+25569-5/24</f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10">
        <f>J988/86400+25569-5/24</f>
        <v>42324.559027777774</v>
      </c>
      <c r="T988" s="10">
        <f>I988/86400+25569-5/24</f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10">
        <f>J989/86400+25569-5/24</f>
        <v>41773.086226851847</v>
      </c>
      <c r="T989" s="10">
        <f>I989/86400+25569-5/24</f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tr">
        <f>LEFT(N990,FIND("/",N990)-1)</f>
        <v>technology</v>
      </c>
      <c r="R990" t="str">
        <f>RIGHT(N990,LEN(N990)-FIND("/",N990))</f>
        <v>wearables</v>
      </c>
      <c r="S990" s="10">
        <f>J990/86400+25569-5/24</f>
        <v>42614.148437499993</v>
      </c>
      <c r="T990" s="10">
        <f>I990/86400+25569-5/24</f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10">
        <f>J991/86400+25569-5/24</f>
        <v>42611.725636574069</v>
      </c>
      <c r="T991" s="10">
        <f>I991/86400+25569-5/24</f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tr">
        <f>LEFT(N992,FIND("/",N992)-1)</f>
        <v>technology</v>
      </c>
      <c r="R992" t="str">
        <f>RIGHT(N992,LEN(N992)-FIND("/",N992))</f>
        <v>wearables</v>
      </c>
      <c r="S992" s="10">
        <f>J992/86400+25569-5/24</f>
        <v>41855.575972222221</v>
      </c>
      <c r="T992" s="10">
        <f>I992/86400+25569-5/24</f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10">
        <f>J993/86400+25569-5/24</f>
        <v>42538.548472222225</v>
      </c>
      <c r="T993" s="10">
        <f>I993/86400+25569-5/24</f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10">
        <f>J994/86400+25569-5/24</f>
        <v>42437.71665509259</v>
      </c>
      <c r="T994" s="10">
        <f>I994/86400+25569-5/24</f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10">
        <f>J995/86400+25569-5/24</f>
        <v>42652.756574074076</v>
      </c>
      <c r="T995" s="10">
        <f>I995/86400+25569-5/24</f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10">
        <f>J996/86400+25569-5/24</f>
        <v>41921.054745370369</v>
      </c>
      <c r="T996" s="10">
        <f>I996/86400+25569-5/24</f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10">
        <f>J997/86400+25569-5/24</f>
        <v>41947.732407407406</v>
      </c>
      <c r="T997" s="10">
        <f>I997/86400+25569-5/24</f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tr">
        <f>LEFT(N998,FIND("/",N998)-1)</f>
        <v>technology</v>
      </c>
      <c r="R998" t="str">
        <f>RIGHT(N998,LEN(N998)-FIND("/",N998))</f>
        <v>wearables</v>
      </c>
      <c r="S998" s="10">
        <f>J998/86400+25569-5/24</f>
        <v>41817.658101851848</v>
      </c>
      <c r="T998" s="10">
        <f>I998/86400+25569-5/24</f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10">
        <f>J999/86400+25569-5/24</f>
        <v>41940.894641203704</v>
      </c>
      <c r="T999" s="10">
        <f>I999/86400+25569-5/24</f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10">
        <f>J1000/86400+25569-5/24</f>
        <v>42281.960659722223</v>
      </c>
      <c r="T1000" s="10">
        <f>I1000/86400+25569-5/24</f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10">
        <f>J1001/86400+25569-5/24</f>
        <v>41926.091319444444</v>
      </c>
      <c r="T1001" s="10">
        <f>I1001/86400+25569-5/24</f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10">
        <f>J1002/86400+25569-5/24</f>
        <v>42748.851388888885</v>
      </c>
      <c r="T1002" s="10">
        <f>I1002/86400+25569-5/24</f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10">
        <f>J1003/86400+25569-5/24</f>
        <v>42720.511724537035</v>
      </c>
      <c r="T1003" s="10">
        <f>I1003/86400+25569-5/24</f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10">
        <f>J1004/86400+25569-5/24</f>
        <v>42325.475856481477</v>
      </c>
      <c r="T1004" s="10">
        <f>I1004/86400+25569-5/24</f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10">
        <f>J1005/86400+25569-5/24</f>
        <v>42780.500706018516</v>
      </c>
      <c r="T1005" s="10">
        <f>I1005/86400+25569-5/24</f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10">
        <f>J1006/86400+25569-5/24</f>
        <v>42388.5003125</v>
      </c>
      <c r="T1006" s="10">
        <f>I1006/86400+25569-5/24</f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10">
        <f>J1007/86400+25569-5/24</f>
        <v>42276.41646990741</v>
      </c>
      <c r="T1007" s="10">
        <f>I1007/86400+25569-5/24</f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10">
        <f>J1008/86400+25569-5/24</f>
        <v>41976.83185185185</v>
      </c>
      <c r="T1008" s="10">
        <f>I1008/86400+25569-5/24</f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10">
        <f>J1009/86400+25569-5/24</f>
        <v>42676.3752662037</v>
      </c>
      <c r="T1009" s="10">
        <f>I1009/86400+25569-5/24</f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10">
        <f>J1010/86400+25569-5/24</f>
        <v>42702.600868055553</v>
      </c>
      <c r="T1010" s="10">
        <f>I1010/86400+25569-5/24</f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10">
        <f>J1011/86400+25569-5/24</f>
        <v>42510.396365740737</v>
      </c>
      <c r="T1011" s="10">
        <f>I1011/86400+25569-5/24</f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10">
        <f>J1012/86400+25569-5/24</f>
        <v>42561.621087962958</v>
      </c>
      <c r="T1012" s="10">
        <f>I1012/86400+25569-5/24</f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10">
        <f>J1013/86400+25569-5/24</f>
        <v>41946.689756944441</v>
      </c>
      <c r="T1013" s="10">
        <f>I1013/86400+25569-5/24</f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10">
        <f>J1014/86400+25569-5/24</f>
        <v>42714.232083333329</v>
      </c>
      <c r="T1014" s="10">
        <f>I1014/86400+25569-5/24</f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10">
        <f>J1015/86400+25569-5/24</f>
        <v>42339.625648148147</v>
      </c>
      <c r="T1015" s="10">
        <f>I1015/86400+25569-5/24</f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10">
        <f>J1016/86400+25569-5/24</f>
        <v>41954.79415509259</v>
      </c>
      <c r="T1016" s="10">
        <f>I1016/86400+25569-5/24</f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10">
        <f>J1017/86400+25569-5/24</f>
        <v>42303.670081018521</v>
      </c>
      <c r="T1017" s="10">
        <f>I1017/86400+25569-5/24</f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10">
        <f>J1018/86400+25569-5/24</f>
        <v>42421.898796296293</v>
      </c>
      <c r="T1018" s="10">
        <f>I1018/86400+25569-5/24</f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10">
        <f>J1019/86400+25569-5/24</f>
        <v>42289.466840277775</v>
      </c>
      <c r="T1019" s="10">
        <f>I1019/86400+25569-5/24</f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10">
        <f>J1020/86400+25569-5/24</f>
        <v>42535.283946759257</v>
      </c>
      <c r="T1020" s="10">
        <f>I1020/86400+25569-5/24</f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10">
        <f>J1021/86400+25569-5/24</f>
        <v>42009.765613425923</v>
      </c>
      <c r="T1021" s="10">
        <f>I1021/86400+25569-5/24</f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10">
        <f>J1022/86400+25569-5/24</f>
        <v>42126.861215277771</v>
      </c>
      <c r="T1022" s="10">
        <f>I1022/86400+25569-5/24</f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10">
        <f>J1023/86400+25569-5/24</f>
        <v>42271.043645833335</v>
      </c>
      <c r="T1023" s="10">
        <f>I1023/86400+25569-5/24</f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10">
        <f>J1024/86400+25569-5/24</f>
        <v>42111.438391203701</v>
      </c>
      <c r="T1024" s="10">
        <f>I1024/86400+25569-5/24</f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10">
        <f>J1025/86400+25569-5/24</f>
        <v>42145.711354166669</v>
      </c>
      <c r="T1025" s="10">
        <f>I1025/86400+25569-5/24</f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10">
        <f>J1026/86400+25569-5/24</f>
        <v>42370.372256944444</v>
      </c>
      <c r="T1026" s="10">
        <f>I1026/86400+25569-5/24</f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10">
        <f>J1027/86400+25569-5/24</f>
        <v>42049.625428240739</v>
      </c>
      <c r="T1027" s="10">
        <f>I1027/86400+25569-5/24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10">
        <f>J1028/86400+25569-5/24</f>
        <v>42426.199259259258</v>
      </c>
      <c r="T1028" s="10">
        <f>I1028/86400+25569-5/24</f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10">
        <f>J1029/86400+25569-5/24</f>
        <v>41904.825775462959</v>
      </c>
      <c r="T1029" s="10">
        <f>I1029/86400+25569-5/24</f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10">
        <f>J1030/86400+25569-5/24</f>
        <v>42755.419039351851</v>
      </c>
      <c r="T1030" s="10">
        <f>I1030/86400+25569-5/24</f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10">
        <f>J1031/86400+25569-5/24</f>
        <v>42044.503553240742</v>
      </c>
      <c r="T1031" s="10">
        <f>I1031/86400+25569-5/24</f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10">
        <f>J1032/86400+25569-5/24</f>
        <v>42611.274872685179</v>
      </c>
      <c r="T1032" s="10">
        <f>I1032/86400+25569-5/24</f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10">
        <f>J1033/86400+25569-5/24</f>
        <v>42324.555671296293</v>
      </c>
      <c r="T1033" s="10">
        <f>I1033/86400+25569-5/24</f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10">
        <f>J1034/86400+25569-5/24</f>
        <v>42514.458622685182</v>
      </c>
      <c r="T1034" s="10">
        <f>I1034/86400+25569-5/24</f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10">
        <f>J1035/86400+25569-5/24</f>
        <v>42688.52407407407</v>
      </c>
      <c r="T1035" s="10">
        <f>I1035/86400+25569-5/24</f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10">
        <f>J1036/86400+25569-5/24</f>
        <v>42554.958379629628</v>
      </c>
      <c r="T1036" s="10">
        <f>I1036/86400+25569-5/24</f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10">
        <f>J1037/86400+25569-5/24</f>
        <v>42016.43310185185</v>
      </c>
      <c r="T1037" s="10">
        <f>I1037/86400+25569-5/24</f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10">
        <f>J1038/86400+25569-5/24</f>
        <v>41249.240624999999</v>
      </c>
      <c r="T1038" s="10">
        <f>I1038/86400+25569-5/24</f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10">
        <f>J1039/86400+25569-5/24</f>
        <v>42119.61414351852</v>
      </c>
      <c r="T1039" s="10">
        <f>I1039/86400+25569-5/24</f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10">
        <f>J1040/86400+25569-5/24</f>
        <v>42418.023414351854</v>
      </c>
      <c r="T1040" s="10">
        <f>I1040/86400+25569-5/24</f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10">
        <f>J1041/86400+25569-5/24</f>
        <v>42691.900995370372</v>
      </c>
      <c r="T1041" s="10">
        <f>I1041/86400+25569-5/24</f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10">
        <f>J1042/86400+25569-5/24</f>
        <v>42579.500104166662</v>
      </c>
      <c r="T1042" s="10">
        <f>I1042/86400+25569-5/24</f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tr">
        <f>LEFT(N1043,FIND("/",N1043)-1)</f>
        <v>journalism</v>
      </c>
      <c r="R1043" t="str">
        <f>RIGHT(N1043,LEN(N1043)-FIND("/",N1043))</f>
        <v>audio</v>
      </c>
      <c r="S1043" s="10">
        <f>J1043/86400+25569-5/24</f>
        <v>41830.851759259254</v>
      </c>
      <c r="T1043" s="10">
        <f>I1043/86400+25569-5/24</f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10">
        <f>J1044/86400+25569-5/24</f>
        <v>41851.487824074073</v>
      </c>
      <c r="T1044" s="10">
        <f>I1044/86400+25569-5/24</f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10">
        <f>J1045/86400+25569-5/24</f>
        <v>42114.044618055552</v>
      </c>
      <c r="T1045" s="10">
        <f>I1045/86400+25569-5/24</f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10">
        <f>J1046/86400+25569-5/24</f>
        <v>42011.717604166661</v>
      </c>
      <c r="T1046" s="10">
        <f>I1046/86400+25569-5/24</f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10">
        <f>J1047/86400+25569-5/24</f>
        <v>41844.666087962956</v>
      </c>
      <c r="T1047" s="10">
        <f>I1047/86400+25569-5/24</f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tr">
        <f>LEFT(N1048,FIND("/",N1048)-1)</f>
        <v>journalism</v>
      </c>
      <c r="R1048" t="str">
        <f>RIGHT(N1048,LEN(N1048)-FIND("/",N1048))</f>
        <v>audio</v>
      </c>
      <c r="S1048" s="10">
        <f>J1048/86400+25569-5/24</f>
        <v>42319.643055555549</v>
      </c>
      <c r="T1048" s="10">
        <f>I1048/86400+25569-5/24</f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10">
        <f>J1049/86400+25569-5/24</f>
        <v>41918.610127314816</v>
      </c>
      <c r="T1049" s="10">
        <f>I1049/86400+25569-5/24</f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10">
        <f>J1050/86400+25569-5/24</f>
        <v>42597.844780092586</v>
      </c>
      <c r="T1050" s="10">
        <f>I1050/86400+25569-5/24</f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tr">
        <f>LEFT(N1051,FIND("/",N1051)-1)</f>
        <v>journalism</v>
      </c>
      <c r="R1051" t="str">
        <f>RIGHT(N1051,LEN(N1051)-FIND("/",N1051))</f>
        <v>audio</v>
      </c>
      <c r="S1051" s="10">
        <f>J1051/86400+25569-5/24</f>
        <v>42382.222743055558</v>
      </c>
      <c r="T1051" s="10">
        <f>I1051/86400+25569-5/24</f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tr">
        <f>LEFT(N1052,FIND("/",N1052)-1)</f>
        <v>journalism</v>
      </c>
      <c r="R1052" t="str">
        <f>RIGHT(N1052,LEN(N1052)-FIND("/",N1052))</f>
        <v>audio</v>
      </c>
      <c r="S1052" s="10">
        <f>J1052/86400+25569-5/24</f>
        <v>42231.588854166665</v>
      </c>
      <c r="T1052" s="10">
        <f>I1052/86400+25569-5/24</f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tr">
        <f>LEFT(N1053,FIND("/",N1053)-1)</f>
        <v>journalism</v>
      </c>
      <c r="R1053" t="str">
        <f>RIGHT(N1053,LEN(N1053)-FIND("/",N1053))</f>
        <v>audio</v>
      </c>
      <c r="S1053" s="10">
        <f>J1053/86400+25569-5/24</f>
        <v>41849.805844907409</v>
      </c>
      <c r="T1053" s="10">
        <f>I1053/86400+25569-5/24</f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tr">
        <f>LEFT(N1054,FIND("/",N1054)-1)</f>
        <v>journalism</v>
      </c>
      <c r="R1054" t="str">
        <f>RIGHT(N1054,LEN(N1054)-FIND("/",N1054))</f>
        <v>audio</v>
      </c>
      <c r="S1054" s="10">
        <f>J1054/86400+25569-5/24</f>
        <v>42483.589062499996</v>
      </c>
      <c r="T1054" s="10">
        <f>I1054/86400+25569-5/24</f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10">
        <f>J1055/86400+25569-5/24</f>
        <v>42774.964490740742</v>
      </c>
      <c r="T1055" s="10">
        <f>I1055/86400+25569-5/24</f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tr">
        <f>LEFT(N1056,FIND("/",N1056)-1)</f>
        <v>journalism</v>
      </c>
      <c r="R1056" t="str">
        <f>RIGHT(N1056,LEN(N1056)-FIND("/",N1056))</f>
        <v>audio</v>
      </c>
      <c r="S1056" s="10">
        <f>J1056/86400+25569-5/24</f>
        <v>41831.643506944441</v>
      </c>
      <c r="T1056" s="10">
        <f>I1056/86400+25569-5/24</f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tr">
        <f>LEFT(N1057,FIND("/",N1057)-1)</f>
        <v>journalism</v>
      </c>
      <c r="R1057" t="str">
        <f>RIGHT(N1057,LEN(N1057)-FIND("/",N1057))</f>
        <v>audio</v>
      </c>
      <c r="S1057" s="10">
        <f>J1057/86400+25569-5/24</f>
        <v>42406.784085648142</v>
      </c>
      <c r="T1057" s="10">
        <f>I1057/86400+25569-5/24</f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tr">
        <f>LEFT(N1058,FIND("/",N1058)-1)</f>
        <v>journalism</v>
      </c>
      <c r="R1058" t="str">
        <f>RIGHT(N1058,LEN(N1058)-FIND("/",N1058))</f>
        <v>audio</v>
      </c>
      <c r="S1058" s="10">
        <f>J1058/86400+25569-5/24</f>
        <v>42058.511307870365</v>
      </c>
      <c r="T1058" s="10">
        <f>I1058/86400+25569-5/24</f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tr">
        <f>LEFT(N1059,FIND("/",N1059)-1)</f>
        <v>journalism</v>
      </c>
      <c r="R1059" t="str">
        <f>RIGHT(N1059,LEN(N1059)-FIND("/",N1059))</f>
        <v>audio</v>
      </c>
      <c r="S1059" s="10">
        <f>J1059/86400+25569-5/24</f>
        <v>42678.662997685184</v>
      </c>
      <c r="T1059" s="10">
        <f>I1059/86400+25569-5/24</f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tr">
        <f>LEFT(N1060,FIND("/",N1060)-1)</f>
        <v>journalism</v>
      </c>
      <c r="R1060" t="str">
        <f>RIGHT(N1060,LEN(N1060)-FIND("/",N1060))</f>
        <v>audio</v>
      </c>
      <c r="S1060" s="10">
        <f>J1060/86400+25569-5/24</f>
        <v>42047.692627314813</v>
      </c>
      <c r="T1060" s="10">
        <f>I1060/86400+25569-5/24</f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tr">
        <f>LEFT(N1061,FIND("/",N1061)-1)</f>
        <v>journalism</v>
      </c>
      <c r="R1061" t="str">
        <f>RIGHT(N1061,LEN(N1061)-FIND("/",N1061))</f>
        <v>audio</v>
      </c>
      <c r="S1061" s="10">
        <f>J1061/86400+25569-5/24</f>
        <v>42046.581666666665</v>
      </c>
      <c r="T1061" s="10">
        <f>I1061/86400+25569-5/24</f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10">
        <f>J1062/86400+25569-5/24</f>
        <v>42079.704780092587</v>
      </c>
      <c r="T1062" s="10">
        <f>I1062/86400+25569-5/24</f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tr">
        <f>LEFT(N1063,FIND("/",N1063)-1)</f>
        <v>journalism</v>
      </c>
      <c r="R1063" t="str">
        <f>RIGHT(N1063,LEN(N1063)-FIND("/",N1063))</f>
        <v>audio</v>
      </c>
      <c r="S1063" s="10">
        <f>J1063/86400+25569-5/24</f>
        <v>42432.068379629629</v>
      </c>
      <c r="T1063" s="10">
        <f>I1063/86400+25569-5/24</f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10">
        <f>J1064/86400+25569-5/24</f>
        <v>42556.598854166667</v>
      </c>
      <c r="T1064" s="10">
        <f>I1064/86400+25569-5/24</f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tr">
        <f>LEFT(N1065,FIND("/",N1065)-1)</f>
        <v>journalism</v>
      </c>
      <c r="R1065" t="str">
        <f>RIGHT(N1065,LEN(N1065)-FIND("/",N1065))</f>
        <v>audio</v>
      </c>
      <c r="S1065" s="10">
        <f>J1065/86400+25569-5/24</f>
        <v>42582.822476851848</v>
      </c>
      <c r="T1065" s="10">
        <f>I1065/86400+25569-5/24</f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10">
        <f>J1066/86400+25569-5/24</f>
        <v>41417.019710648143</v>
      </c>
      <c r="T1066" s="10">
        <f>I1066/86400+25569-5/24</f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10">
        <f>J1067/86400+25569-5/24</f>
        <v>41661.172708333332</v>
      </c>
      <c r="T1067" s="10">
        <f>I1067/86400+25569-5/24</f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10">
        <f>J1068/86400+25569-5/24</f>
        <v>41445.754421296289</v>
      </c>
      <c r="T1068" s="10">
        <f>I1068/86400+25569-5/24</f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10">
        <f>J1069/86400+25569-5/24</f>
        <v>41599.647349537037</v>
      </c>
      <c r="T1069" s="10">
        <f>I1069/86400+25569-5/24</f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10">
        <f>J1070/86400+25569-5/24</f>
        <v>42440.162777777776</v>
      </c>
      <c r="T1070" s="10">
        <f>I1070/86400+25569-5/24</f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10">
        <f>J1071/86400+25569-5/24</f>
        <v>41572.021516203698</v>
      </c>
      <c r="T1071" s="10">
        <f>I1071/86400+25569-5/24</f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10">
        <f>J1072/86400+25569-5/24</f>
        <v>41162.803495370368</v>
      </c>
      <c r="T1072" s="10">
        <f>I1072/86400+25569-5/24</f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tr">
        <f>LEFT(N1073,FIND("/",N1073)-1)</f>
        <v>games</v>
      </c>
      <c r="R1073" t="str">
        <f>RIGHT(N1073,LEN(N1073)-FIND("/",N1073))</f>
        <v>video games</v>
      </c>
      <c r="S1073" s="10">
        <f>J1073/86400+25569-5/24</f>
        <v>42295.545057870368</v>
      </c>
      <c r="T1073" s="10">
        <f>I1073/86400+25569-5/24</f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10">
        <f>J1074/86400+25569-5/24</f>
        <v>41645.623807870368</v>
      </c>
      <c r="T1074" s="10">
        <f>I1074/86400+25569-5/24</f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10">
        <f>J1075/86400+25569-5/24</f>
        <v>40802.756261574068</v>
      </c>
      <c r="T1075" s="10">
        <f>I1075/86400+25569-5/24</f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10">
        <f>J1076/86400+25569-5/24</f>
        <v>41612.964641203704</v>
      </c>
      <c r="T1076" s="10">
        <f>I1076/86400+25569-5/24</f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10">
        <f>J1077/86400+25569-5/24</f>
        <v>41005.695787037032</v>
      </c>
      <c r="T1077" s="10">
        <f>I1077/86400+25569-5/24</f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10">
        <f>J1078/86400+25569-5/24</f>
        <v>41838.169560185182</v>
      </c>
      <c r="T1078" s="10">
        <f>I1078/86400+25569-5/24</f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10">
        <f>J1079/86400+25569-5/24</f>
        <v>42352.958460648144</v>
      </c>
      <c r="T1079" s="10">
        <f>I1079/86400+25569-5/24</f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10">
        <f>J1080/86400+25569-5/24</f>
        <v>40700.987511574072</v>
      </c>
      <c r="T1080" s="10">
        <f>I1080/86400+25569-5/24</f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10">
        <f>J1081/86400+25569-5/24</f>
        <v>42479.358055555553</v>
      </c>
      <c r="T1081" s="10">
        <f>I1081/86400+25569-5/24</f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10">
        <f>J1082/86400+25569-5/24</f>
        <v>41739.929780092592</v>
      </c>
      <c r="T1082" s="10">
        <f>I1082/86400+25569-5/24</f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10">
        <f>J1083/86400+25569-5/24</f>
        <v>42002.718657407408</v>
      </c>
      <c r="T1083" s="10">
        <f>I1083/86400+25569-5/24</f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10">
        <f>J1084/86400+25569-5/24</f>
        <v>41101.697777777772</v>
      </c>
      <c r="T1084" s="10">
        <f>I1084/86400+25569-5/24</f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10">
        <f>J1085/86400+25569-5/24</f>
        <v>41793.451192129629</v>
      </c>
      <c r="T1085" s="10">
        <f>I1085/86400+25569-5/24</f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tr">
        <f>LEFT(N1086,FIND("/",N1086)-1)</f>
        <v>games</v>
      </c>
      <c r="R1086" t="str">
        <f>RIGHT(N1086,LEN(N1086)-FIND("/",N1086))</f>
        <v>video games</v>
      </c>
      <c r="S1086" s="10">
        <f>J1086/86400+25569-5/24</f>
        <v>41829.703749999993</v>
      </c>
      <c r="T1086" s="10">
        <f>I1086/86400+25569-5/24</f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10">
        <f>J1087/86400+25569-5/24</f>
        <v>42413.462673611109</v>
      </c>
      <c r="T1087" s="10">
        <f>I1087/86400+25569-5/24</f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10">
        <f>J1088/86400+25569-5/24</f>
        <v>41845.658460648148</v>
      </c>
      <c r="T1088" s="10">
        <f>I1088/86400+25569-5/24</f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tr">
        <f>LEFT(N1089,FIND("/",N1089)-1)</f>
        <v>games</v>
      </c>
      <c r="R1089" t="str">
        <f>RIGHT(N1089,LEN(N1089)-FIND("/",N1089))</f>
        <v>video games</v>
      </c>
      <c r="S1089" s="10">
        <f>J1089/86400+25569-5/24</f>
        <v>41775.505636574067</v>
      </c>
      <c r="T1089" s="10">
        <f>I1089/86400+25569-5/24</f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10">
        <f>J1090/86400+25569-5/24</f>
        <v>41723.591053240736</v>
      </c>
      <c r="T1090" s="10">
        <f>I1090/86400+25569-5/24</f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10">
        <f>J1091/86400+25569-5/24</f>
        <v>42150.981192129628</v>
      </c>
      <c r="T1091" s="10">
        <f>I1091/86400+25569-5/24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10">
        <f>J1092/86400+25569-5/24</f>
        <v>42122.977465277778</v>
      </c>
      <c r="T1092" s="10">
        <f>I1092/86400+25569-5/24</f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10">
        <f>J1093/86400+25569-5/24</f>
        <v>42440.611944444441</v>
      </c>
      <c r="T1093" s="10">
        <f>I1093/86400+25569-5/24</f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10">
        <f>J1094/86400+25569-5/24</f>
        <v>41249.817569444444</v>
      </c>
      <c r="T1094" s="10">
        <f>I1094/86400+25569-5/24</f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10">
        <f>J1095/86400+25569-5/24</f>
        <v>42396.765474537031</v>
      </c>
      <c r="T1095" s="10">
        <f>I1095/86400+25569-5/24</f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10">
        <f>J1096/86400+25569-5/24</f>
        <v>40795.505011574074</v>
      </c>
      <c r="T1096" s="10">
        <f>I1096/86400+25569-5/24</f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10">
        <f>J1097/86400+25569-5/24</f>
        <v>41486.328935185185</v>
      </c>
      <c r="T1097" s="10">
        <f>I1097/86400+25569-5/24</f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10">
        <f>J1098/86400+25569-5/24</f>
        <v>41885.309652777774</v>
      </c>
      <c r="T1098" s="10">
        <f>I1098/86400+25569-5/24</f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10">
        <f>J1099/86400+25569-5/24</f>
        <v>41660.584224537037</v>
      </c>
      <c r="T1099" s="10">
        <f>I1099/86400+25569-5/24</f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10">
        <f>J1100/86400+25569-5/24</f>
        <v>41712.554340277777</v>
      </c>
      <c r="T1100" s="10">
        <f>I1100/86400+25569-5/24</f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10">
        <f>J1101/86400+25569-5/24</f>
        <v>42107.628101851849</v>
      </c>
      <c r="T1101" s="10">
        <f>I1101/86400+25569-5/24</f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10">
        <f>J1102/86400+25569-5/24</f>
        <v>42383.902442129627</v>
      </c>
      <c r="T1102" s="10">
        <f>I1102/86400+25569-5/24</f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10">
        <f>J1103/86400+25569-5/24</f>
        <v>42538.564097222225</v>
      </c>
      <c r="T1103" s="10">
        <f>I1103/86400+25569-5/24</f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10">
        <f>J1104/86400+25569-5/24</f>
        <v>41576.837094907409</v>
      </c>
      <c r="T1104" s="10">
        <f>I1104/86400+25569-5/24</f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10">
        <f>J1105/86400+25569-5/24</f>
        <v>42479.013773148145</v>
      </c>
      <c r="T1105" s="10">
        <f>I1105/86400+25569-5/24</f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10">
        <f>J1106/86400+25569-5/24</f>
        <v>41771.201631944445</v>
      </c>
      <c r="T1106" s="10">
        <f>I1106/86400+25569-5/24</f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10">
        <f>J1107/86400+25569-5/24</f>
        <v>41691.927395833329</v>
      </c>
      <c r="T1107" s="10">
        <f>I1107/86400+25569-5/24</f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10">
        <f>J1108/86400+25569-5/24</f>
        <v>40973.532118055555</v>
      </c>
      <c r="T1108" s="10">
        <f>I1108/86400+25569-5/24</f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tr">
        <f>LEFT(N1109,FIND("/",N1109)-1)</f>
        <v>games</v>
      </c>
      <c r="R1109" t="str">
        <f>RIGHT(N1109,LEN(N1109)-FIND("/",N1109))</f>
        <v>video games</v>
      </c>
      <c r="S1109" s="10">
        <f>J1109/86400+25569-5/24</f>
        <v>41813.653055555551</v>
      </c>
      <c r="T1109" s="10">
        <f>I1109/86400+25569-5/24</f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10">
        <f>J1110/86400+25569-5/24</f>
        <v>40952.42864583333</v>
      </c>
      <c r="T1110" s="10">
        <f>I1110/86400+25569-5/24</f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10">
        <f>J1111/86400+25569-5/24</f>
        <v>42662.543865740743</v>
      </c>
      <c r="T1111" s="10">
        <f>I1111/86400+25569-5/24</f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10">
        <f>J1112/86400+25569-5/24</f>
        <v>41220.72479166666</v>
      </c>
      <c r="T1112" s="10">
        <f>I1112/86400+25569-5/24</f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10">
        <f>J1113/86400+25569-5/24</f>
        <v>42346.995254629626</v>
      </c>
      <c r="T1113" s="10">
        <f>I1113/86400+25569-5/24</f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10">
        <f>J1114/86400+25569-5/24</f>
        <v>41963.551053240742</v>
      </c>
      <c r="T1114" s="10">
        <f>I1114/86400+25569-5/24</f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10">
        <f>J1115/86400+25569-5/24</f>
        <v>41835.768749999996</v>
      </c>
      <c r="T1115" s="10">
        <f>I1115/86400+25569-5/24</f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10">
        <f>J1116/86400+25569-5/24</f>
        <v>41526.13758101852</v>
      </c>
      <c r="T1116" s="10">
        <f>I1116/86400+25569-5/24</f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10">
        <f>J1117/86400+25569-5/24</f>
        <v>42429.487210648142</v>
      </c>
      <c r="T1117" s="10">
        <f>I1117/86400+25569-5/24</f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10">
        <f>J1118/86400+25569-5/24</f>
        <v>41009.638981481483</v>
      </c>
      <c r="T1118" s="10">
        <f>I1118/86400+25569-5/24</f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10">
        <f>J1119/86400+25569-5/24</f>
        <v>42333.390196759261</v>
      </c>
      <c r="T1119" s="10">
        <f>I1119/86400+25569-5/24</f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10">
        <f>J1120/86400+25569-5/24</f>
        <v>41703.958090277774</v>
      </c>
      <c r="T1120" s="10">
        <f>I1120/86400+25569-5/24</f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10">
        <f>J1121/86400+25569-5/24</f>
        <v>41722.584074074075</v>
      </c>
      <c r="T1121" s="10">
        <f>I1121/86400+25569-5/24</f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tr">
        <f>LEFT(N1122,FIND("/",N1122)-1)</f>
        <v>games</v>
      </c>
      <c r="R1122" t="str">
        <f>RIGHT(N1122,LEN(N1122)-FIND("/",N1122))</f>
        <v>video games</v>
      </c>
      <c r="S1122" s="10">
        <f>J1122/86400+25569-5/24</f>
        <v>40799.664351851847</v>
      </c>
      <c r="T1122" s="10">
        <f>I1122/86400+25569-5/24</f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10">
        <f>J1123/86400+25569-5/24</f>
        <v>42412.72587962963</v>
      </c>
      <c r="T1123" s="10">
        <f>I1123/86400+25569-5/24</f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tr">
        <f>LEFT(N1124,FIND("/",N1124)-1)</f>
        <v>games</v>
      </c>
      <c r="R1124" t="str">
        <f>RIGHT(N1124,LEN(N1124)-FIND("/",N1124))</f>
        <v>video games</v>
      </c>
      <c r="S1124" s="10">
        <f>J1124/86400+25569-5/24</f>
        <v>41410.495659722219</v>
      </c>
      <c r="T1124" s="10">
        <f>I1124/86400+25569-5/24</f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10">
        <f>J1125/86400+25569-5/24</f>
        <v>41718.315370370365</v>
      </c>
      <c r="T1125" s="10">
        <f>I1125/86400+25569-5/24</f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10">
        <f>J1126/86400+25569-5/24</f>
        <v>42094.458923611113</v>
      </c>
      <c r="T1126" s="10">
        <f>I1126/86400+25569-5/24</f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tr">
        <f>LEFT(N1127,FIND("/",N1127)-1)</f>
        <v>games</v>
      </c>
      <c r="R1127" t="str">
        <f>RIGHT(N1127,LEN(N1127)-FIND("/",N1127))</f>
        <v>mobile games</v>
      </c>
      <c r="S1127" s="10">
        <f>J1127/86400+25569-5/24</f>
        <v>42212.415856481479</v>
      </c>
      <c r="T1127" s="10">
        <f>I1127/86400+25569-5/24</f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10">
        <f>J1128/86400+25569-5/24</f>
        <v>42535.119143518517</v>
      </c>
      <c r="T1128" s="10">
        <f>I1128/86400+25569-5/24</f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10">
        <f>J1129/86400+25569-5/24</f>
        <v>41926.645833333328</v>
      </c>
      <c r="T1129" s="10">
        <f>I1129/86400+25569-5/24</f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10">
        <f>J1130/86400+25569-5/24</f>
        <v>41828.441168981481</v>
      </c>
      <c r="T1130" s="10">
        <f>I1130/86400+25569-5/24</f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10">
        <f>J1131/86400+25569-5/24</f>
        <v>42496.056631944441</v>
      </c>
      <c r="T1131" s="10">
        <f>I1131/86400+25569-5/24</f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10">
        <f>J1132/86400+25569-5/24</f>
        <v>41908.788194444445</v>
      </c>
      <c r="T1132" s="10">
        <f>I1132/86400+25569-5/24</f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tr">
        <f>LEFT(N1133,FIND("/",N1133)-1)</f>
        <v>games</v>
      </c>
      <c r="R1133" t="str">
        <f>RIGHT(N1133,LEN(N1133)-FIND("/",N1133))</f>
        <v>mobile games</v>
      </c>
      <c r="S1133" s="10">
        <f>J1133/86400+25569-5/24</f>
        <v>42332.699861111112</v>
      </c>
      <c r="T1133" s="10">
        <f>I1133/86400+25569-5/24</f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10">
        <f>J1134/86400+25569-5/24</f>
        <v>42705.907071759262</v>
      </c>
      <c r="T1134" s="10">
        <f>I1134/86400+25569-5/24</f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10">
        <f>J1135/86400+25569-5/24</f>
        <v>41821.198854166665</v>
      </c>
      <c r="T1135" s="10">
        <f>I1135/86400+25569-5/24</f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10">
        <f>J1136/86400+25569-5/24</f>
        <v>41958.07671296296</v>
      </c>
      <c r="T1136" s="10">
        <f>I1136/86400+25569-5/24</f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10">
        <f>J1137/86400+25569-5/24</f>
        <v>42558.781180555554</v>
      </c>
      <c r="T1137" s="10">
        <f>I1137/86400+25569-5/24</f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10">
        <f>J1138/86400+25569-5/24</f>
        <v>42327.46329861111</v>
      </c>
      <c r="T1138" s="10">
        <f>I1138/86400+25569-5/24</f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10">
        <f>J1139/86400+25569-5/24</f>
        <v>42453.611354166664</v>
      </c>
      <c r="T1139" s="10">
        <f>I1139/86400+25569-5/24</f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10">
        <f>J1140/86400+25569-5/24</f>
        <v>42736.698275462964</v>
      </c>
      <c r="T1140" s="10">
        <f>I1140/86400+25569-5/24</f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10">
        <f>J1141/86400+25569-5/24</f>
        <v>41975.139189814814</v>
      </c>
      <c r="T1141" s="10">
        <f>I1141/86400+25569-5/24</f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tr">
        <f>LEFT(N1142,FIND("/",N1142)-1)</f>
        <v>games</v>
      </c>
      <c r="R1142" t="str">
        <f>RIGHT(N1142,LEN(N1142)-FIND("/",N1142))</f>
        <v>mobile games</v>
      </c>
      <c r="S1142" s="10">
        <f>J1142/86400+25569-5/24</f>
        <v>42192.253715277773</v>
      </c>
      <c r="T1142" s="10">
        <f>I1142/86400+25569-5/24</f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>LEFT(N1143,FIND("/",N1143)-1)</f>
        <v>games</v>
      </c>
      <c r="R1143" t="str">
        <f>RIGHT(N1143,LEN(N1143)-FIND("/",N1143))</f>
        <v>mobile games</v>
      </c>
      <c r="S1143" s="10">
        <f>J1143/86400+25569-5/24</f>
        <v>42164.491319444445</v>
      </c>
      <c r="T1143" s="10">
        <f>I1143/86400+25569-5/24</f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tr">
        <f>LEFT(N1144,FIND("/",N1144)-1)</f>
        <v>games</v>
      </c>
      <c r="R1144" t="str">
        <f>RIGHT(N1144,LEN(N1144)-FIND("/",N1144))</f>
        <v>mobile games</v>
      </c>
      <c r="S1144" s="10">
        <f>J1144/86400+25569-5/24</f>
        <v>42021.797766203701</v>
      </c>
      <c r="T1144" s="10">
        <f>I1144/86400+25569-5/24</f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10">
        <f>J1145/86400+25569-5/24</f>
        <v>42324.985254629624</v>
      </c>
      <c r="T1145" s="10">
        <f>I1145/86400+25569-5/24</f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tr">
        <f>LEFT(N1146,FIND("/",N1146)-1)</f>
        <v>food</v>
      </c>
      <c r="R1146" t="str">
        <f>RIGHT(N1146,LEN(N1146)-FIND("/",N1146))</f>
        <v>food trucks</v>
      </c>
      <c r="S1146" s="10">
        <f>J1146/86400+25569-5/24</f>
        <v>42092.973611111105</v>
      </c>
      <c r="T1146" s="10">
        <f>I1146/86400+25569-5/24</f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10">
        <f>J1147/86400+25569-5/24</f>
        <v>41854.539259259254</v>
      </c>
      <c r="T1147" s="10">
        <f>I1147/86400+25569-5/24</f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10">
        <f>J1148/86400+25569-5/24</f>
        <v>41723.745057870365</v>
      </c>
      <c r="T1148" s="10">
        <f>I1148/86400+25569-5/24</f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tr">
        <f>LEFT(N1149,FIND("/",N1149)-1)</f>
        <v>food</v>
      </c>
      <c r="R1149" t="str">
        <f>RIGHT(N1149,LEN(N1149)-FIND("/",N1149))</f>
        <v>food trucks</v>
      </c>
      <c r="S1149" s="10">
        <f>J1149/86400+25569-5/24</f>
        <v>41871.763692129629</v>
      </c>
      <c r="T1149" s="10">
        <f>I1149/86400+25569-5/24</f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10">
        <f>J1150/86400+25569-5/24</f>
        <v>42674.962743055548</v>
      </c>
      <c r="T1150" s="10">
        <f>I1150/86400+25569-5/24</f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10">
        <f>J1151/86400+25569-5/24</f>
        <v>42507.501921296294</v>
      </c>
      <c r="T1151" s="10">
        <f>I1151/86400+25569-5/24</f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10">
        <f>J1152/86400+25569-5/24</f>
        <v>42317.74623842592</v>
      </c>
      <c r="T1152" s="10">
        <f>I1152/86400+25569-5/24</f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tr">
        <f>LEFT(N1153,FIND("/",N1153)-1)</f>
        <v>food</v>
      </c>
      <c r="R1153" t="str">
        <f>RIGHT(N1153,LEN(N1153)-FIND("/",N1153))</f>
        <v>food trucks</v>
      </c>
      <c r="S1153" s="10">
        <f>J1153/86400+25569-5/24</f>
        <v>42223.894247685188</v>
      </c>
      <c r="T1153" s="10">
        <f>I1153/86400+25569-5/24</f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10">
        <f>J1154/86400+25569-5/24</f>
        <v>42109.501296296294</v>
      </c>
      <c r="T1154" s="10">
        <f>I1154/86400+25569-5/24</f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10">
        <f>J1155/86400+25569-5/24</f>
        <v>42143.505844907406</v>
      </c>
      <c r="T1155" s="10">
        <f>I1155/86400+25569-5/24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10">
        <f>J1156/86400+25569-5/24</f>
        <v>42222.900532407402</v>
      </c>
      <c r="T1156" s="10">
        <f>I1156/86400+25569-5/24</f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10">
        <f>J1157/86400+25569-5/24</f>
        <v>41835.555648148147</v>
      </c>
      <c r="T1157" s="10">
        <f>I1157/86400+25569-5/24</f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tr">
        <f>LEFT(N1158,FIND("/",N1158)-1)</f>
        <v>food</v>
      </c>
      <c r="R1158" t="str">
        <f>RIGHT(N1158,LEN(N1158)-FIND("/",N1158))</f>
        <v>food trucks</v>
      </c>
      <c r="S1158" s="10">
        <f>J1158/86400+25569-5/24</f>
        <v>42028.862986111104</v>
      </c>
      <c r="T1158" s="10">
        <f>I1158/86400+25569-5/24</f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10">
        <f>J1159/86400+25569-5/24</f>
        <v>41918.419907407406</v>
      </c>
      <c r="T1159" s="10">
        <f>I1159/86400+25569-5/24</f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10">
        <f>J1160/86400+25569-5/24</f>
        <v>41951.883425925924</v>
      </c>
      <c r="T1160" s="10">
        <f>I1160/86400+25569-5/24</f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tr">
        <f>LEFT(N1161,FIND("/",N1161)-1)</f>
        <v>food</v>
      </c>
      <c r="R1161" t="str">
        <f>RIGHT(N1161,LEN(N1161)-FIND("/",N1161))</f>
        <v>food trucks</v>
      </c>
      <c r="S1161" s="10">
        <f>J1161/86400+25569-5/24</f>
        <v>42154.518113425926</v>
      </c>
      <c r="T1161" s="10">
        <f>I1161/86400+25569-5/24</f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10">
        <f>J1162/86400+25569-5/24</f>
        <v>42060.946597222217</v>
      </c>
      <c r="T1162" s="10">
        <f>I1162/86400+25569-5/24</f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tr">
        <f>LEFT(N1163,FIND("/",N1163)-1)</f>
        <v>food</v>
      </c>
      <c r="R1163" t="str">
        <f>RIGHT(N1163,LEN(N1163)-FIND("/",N1163))</f>
        <v>food trucks</v>
      </c>
      <c r="S1163" s="10">
        <f>J1163/86400+25569-5/24</f>
        <v>42122.421168981477</v>
      </c>
      <c r="T1163" s="10">
        <f>I1163/86400+25569-5/24</f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10">
        <f>J1164/86400+25569-5/24</f>
        <v>41876.475277777776</v>
      </c>
      <c r="T1164" s="10">
        <f>I1164/86400+25569-5/24</f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tr">
        <f>LEFT(N1165,FIND("/",N1165)-1)</f>
        <v>food</v>
      </c>
      <c r="R1165" t="str">
        <f>RIGHT(N1165,LEN(N1165)-FIND("/",N1165))</f>
        <v>food trucks</v>
      </c>
      <c r="S1165" s="10">
        <f>J1165/86400+25569-5/24</f>
        <v>41830.515277777777</v>
      </c>
      <c r="T1165" s="10">
        <f>I1165/86400+25569-5/24</f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tr">
        <f>LEFT(N1166,FIND("/",N1166)-1)</f>
        <v>food</v>
      </c>
      <c r="R1166" t="str">
        <f>RIGHT(N1166,LEN(N1166)-FIND("/",N1166))</f>
        <v>food trucks</v>
      </c>
      <c r="S1166" s="10">
        <f>J1166/86400+25569-5/24</f>
        <v>42509.51599537037</v>
      </c>
      <c r="T1166" s="10">
        <f>I1166/86400+25569-5/24</f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10">
        <f>J1167/86400+25569-5/24</f>
        <v>41792.00613425926</v>
      </c>
      <c r="T1167" s="10">
        <f>I1167/86400+25569-5/24</f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10">
        <f>J1168/86400+25569-5/24</f>
        <v>42150.277106481481</v>
      </c>
      <c r="T1168" s="10">
        <f>I1168/86400+25569-5/24</f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10">
        <f>J1169/86400+25569-5/24</f>
        <v>41863.526562499996</v>
      </c>
      <c r="T1169" s="10">
        <f>I1169/86400+25569-5/24</f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10">
        <f>J1170/86400+25569-5/24</f>
        <v>42604.845659722218</v>
      </c>
      <c r="T1170" s="10">
        <f>I1170/86400+25569-5/24</f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10">
        <f>J1171/86400+25569-5/24</f>
        <v>42027.145405092589</v>
      </c>
      <c r="T1171" s="10">
        <f>I1171/86400+25569-5/24</f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10">
        <f>J1172/86400+25569-5/24</f>
        <v>42124.684849537036</v>
      </c>
      <c r="T1172" s="10">
        <f>I1172/86400+25569-5/24</f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10">
        <f>J1173/86400+25569-5/24</f>
        <v>41938.596377314811</v>
      </c>
      <c r="T1173" s="10">
        <f>I1173/86400+25569-5/24</f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tr">
        <f>LEFT(N1174,FIND("/",N1174)-1)</f>
        <v>food</v>
      </c>
      <c r="R1174" t="str">
        <f>RIGHT(N1174,LEN(N1174)-FIND("/",N1174))</f>
        <v>food trucks</v>
      </c>
      <c r="S1174" s="10">
        <f>J1174/86400+25569-5/24</f>
        <v>41841.473981481475</v>
      </c>
      <c r="T1174" s="10">
        <f>I1174/86400+25569-5/24</f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10">
        <f>J1175/86400+25569-5/24</f>
        <v>42183.97751157407</v>
      </c>
      <c r="T1175" s="10">
        <f>I1175/86400+25569-5/24</f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10">
        <f>J1176/86400+25569-5/24</f>
        <v>42468.633414351854</v>
      </c>
      <c r="T1176" s="10">
        <f>I1176/86400+25569-5/24</f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10">
        <f>J1177/86400+25569-5/24</f>
        <v>42170.520127314812</v>
      </c>
      <c r="T1177" s="10">
        <f>I1177/86400+25569-5/24</f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10">
        <f>J1178/86400+25569-5/24</f>
        <v>42745.811319444438</v>
      </c>
      <c r="T1178" s="10">
        <f>I1178/86400+25569-5/24</f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tr">
        <f>LEFT(N1179,FIND("/",N1179)-1)</f>
        <v>food</v>
      </c>
      <c r="R1179" t="str">
        <f>RIGHT(N1179,LEN(N1179)-FIND("/",N1179))</f>
        <v>food trucks</v>
      </c>
      <c r="S1179" s="10">
        <f>J1179/86400+25569-5/24</f>
        <v>41897.452499999999</v>
      </c>
      <c r="T1179" s="10">
        <f>I1179/86400+25569-5/24</f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10">
        <f>J1180/86400+25569-5/24</f>
        <v>41837.69736111111</v>
      </c>
      <c r="T1180" s="10">
        <f>I1180/86400+25569-5/24</f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10">
        <f>J1181/86400+25569-5/24</f>
        <v>42275.511886574073</v>
      </c>
      <c r="T1181" s="10">
        <f>I1181/86400+25569-5/24</f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10">
        <f>J1182/86400+25569-5/24</f>
        <v>41781.598541666666</v>
      </c>
      <c r="T1182" s="10">
        <f>I1182/86400+25569-5/24</f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10">
        <f>J1183/86400+25569-5/24</f>
        <v>42034.131030092591</v>
      </c>
      <c r="T1183" s="10">
        <f>I1183/86400+25569-5/24</f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10">
        <f>J1184/86400+25569-5/24</f>
        <v>42728.619074074071</v>
      </c>
      <c r="T1184" s="10">
        <f>I1184/86400+25569-5/24</f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10">
        <f>J1185/86400+25569-5/24</f>
        <v>42656.653043981474</v>
      </c>
      <c r="T1185" s="10">
        <f>I1185/86400+25569-5/24</f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10">
        <f>J1186/86400+25569-5/24</f>
        <v>42741.391331018516</v>
      </c>
      <c r="T1186" s="10">
        <f>I1186/86400+25569-5/24</f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10">
        <f>J1187/86400+25569-5/24</f>
        <v>42130.656817129631</v>
      </c>
      <c r="T1187" s="10">
        <f>I1187/86400+25569-5/24</f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10">
        <f>J1188/86400+25569-5/24</f>
        <v>42123.655034722215</v>
      </c>
      <c r="T1188" s="10">
        <f>I1188/86400+25569-5/24</f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10">
        <f>J1189/86400+25569-5/24</f>
        <v>42109.686608796292</v>
      </c>
      <c r="T1189" s="10">
        <f>I1189/86400+25569-5/24</f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10">
        <f>J1190/86400+25569-5/24</f>
        <v>42711.492361111108</v>
      </c>
      <c r="T1190" s="10">
        <f>I1190/86400+25569-5/24</f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10">
        <f>J1191/86400+25569-5/24</f>
        <v>42529.770775462959</v>
      </c>
      <c r="T1191" s="10">
        <f>I1191/86400+25569-5/24</f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10">
        <f>J1192/86400+25569-5/24</f>
        <v>41852.457465277774</v>
      </c>
      <c r="T1192" s="10">
        <f>I1192/86400+25569-5/24</f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10">
        <f>J1193/86400+25569-5/24</f>
        <v>42419.395370370366</v>
      </c>
      <c r="T1193" s="10">
        <f>I1193/86400+25569-5/24</f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10">
        <f>J1194/86400+25569-5/24</f>
        <v>42747.298356481479</v>
      </c>
      <c r="T1194" s="10">
        <f>I1194/86400+25569-5/24</f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10">
        <f>J1195/86400+25569-5/24</f>
        <v>42409.567743055552</v>
      </c>
      <c r="T1195" s="10">
        <f>I1195/86400+25569-5/24</f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10">
        <f>J1196/86400+25569-5/24</f>
        <v>42072.27984953703</v>
      </c>
      <c r="T1196" s="10">
        <f>I1196/86400+25569-5/24</f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10">
        <f>J1197/86400+25569-5/24</f>
        <v>42298.139502314814</v>
      </c>
      <c r="T1197" s="10">
        <f>I1197/86400+25569-5/24</f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10">
        <f>J1198/86400+25569-5/24</f>
        <v>42326.610405092586</v>
      </c>
      <c r="T1198" s="10">
        <f>I1198/86400+25569-5/24</f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10">
        <f>J1199/86400+25569-5/24</f>
        <v>42503.456412037034</v>
      </c>
      <c r="T1199" s="10">
        <f>I1199/86400+25569-5/24</f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10">
        <f>J1200/86400+25569-5/24</f>
        <v>42333.410717592589</v>
      </c>
      <c r="T1200" s="10">
        <f>I1200/86400+25569-5/24</f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10">
        <f>J1201/86400+25569-5/24</f>
        <v>42161.562499999993</v>
      </c>
      <c r="T1201" s="10">
        <f>I1201/86400+25569-5/24</f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10">
        <f>J1202/86400+25569-5/24</f>
        <v>42089.269166666665</v>
      </c>
      <c r="T1202" s="10">
        <f>I1202/86400+25569-5/24</f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10">
        <f>J1203/86400+25569-5/24</f>
        <v>42536.398680555554</v>
      </c>
      <c r="T1203" s="10">
        <f>I1203/86400+25569-5/24</f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10">
        <f>J1204/86400+25569-5/24</f>
        <v>42152.08048611111</v>
      </c>
      <c r="T1204" s="10">
        <f>I1204/86400+25569-5/24</f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10">
        <f>J1205/86400+25569-5/24</f>
        <v>42125.4065625</v>
      </c>
      <c r="T1205" s="10">
        <f>I1205/86400+25569-5/24</f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10">
        <f>J1206/86400+25569-5/24</f>
        <v>42297.539733796293</v>
      </c>
      <c r="T1206" s="10">
        <f>I1206/86400+25569-5/24</f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10">
        <f>J1207/86400+25569-5/24</f>
        <v>42138.298043981478</v>
      </c>
      <c r="T1207" s="10">
        <f>I1207/86400+25569-5/24</f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10">
        <f>J1208/86400+25569-5/24</f>
        <v>42772.567743055552</v>
      </c>
      <c r="T1208" s="10">
        <f>I1208/86400+25569-5/24</f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10">
        <f>J1209/86400+25569-5/24</f>
        <v>42430.221909722219</v>
      </c>
      <c r="T1209" s="10">
        <f>I1209/86400+25569-5/24</f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10">
        <f>J1210/86400+25569-5/24</f>
        <v>42423.500740740739</v>
      </c>
      <c r="T1210" s="10">
        <f>I1210/86400+25569-5/24</f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10">
        <f>J1211/86400+25569-5/24</f>
        <v>42761.637789351851</v>
      </c>
      <c r="T1211" s="10">
        <f>I1211/86400+25569-5/24</f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10">
        <f>J1212/86400+25569-5/24</f>
        <v>42132.733472222222</v>
      </c>
      <c r="T1212" s="10">
        <f>I1212/86400+25569-5/24</f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10">
        <f>J1213/86400+25569-5/24</f>
        <v>42515.658113425925</v>
      </c>
      <c r="T1213" s="10">
        <f>I1213/86400+25569-5/24</f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10">
        <f>J1214/86400+25569-5/24</f>
        <v>42318.741840277777</v>
      </c>
      <c r="T1214" s="10">
        <f>I1214/86400+25569-5/24</f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10">
        <f>J1215/86400+25569-5/24</f>
        <v>42731.547453703701</v>
      </c>
      <c r="T1215" s="10">
        <f>I1215/86400+25569-5/24</f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10">
        <f>J1216/86400+25569-5/24</f>
        <v>42104.632002314807</v>
      </c>
      <c r="T1216" s="10">
        <f>I1216/86400+25569-5/24</f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10">
        <f>J1217/86400+25569-5/24</f>
        <v>41759.714768518512</v>
      </c>
      <c r="T1217" s="10">
        <f>I1217/86400+25569-5/24</f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10">
        <f>J1218/86400+25569-5/24</f>
        <v>42247.408067129632</v>
      </c>
      <c r="T1218" s="10">
        <f>I1218/86400+25569-5/24</f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10">
        <f>J1219/86400+25569-5/24</f>
        <v>42535.6011574074</v>
      </c>
      <c r="T1219" s="10">
        <f>I1219/86400+25569-5/24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10">
        <f>J1220/86400+25569-5/24</f>
        <v>42278.453703703701</v>
      </c>
      <c r="T1220" s="10">
        <f>I1220/86400+25569-5/24</f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10">
        <f>J1221/86400+25569-5/24</f>
        <v>42633.253622685188</v>
      </c>
      <c r="T1221" s="10">
        <f>I1221/86400+25569-5/24</f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10">
        <f>J1222/86400+25569-5/24</f>
        <v>42211.420277777775</v>
      </c>
      <c r="T1222" s="10">
        <f>I1222/86400+25569-5/24</f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10">
        <f>J1223/86400+25569-5/24</f>
        <v>42680.267222222225</v>
      </c>
      <c r="T1223" s="10">
        <f>I1223/86400+25569-5/24</f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10">
        <f>J1224/86400+25569-5/24</f>
        <v>42430.512118055551</v>
      </c>
      <c r="T1224" s="10">
        <f>I1224/86400+25569-5/24</f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10">
        <f>J1225/86400+25569-5/24</f>
        <v>42653.968854166662</v>
      </c>
      <c r="T1225" s="10">
        <f>I1225/86400+25569-5/24</f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10">
        <f>J1226/86400+25569-5/24</f>
        <v>41736.341458333329</v>
      </c>
      <c r="T1226" s="10">
        <f>I1226/86400+25569-5/24</f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10">
        <f>J1227/86400+25569-5/24</f>
        <v>41509.697662037033</v>
      </c>
      <c r="T1227" s="10">
        <f>I1227/86400+25569-5/24</f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10">
        <f>J1228/86400+25569-5/24</f>
        <v>41715.666446759256</v>
      </c>
      <c r="T1228" s="10">
        <f>I1228/86400+25569-5/24</f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tr">
        <f>LEFT(N1229,FIND("/",N1229)-1)</f>
        <v>music</v>
      </c>
      <c r="R1229" t="str">
        <f>RIGHT(N1229,LEN(N1229)-FIND("/",N1229))</f>
        <v>world music</v>
      </c>
      <c r="S1229" s="10">
        <f>J1229/86400+25569-5/24</f>
        <v>41827.710833333331</v>
      </c>
      <c r="T1229" s="10">
        <f>I1229/86400+25569-5/24</f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10">
        <f>J1230/86400+25569-5/24</f>
        <v>40754.520925925921</v>
      </c>
      <c r="T1230" s="10">
        <f>I1230/86400+25569-5/24</f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10">
        <f>J1231/86400+25569-5/24</f>
        <v>40985.251469907402</v>
      </c>
      <c r="T1231" s="10">
        <f>I1231/86400+25569-5/24</f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tr">
        <f>LEFT(N1232,FIND("/",N1232)-1)</f>
        <v>music</v>
      </c>
      <c r="R1232" t="str">
        <f>RIGHT(N1232,LEN(N1232)-FIND("/",N1232))</f>
        <v>world music</v>
      </c>
      <c r="S1232" s="10">
        <f>J1232/86400+25569-5/24</f>
        <v>40568.764236111107</v>
      </c>
      <c r="T1232" s="10">
        <f>I1232/86400+25569-5/24</f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tr">
        <f>LEFT(N1233,FIND("/",N1233)-1)</f>
        <v>music</v>
      </c>
      <c r="R1233" t="str">
        <f>RIGHT(N1233,LEN(N1233)-FIND("/",N1233))</f>
        <v>world music</v>
      </c>
      <c r="S1233" s="10">
        <f>J1233/86400+25569-5/24</f>
        <v>42193.733425925922</v>
      </c>
      <c r="T1233" s="10">
        <f>I1233/86400+25569-5/24</f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10">
        <f>J1234/86400+25569-5/24</f>
        <v>41506.639699074069</v>
      </c>
      <c r="T1234" s="10">
        <f>I1234/86400+25569-5/24</f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10">
        <f>J1235/86400+25569-5/24</f>
        <v>40939.740439814814</v>
      </c>
      <c r="T1235" s="10">
        <f>I1235/86400+25569-5/24</f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tr">
        <f>LEFT(N1236,FIND("/",N1236)-1)</f>
        <v>music</v>
      </c>
      <c r="R1236" t="str">
        <f>RIGHT(N1236,LEN(N1236)-FIND("/",N1236))</f>
        <v>world music</v>
      </c>
      <c r="S1236" s="10">
        <f>J1236/86400+25569-5/24</f>
        <v>42007.580347222225</v>
      </c>
      <c r="T1236" s="10">
        <f>I1236/86400+25569-5/24</f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10">
        <f>J1237/86400+25569-5/24</f>
        <v>41582.927071759259</v>
      </c>
      <c r="T1237" s="10">
        <f>I1237/86400+25569-5/24</f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tr">
        <f>LEFT(N1238,FIND("/",N1238)-1)</f>
        <v>music</v>
      </c>
      <c r="R1238" t="str">
        <f>RIGHT(N1238,LEN(N1238)-FIND("/",N1238))</f>
        <v>world music</v>
      </c>
      <c r="S1238" s="10">
        <f>J1238/86400+25569-5/24</f>
        <v>41110.47180555555</v>
      </c>
      <c r="T1238" s="10">
        <f>I1238/86400+25569-5/24</f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tr">
        <f>LEFT(N1239,FIND("/",N1239)-1)</f>
        <v>music</v>
      </c>
      <c r="R1239" t="str">
        <f>RIGHT(N1239,LEN(N1239)-FIND("/",N1239))</f>
        <v>world music</v>
      </c>
      <c r="S1239" s="10">
        <f>J1239/86400+25569-5/24</f>
        <v>41125.074826388889</v>
      </c>
      <c r="T1239" s="10">
        <f>I1239/86400+25569-5/24</f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10">
        <f>J1240/86400+25569-5/24</f>
        <v>40731.402037037034</v>
      </c>
      <c r="T1240" s="10">
        <f>I1240/86400+25569-5/24</f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tr">
        <f>LEFT(N1241,FIND("/",N1241)-1)</f>
        <v>music</v>
      </c>
      <c r="R1241" t="str">
        <f>RIGHT(N1241,LEN(N1241)-FIND("/",N1241))</f>
        <v>world music</v>
      </c>
      <c r="S1241" s="10">
        <f>J1241/86400+25569-5/24</f>
        <v>40883.754247685181</v>
      </c>
      <c r="T1241" s="10">
        <f>I1241/86400+25569-5/24</f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10">
        <f>J1242/86400+25569-5/24</f>
        <v>41408.831678240742</v>
      </c>
      <c r="T1242" s="10">
        <f>I1242/86400+25569-5/24</f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10">
        <f>J1243/86400+25569-5/24</f>
        <v>41923.629398148143</v>
      </c>
      <c r="T1243" s="10">
        <f>I1243/86400+25569-5/24</f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10">
        <f>J1244/86400+25569-5/24</f>
        <v>40781.957199074073</v>
      </c>
      <c r="T1244" s="10">
        <f>I1244/86400+25569-5/24</f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10">
        <f>J1245/86400+25569-5/24</f>
        <v>40671.670960648145</v>
      </c>
      <c r="T1245" s="10">
        <f>I1245/86400+25569-5/24</f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10">
        <f>J1246/86400+25569-5/24</f>
        <v>41355.617164351854</v>
      </c>
      <c r="T1246" s="10">
        <f>I1246/86400+25569-5/24</f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10">
        <f>J1247/86400+25569-5/24</f>
        <v>41774.391597222224</v>
      </c>
      <c r="T1247" s="10">
        <f>I1247/86400+25569-5/24</f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10">
        <f>J1248/86400+25569-5/24</f>
        <v>40837.835057870368</v>
      </c>
      <c r="T1248" s="10">
        <f>I1248/86400+25569-5/24</f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tr">
        <f>LEFT(N1249,FIND("/",N1249)-1)</f>
        <v>music</v>
      </c>
      <c r="R1249" t="str">
        <f>RIGHT(N1249,LEN(N1249)-FIND("/",N1249))</f>
        <v>rock</v>
      </c>
      <c r="S1249" s="10">
        <f>J1249/86400+25569-5/24</f>
        <v>41370.083969907406</v>
      </c>
      <c r="T1249" s="10">
        <f>I1249/86400+25569-5/24</f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10">
        <f>J1250/86400+25569-5/24</f>
        <v>41767.448530092588</v>
      </c>
      <c r="T1250" s="10">
        <f>I1250/86400+25569-5/24</f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10">
        <f>J1251/86400+25569-5/24</f>
        <v>41067.532534722217</v>
      </c>
      <c r="T1251" s="10">
        <f>I1251/86400+25569-5/24</f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10">
        <f>J1252/86400+25569-5/24</f>
        <v>41843.434386574074</v>
      </c>
      <c r="T1252" s="10">
        <f>I1252/86400+25569-5/24</f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10">
        <f>J1253/86400+25569-5/24</f>
        <v>40751.606099537035</v>
      </c>
      <c r="T1253" s="10">
        <f>I1253/86400+25569-5/24</f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10">
        <f>J1254/86400+25569-5/24</f>
        <v>41543.779733796291</v>
      </c>
      <c r="T1254" s="10">
        <f>I1254/86400+25569-5/24</f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10">
        <f>J1255/86400+25569-5/24</f>
        <v>41855.575312499997</v>
      </c>
      <c r="T1255" s="10">
        <f>I1255/86400+25569-5/24</f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10">
        <f>J1256/86400+25569-5/24</f>
        <v>40487.413032407407</v>
      </c>
      <c r="T1256" s="10">
        <f>I1256/86400+25569-5/24</f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10">
        <f>J1257/86400+25569-5/24</f>
        <v>41579.637175925927</v>
      </c>
      <c r="T1257" s="10">
        <f>I1257/86400+25569-5/24</f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10">
        <f>J1258/86400+25569-5/24</f>
        <v>40921.711006944439</v>
      </c>
      <c r="T1258" s="10">
        <f>I1258/86400+25569-5/24</f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10">
        <f>J1259/86400+25569-5/24</f>
        <v>40586.877199074072</v>
      </c>
      <c r="T1259" s="10">
        <f>I1259/86400+25569-5/24</f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10">
        <f>J1260/86400+25569-5/24</f>
        <v>41487.402916666666</v>
      </c>
      <c r="T1260" s="10">
        <f>I1260/86400+25569-5/24</f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10">
        <f>J1261/86400+25569-5/24</f>
        <v>41766.762314814812</v>
      </c>
      <c r="T1261" s="10">
        <f>I1261/86400+25569-5/24</f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10">
        <f>J1262/86400+25569-5/24</f>
        <v>41666.63449074074</v>
      </c>
      <c r="T1262" s="10">
        <f>I1262/86400+25569-5/24</f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10">
        <f>J1263/86400+25569-5/24</f>
        <v>41638.134571759256</v>
      </c>
      <c r="T1263" s="10">
        <f>I1263/86400+25569-5/24</f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10">
        <f>J1264/86400+25569-5/24</f>
        <v>41656.554305555554</v>
      </c>
      <c r="T1264" s="10">
        <f>I1264/86400+25569-5/24</f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10">
        <f>J1265/86400+25569-5/24</f>
        <v>41691.875810185185</v>
      </c>
      <c r="T1265" s="10">
        <f>I1265/86400+25569-5/24</f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10">
        <f>J1266/86400+25569-5/24</f>
        <v>41547.454664351848</v>
      </c>
      <c r="T1266" s="10">
        <f>I1266/86400+25569-5/24</f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10">
        <f>J1267/86400+25569-5/24</f>
        <v>40465.446932870364</v>
      </c>
      <c r="T1267" s="10">
        <f>I1267/86400+25569-5/24</f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tr">
        <f>LEFT(N1268,FIND("/",N1268)-1)</f>
        <v>music</v>
      </c>
      <c r="R1268" t="str">
        <f>RIGHT(N1268,LEN(N1268)-FIND("/",N1268))</f>
        <v>rock</v>
      </c>
      <c r="S1268" s="10">
        <f>J1268/86400+25569-5/24</f>
        <v>41620.668344907404</v>
      </c>
      <c r="T1268" s="10">
        <f>I1268/86400+25569-5/24</f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10">
        <f>J1269/86400+25569-5/24</f>
        <v>41449.376828703702</v>
      </c>
      <c r="T1269" s="10">
        <f>I1269/86400+25569-5/24</f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10">
        <f>J1270/86400+25569-5/24</f>
        <v>41507.637118055551</v>
      </c>
      <c r="T1270" s="10">
        <f>I1270/86400+25569-5/24</f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10">
        <f>J1271/86400+25569-5/24</f>
        <v>42445.614722222221</v>
      </c>
      <c r="T1271" s="10">
        <f>I1271/86400+25569-5/24</f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10">
        <f>J1272/86400+25569-5/24</f>
        <v>40933.648634259254</v>
      </c>
      <c r="T1272" s="10">
        <f>I1272/86400+25569-5/24</f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10">
        <f>J1273/86400+25569-5/24</f>
        <v>41561.475219907406</v>
      </c>
      <c r="T1273" s="10">
        <f>I1273/86400+25569-5/24</f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10">
        <f>J1274/86400+25569-5/24</f>
        <v>40274.536793981482</v>
      </c>
      <c r="T1274" s="10">
        <f>I1274/86400+25569-5/24</f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10">
        <f>J1275/86400+25569-5/24</f>
        <v>41852.521886574068</v>
      </c>
      <c r="T1275" s="10">
        <f>I1275/86400+25569-5/24</f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10">
        <f>J1276/86400+25569-5/24</f>
        <v>41116.481770833328</v>
      </c>
      <c r="T1276" s="10">
        <f>I1276/86400+25569-5/24</f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10">
        <f>J1277/86400+25569-5/24</f>
        <v>41458.659571759257</v>
      </c>
      <c r="T1277" s="10">
        <f>I1277/86400+25569-5/24</f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10">
        <f>J1278/86400+25569-5/24</f>
        <v>40007.49591435185</v>
      </c>
      <c r="T1278" s="10">
        <f>I1278/86400+25569-5/24</f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10">
        <f>J1279/86400+25569-5/24</f>
        <v>41121.35355324074</v>
      </c>
      <c r="T1279" s="10">
        <f>I1279/86400+25569-5/24</f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10">
        <f>J1280/86400+25569-5/24</f>
        <v>41786.346828703703</v>
      </c>
      <c r="T1280" s="10">
        <f>I1280/86400+25569-5/24</f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10">
        <f>J1281/86400+25569-5/24</f>
        <v>41681.890856481477</v>
      </c>
      <c r="T1281" s="10">
        <f>I1281/86400+25569-5/24</f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10">
        <f>J1282/86400+25569-5/24</f>
        <v>40513.54923611111</v>
      </c>
      <c r="T1282" s="10">
        <f>I1282/86400+25569-5/24</f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10">
        <f>J1283/86400+25569-5/24</f>
        <v>41463.535138888888</v>
      </c>
      <c r="T1283" s="10">
        <f>I1283/86400+25569-5/24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10">
        <f>J1284/86400+25569-5/24</f>
        <v>41586.266840277771</v>
      </c>
      <c r="T1284" s="10">
        <f>I1284/86400+25569-5/24</f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10">
        <f>J1285/86400+25569-5/24</f>
        <v>41320.50913194444</v>
      </c>
      <c r="T1285" s="10">
        <f>I1285/86400+25569-5/24</f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10">
        <f>J1286/86400+25569-5/24</f>
        <v>42712.026412037034</v>
      </c>
      <c r="T1286" s="10">
        <f>I1286/86400+25569-5/24</f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10">
        <f>J1287/86400+25569-5/24</f>
        <v>42160.374710648146</v>
      </c>
      <c r="T1287" s="10">
        <f>I1287/86400+25569-5/24</f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10">
        <f>J1288/86400+25569-5/24</f>
        <v>42039.176238425927</v>
      </c>
      <c r="T1288" s="10">
        <f>I1288/86400+25569-5/24</f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10">
        <f>J1289/86400+25569-5/24</f>
        <v>42107.412685185183</v>
      </c>
      <c r="T1289" s="10">
        <f>I1289/86400+25569-5/24</f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10">
        <f>J1290/86400+25569-5/24</f>
        <v>42560.946331018517</v>
      </c>
      <c r="T1290" s="10">
        <f>I1290/86400+25569-5/24</f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10">
        <f>J1291/86400+25569-5/24</f>
        <v>42708.926446759258</v>
      </c>
      <c r="T1291" s="10">
        <f>I1291/86400+25569-5/24</f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10">
        <f>J1292/86400+25569-5/24</f>
        <v>42086.406608796293</v>
      </c>
      <c r="T1292" s="10">
        <f>I1292/86400+25569-5/24</f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10">
        <f>J1293/86400+25569-5/24</f>
        <v>42064.444340277776</v>
      </c>
      <c r="T1293" s="10">
        <f>I1293/86400+25569-5/24</f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10">
        <f>J1294/86400+25569-5/24</f>
        <v>42256.555879629632</v>
      </c>
      <c r="T1294" s="10">
        <f>I1294/86400+25569-5/24</f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10">
        <f>J1295/86400+25569-5/24</f>
        <v>42292.492719907408</v>
      </c>
      <c r="T1295" s="10">
        <f>I1295/86400+25569-5/24</f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10">
        <f>J1296/86400+25569-5/24</f>
        <v>42278.245335648149</v>
      </c>
      <c r="T1296" s="10">
        <f>I1296/86400+25569-5/24</f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10">
        <f>J1297/86400+25569-5/24</f>
        <v>42184.364548611113</v>
      </c>
      <c r="T1297" s="10">
        <f>I1297/86400+25569-5/24</f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10">
        <f>J1298/86400+25569-5/24</f>
        <v>42422.842280092591</v>
      </c>
      <c r="T1298" s="10">
        <f>I1298/86400+25569-5/24</f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10">
        <f>J1299/86400+25569-5/24</f>
        <v>42461.538865740738</v>
      </c>
      <c r="T1299" s="10">
        <f>I1299/86400+25569-5/24</f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10">
        <f>J1300/86400+25569-5/24</f>
        <v>42458.472592592589</v>
      </c>
      <c r="T1300" s="10">
        <f>I1300/86400+25569-5/24</f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10">
        <f>J1301/86400+25569-5/24</f>
        <v>42169.606006944443</v>
      </c>
      <c r="T1301" s="10">
        <f>I1301/86400+25569-5/24</f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10">
        <f>J1302/86400+25569-5/24</f>
        <v>42483.466874999998</v>
      </c>
      <c r="T1302" s="10">
        <f>I1302/86400+25569-5/24</f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10">
        <f>J1303/86400+25569-5/24</f>
        <v>42195.541412037033</v>
      </c>
      <c r="T1303" s="10">
        <f>I1303/86400+25569-5/24</f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tr">
        <f>LEFT(N1304,FIND("/",N1304)-1)</f>
        <v>theater</v>
      </c>
      <c r="R1304" t="str">
        <f>RIGHT(N1304,LEN(N1304)-FIND("/",N1304))</f>
        <v>plays</v>
      </c>
      <c r="S1304" s="10">
        <f>J1304/86400+25569-5/24</f>
        <v>42674.849664351852</v>
      </c>
      <c r="T1304" s="10">
        <f>I1304/86400+25569-5/24</f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10">
        <f>J1305/86400+25569-5/24</f>
        <v>42566.232870370368</v>
      </c>
      <c r="T1305" s="10">
        <f>I1305/86400+25569-5/24</f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10">
        <f>J1306/86400+25569-5/24</f>
        <v>42746.986168981479</v>
      </c>
      <c r="T1306" s="10">
        <f>I1306/86400+25569-5/24</f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10">
        <f>J1307/86400+25569-5/24</f>
        <v>42543.457268518519</v>
      </c>
      <c r="T1307" s="10">
        <f>I1307/86400+25569-5/24</f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10">
        <f>J1308/86400+25569-5/24</f>
        <v>41947.249236111107</v>
      </c>
      <c r="T1308" s="10">
        <f>I1308/86400+25569-5/24</f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10">
        <f>J1309/86400+25569-5/24</f>
        <v>42387.294895833336</v>
      </c>
      <c r="T1309" s="10">
        <f>I1309/86400+25569-5/24</f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10">
        <f>J1310/86400+25569-5/24</f>
        <v>42611.405231481483</v>
      </c>
      <c r="T1310" s="10">
        <f>I1310/86400+25569-5/24</f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10">
        <f>J1311/86400+25569-5/24</f>
        <v>42257.674398148149</v>
      </c>
      <c r="T1311" s="10">
        <f>I1311/86400+25569-5/24</f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10">
        <f>J1312/86400+25569-5/24</f>
        <v>42556.458912037029</v>
      </c>
      <c r="T1312" s="10">
        <f>I1312/86400+25569-5/24</f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10">
        <f>J1313/86400+25569-5/24</f>
        <v>42669.593969907401</v>
      </c>
      <c r="T1313" s="10">
        <f>I1313/86400+25569-5/24</f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10">
        <f>J1314/86400+25569-5/24</f>
        <v>42082.494467592587</v>
      </c>
      <c r="T1314" s="10">
        <f>I1314/86400+25569-5/24</f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10">
        <f>J1315/86400+25569-5/24</f>
        <v>42402.50131944444</v>
      </c>
      <c r="T1315" s="10">
        <f>I1315/86400+25569-5/24</f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10">
        <f>J1316/86400+25569-5/24</f>
        <v>42604.461342592585</v>
      </c>
      <c r="T1316" s="10">
        <f>I1316/86400+25569-5/24</f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10">
        <f>J1317/86400+25569-5/24</f>
        <v>42278.289907407401</v>
      </c>
      <c r="T1317" s="10">
        <f>I1317/86400+25569-5/24</f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10">
        <f>J1318/86400+25569-5/24</f>
        <v>42393.753576388888</v>
      </c>
      <c r="T1318" s="10">
        <f>I1318/86400+25569-5/24</f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10">
        <f>J1319/86400+25569-5/24</f>
        <v>42520.027152777773</v>
      </c>
      <c r="T1319" s="10">
        <f>I1319/86400+25569-5/24</f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10">
        <f>J1320/86400+25569-5/24</f>
        <v>41984.835324074076</v>
      </c>
      <c r="T1320" s="10">
        <f>I1320/86400+25569-5/24</f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10">
        <f>J1321/86400+25569-5/24</f>
        <v>41816.603761574072</v>
      </c>
      <c r="T1321" s="10">
        <f>I1321/86400+25569-5/24</f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10">
        <f>J1322/86400+25569-5/24</f>
        <v>42705.482013888883</v>
      </c>
      <c r="T1322" s="10">
        <f>I1322/86400+25569-5/24</f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10">
        <f>J1323/86400+25569-5/24</f>
        <v>42697.540937499994</v>
      </c>
      <c r="T1323" s="10">
        <f>I1323/86400+25569-5/24</f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10">
        <f>J1324/86400+25569-5/24</f>
        <v>42115.448206018518</v>
      </c>
      <c r="T1324" s="10">
        <f>I1324/86400+25569-5/24</f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10">
        <f>J1325/86400+25569-5/24</f>
        <v>42451.490115740737</v>
      </c>
      <c r="T1325" s="10">
        <f>I1325/86400+25569-5/24</f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10">
        <f>J1326/86400+25569-5/24</f>
        <v>42626.425370370365</v>
      </c>
      <c r="T1326" s="10">
        <f>I1326/86400+25569-5/24</f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10">
        <f>J1327/86400+25569-5/24</f>
        <v>42703.877719907403</v>
      </c>
      <c r="T1327" s="10">
        <f>I1327/86400+25569-5/24</f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10">
        <f>J1328/86400+25569-5/24</f>
        <v>41974.583657407406</v>
      </c>
      <c r="T1328" s="10">
        <f>I1328/86400+25569-5/24</f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10">
        <f>J1329/86400+25569-5/24</f>
        <v>42123.470312500001</v>
      </c>
      <c r="T1329" s="10">
        <f>I1329/86400+25569-5/24</f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10">
        <f>J1330/86400+25569-5/24</f>
        <v>42612.434421296297</v>
      </c>
      <c r="T1330" s="10">
        <f>I1330/86400+25569-5/24</f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10">
        <f>J1331/86400+25569-5/24</f>
        <v>41935.013252314813</v>
      </c>
      <c r="T1331" s="10">
        <f>I1331/86400+25569-5/24</f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10">
        <f>J1332/86400+25569-5/24</f>
        <v>42522.068391203698</v>
      </c>
      <c r="T1332" s="10">
        <f>I1332/86400+25569-5/24</f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10">
        <f>J1333/86400+25569-5/24</f>
        <v>42569.295763888884</v>
      </c>
      <c r="T1333" s="10">
        <f>I1333/86400+25569-5/24</f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tr">
        <f>LEFT(N1334,FIND("/",N1334)-1)</f>
        <v>technology</v>
      </c>
      <c r="R1334" t="str">
        <f>RIGHT(N1334,LEN(N1334)-FIND("/",N1334))</f>
        <v>wearables</v>
      </c>
      <c r="S1334" s="10">
        <f>J1334/86400+25569-5/24</f>
        <v>42731.851944444446</v>
      </c>
      <c r="T1334" s="10">
        <f>I1334/86400+25569-5/24</f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tr">
        <f>LEFT(N1335,FIND("/",N1335)-1)</f>
        <v>technology</v>
      </c>
      <c r="R1335" t="str">
        <f>RIGHT(N1335,LEN(N1335)-FIND("/",N1335))</f>
        <v>wearables</v>
      </c>
      <c r="S1335" s="10">
        <f>J1335/86400+25569-5/24</f>
        <v>41805.8984375</v>
      </c>
      <c r="T1335" s="10">
        <f>I1335/86400+25569-5/24</f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10">
        <f>J1336/86400+25569-5/24</f>
        <v>42410.565821759257</v>
      </c>
      <c r="T1336" s="10">
        <f>I1336/86400+25569-5/24</f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10">
        <f>J1337/86400+25569-5/24</f>
        <v>42313.728032407402</v>
      </c>
      <c r="T1337" s="10">
        <f>I1337/86400+25569-5/24</f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10">
        <f>J1338/86400+25569-5/24</f>
        <v>41955.655416666668</v>
      </c>
      <c r="T1338" s="10">
        <f>I1338/86400+25569-5/24</f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10">
        <f>J1339/86400+25569-5/24</f>
        <v>42767.368969907409</v>
      </c>
      <c r="T1339" s="10">
        <f>I1339/86400+25569-5/24</f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10">
        <f>J1340/86400+25569-5/24</f>
        <v>42188.595289351848</v>
      </c>
      <c r="T1340" s="10">
        <f>I1340/86400+25569-5/24</f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10">
        <f>J1341/86400+25569-5/24</f>
        <v>41936.438831018517</v>
      </c>
      <c r="T1341" s="10">
        <f>I1341/86400+25569-5/24</f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tr">
        <f>LEFT(N1342,FIND("/",N1342)-1)</f>
        <v>technology</v>
      </c>
      <c r="R1342" t="str">
        <f>RIGHT(N1342,LEN(N1342)-FIND("/",N1342))</f>
        <v>wearables</v>
      </c>
      <c r="S1342" s="10">
        <f>J1342/86400+25569-5/24</f>
        <v>41836.387187499997</v>
      </c>
      <c r="T1342" s="10">
        <f>I1342/86400+25569-5/24</f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10">
        <f>J1343/86400+25569-5/24</f>
        <v>42612.415706018517</v>
      </c>
      <c r="T1343" s="10">
        <f>I1343/86400+25569-5/24</f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10">
        <f>J1344/86400+25569-5/24</f>
        <v>42172.608090277776</v>
      </c>
      <c r="T1344" s="10">
        <f>I1344/86400+25569-5/24</f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10">
        <f>J1345/86400+25569-5/24</f>
        <v>42542.318090277775</v>
      </c>
      <c r="T1345" s="10">
        <f>I1345/86400+25569-5/24</f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10">
        <f>J1346/86400+25569-5/24</f>
        <v>42522.581469907404</v>
      </c>
      <c r="T1346" s="10">
        <f>I1346/86400+25569-5/24</f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10">
        <f>J1347/86400+25569-5/24</f>
        <v>41799.606006944443</v>
      </c>
      <c r="T1347" s="10">
        <f>I1347/86400+25569-5/24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10">
        <f>J1348/86400+25569-5/24</f>
        <v>41421.867488425924</v>
      </c>
      <c r="T1348" s="10">
        <f>I1348/86400+25569-5/24</f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10">
        <f>J1349/86400+25569-5/24</f>
        <v>42040.429687499993</v>
      </c>
      <c r="T1349" s="10">
        <f>I1349/86400+25569-5/24</f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10">
        <f>J1350/86400+25569-5/24</f>
        <v>41963.297835648147</v>
      </c>
      <c r="T1350" s="10">
        <f>I1350/86400+25569-5/24</f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10">
        <f>J1351/86400+25569-5/24</f>
        <v>42317.124247685184</v>
      </c>
      <c r="T1351" s="10">
        <f>I1351/86400+25569-5/24</f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10">
        <f>J1352/86400+25569-5/24</f>
        <v>42333.804791666662</v>
      </c>
      <c r="T1352" s="10">
        <f>I1352/86400+25569-5/24</f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10">
        <f>J1353/86400+25569-5/24</f>
        <v>42382.531759259255</v>
      </c>
      <c r="T1353" s="10">
        <f>I1353/86400+25569-5/24</f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10">
        <f>J1354/86400+25569-5/24</f>
        <v>42200.369976851849</v>
      </c>
      <c r="T1354" s="10">
        <f>I1354/86400+25569-5/24</f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10">
        <f>J1355/86400+25569-5/24</f>
        <v>41308.909583333334</v>
      </c>
      <c r="T1355" s="10">
        <f>I1355/86400+25569-5/24</f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10">
        <f>J1356/86400+25569-5/24</f>
        <v>42502.599293981482</v>
      </c>
      <c r="T1356" s="10">
        <f>I1356/86400+25569-5/24</f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10">
        <f>J1357/86400+25569-5/24</f>
        <v>41213.046354166661</v>
      </c>
      <c r="T1357" s="10">
        <f>I1357/86400+25569-5/24</f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10">
        <f>J1358/86400+25569-5/24</f>
        <v>41429.830555555549</v>
      </c>
      <c r="T1358" s="10">
        <f>I1358/86400+25569-5/24</f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10">
        <f>J1359/86400+25569-5/24</f>
        <v>41304.753900462958</v>
      </c>
      <c r="T1359" s="10">
        <f>I1359/86400+25569-5/24</f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10">
        <f>J1360/86400+25569-5/24</f>
        <v>40689.362534722219</v>
      </c>
      <c r="T1360" s="10">
        <f>I1360/86400+25569-5/24</f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10">
        <f>J1361/86400+25569-5/24</f>
        <v>40668.606365740736</v>
      </c>
      <c r="T1361" s="10">
        <f>I1361/86400+25569-5/24</f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10">
        <f>J1362/86400+25569-5/24</f>
        <v>41095.692361111105</v>
      </c>
      <c r="T1362" s="10">
        <f>I1362/86400+25569-5/24</f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10">
        <f>J1363/86400+25569-5/24</f>
        <v>41781.508935185186</v>
      </c>
      <c r="T1363" s="10">
        <f>I1363/86400+25569-5/24</f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10">
        <f>J1364/86400+25569-5/24</f>
        <v>41464.726053240738</v>
      </c>
      <c r="T1364" s="10">
        <f>I1364/86400+25569-5/24</f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10">
        <f>J1365/86400+25569-5/24</f>
        <v>42396.635729166665</v>
      </c>
      <c r="T1365" s="10">
        <f>I1365/86400+25569-5/24</f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10">
        <f>J1366/86400+25569-5/24</f>
        <v>41951.487337962964</v>
      </c>
      <c r="T1366" s="10">
        <f>I1366/86400+25569-5/24</f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10">
        <f>J1367/86400+25569-5/24</f>
        <v>42049.524907407402</v>
      </c>
      <c r="T1367" s="10">
        <f>I1367/86400+25569-5/24</f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10">
        <f>J1368/86400+25569-5/24</f>
        <v>41924.787766203699</v>
      </c>
      <c r="T1368" s="10">
        <f>I1368/86400+25569-5/24</f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10">
        <f>J1369/86400+25569-5/24</f>
        <v>42291.794560185182</v>
      </c>
      <c r="T1369" s="10">
        <f>I1369/86400+25569-5/24</f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10">
        <f>J1370/86400+25569-5/24</f>
        <v>42145.982569444437</v>
      </c>
      <c r="T1370" s="10">
        <f>I1370/86400+25569-5/24</f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10">
        <f>J1371/86400+25569-5/24</f>
        <v>41710.385949074072</v>
      </c>
      <c r="T1371" s="10">
        <f>I1371/86400+25569-5/24</f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tr">
        <f>LEFT(N1372,FIND("/",N1372)-1)</f>
        <v>music</v>
      </c>
      <c r="R1372" t="str">
        <f>RIGHT(N1372,LEN(N1372)-FIND("/",N1372))</f>
        <v>rock</v>
      </c>
      <c r="S1372" s="10">
        <f>J1372/86400+25569-5/24</f>
        <v>41547.795023148145</v>
      </c>
      <c r="T1372" s="10">
        <f>I1372/86400+25569-5/24</f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10">
        <f>J1373/86400+25569-5/24</f>
        <v>42101.550254629627</v>
      </c>
      <c r="T1373" s="10">
        <f>I1373/86400+25569-5/24</f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tr">
        <f>LEFT(N1374,FIND("/",N1374)-1)</f>
        <v>music</v>
      </c>
      <c r="R1374" t="str">
        <f>RIGHT(N1374,LEN(N1374)-FIND("/",N1374))</f>
        <v>rock</v>
      </c>
      <c r="S1374" s="10">
        <f>J1374/86400+25569-5/24</f>
        <v>41072.53162037037</v>
      </c>
      <c r="T1374" s="10">
        <f>I1374/86400+25569-5/24</f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10">
        <f>J1375/86400+25569-5/24</f>
        <v>42704.743437499994</v>
      </c>
      <c r="T1375" s="10">
        <f>I1375/86400+25569-5/24</f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10">
        <f>J1376/86400+25569-5/24</f>
        <v>42423.953564814808</v>
      </c>
      <c r="T1376" s="10">
        <f>I1376/86400+25569-5/24</f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10">
        <f>J1377/86400+25569-5/24</f>
        <v>42719.857858796291</v>
      </c>
      <c r="T1377" s="10">
        <f>I1377/86400+25569-5/24</f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10">
        <f>J1378/86400+25569-5/24</f>
        <v>42677.460717592585</v>
      </c>
      <c r="T1378" s="10">
        <f>I1378/86400+25569-5/24</f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10">
        <f>J1379/86400+25569-5/24</f>
        <v>42747.01122685185</v>
      </c>
      <c r="T1379" s="10">
        <f>I1379/86400+25569-5/24</f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10">
        <f>J1380/86400+25569-5/24</f>
        <v>42568.551041666666</v>
      </c>
      <c r="T1380" s="10">
        <f>I1380/86400+25569-5/24</f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10">
        <f>J1381/86400+25569-5/24</f>
        <v>42130.283287037033</v>
      </c>
      <c r="T1381" s="10">
        <f>I1381/86400+25569-5/24</f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tr">
        <f>LEFT(N1382,FIND("/",N1382)-1)</f>
        <v>music</v>
      </c>
      <c r="R1382" t="str">
        <f>RIGHT(N1382,LEN(N1382)-FIND("/",N1382))</f>
        <v>rock</v>
      </c>
      <c r="S1382" s="10">
        <f>J1382/86400+25569-5/24</f>
        <v>42141.554467592585</v>
      </c>
      <c r="T1382" s="10">
        <f>I1382/86400+25569-5/24</f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10">
        <f>J1383/86400+25569-5/24</f>
        <v>42703.006076388883</v>
      </c>
      <c r="T1383" s="10">
        <f>I1383/86400+25569-5/24</f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10">
        <f>J1384/86400+25569-5/24</f>
        <v>41370.591851851852</v>
      </c>
      <c r="T1384" s="10">
        <f>I1384/86400+25569-5/24</f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10">
        <f>J1385/86400+25569-5/24</f>
        <v>42706.866643518515</v>
      </c>
      <c r="T1385" s="10">
        <f>I1385/86400+25569-5/24</f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10">
        <f>J1386/86400+25569-5/24</f>
        <v>42160.526874999996</v>
      </c>
      <c r="T1386" s="10">
        <f>I1386/86400+25569-5/24</f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10">
        <f>J1387/86400+25569-5/24</f>
        <v>42433.480567129627</v>
      </c>
      <c r="T1387" s="10">
        <f>I1387/86400+25569-5/24</f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tr">
        <f>LEFT(N1388,FIND("/",N1388)-1)</f>
        <v>music</v>
      </c>
      <c r="R1388" t="str">
        <f>RIGHT(N1388,LEN(N1388)-FIND("/",N1388))</f>
        <v>rock</v>
      </c>
      <c r="S1388" s="10">
        <f>J1388/86400+25569-5/24</f>
        <v>42184.438530092586</v>
      </c>
      <c r="T1388" s="10">
        <f>I1388/86400+25569-5/24</f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10">
        <f>J1389/86400+25569-5/24</f>
        <v>42126.712905092594</v>
      </c>
      <c r="T1389" s="10">
        <f>I1389/86400+25569-5/24</f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10">
        <f>J1390/86400+25569-5/24</f>
        <v>42634.406446759262</v>
      </c>
      <c r="T1390" s="10">
        <f>I1390/86400+25569-5/24</f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10">
        <f>J1391/86400+25569-5/24</f>
        <v>42565.272650462961</v>
      </c>
      <c r="T1391" s="10">
        <f>I1391/86400+25569-5/24</f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10">
        <f>J1392/86400+25569-5/24</f>
        <v>42087.594976851855</v>
      </c>
      <c r="T1392" s="10">
        <f>I1392/86400+25569-5/24</f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10">
        <f>J1393/86400+25569-5/24</f>
        <v>42193.442337962959</v>
      </c>
      <c r="T1393" s="10">
        <f>I1393/86400+25569-5/24</f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10">
        <f>J1394/86400+25569-5/24</f>
        <v>42400.946597222217</v>
      </c>
      <c r="T1394" s="10">
        <f>I1394/86400+25569-5/24</f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10">
        <f>J1395/86400+25569-5/24</f>
        <v>42553.473645833328</v>
      </c>
      <c r="T1395" s="10">
        <f>I1395/86400+25569-5/24</f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10">
        <f>J1396/86400+25569-5/24</f>
        <v>42751.936643518515</v>
      </c>
      <c r="T1396" s="10">
        <f>I1396/86400+25569-5/24</f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10">
        <f>J1397/86400+25569-5/24</f>
        <v>42719.700011574074</v>
      </c>
      <c r="T1397" s="10">
        <f>I1397/86400+25569-5/24</f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10">
        <f>J1398/86400+25569-5/24</f>
        <v>42018.790300925924</v>
      </c>
      <c r="T1398" s="10">
        <f>I1398/86400+25569-5/24</f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10">
        <f>J1399/86400+25569-5/24</f>
        <v>42640.709606481476</v>
      </c>
      <c r="T1399" s="10">
        <f>I1399/86400+25569-5/24</f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10">
        <f>J1400/86400+25569-5/24</f>
        <v>42526.665902777771</v>
      </c>
      <c r="T1400" s="10">
        <f>I1400/86400+25569-5/24</f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10">
        <f>J1401/86400+25569-5/24</f>
        <v>41888.795983796292</v>
      </c>
      <c r="T1401" s="10">
        <f>I1401/86400+25569-5/24</f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10">
        <f>J1402/86400+25569-5/24</f>
        <v>42498.132789351854</v>
      </c>
      <c r="T1402" s="10">
        <f>I1402/86400+25569-5/24</f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10">
        <f>J1403/86400+25569-5/24</f>
        <v>41399.787893518514</v>
      </c>
      <c r="T1403" s="10">
        <f>I1403/86400+25569-5/24</f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10">
        <f>J1404/86400+25569-5/24</f>
        <v>42064.845034722217</v>
      </c>
      <c r="T1404" s="10">
        <f>I1404/86400+25569-5/24</f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10">
        <f>J1405/86400+25569-5/24</f>
        <v>41450.854571759257</v>
      </c>
      <c r="T1405" s="10">
        <f>I1405/86400+25569-5/24</f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10">
        <f>J1406/86400+25569-5/24</f>
        <v>42032.30190972222</v>
      </c>
      <c r="T1406" s="10">
        <f>I1406/86400+25569-5/24</f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10">
        <f>J1407/86400+25569-5/24</f>
        <v>41941.472233796296</v>
      </c>
      <c r="T1407" s="10">
        <f>I1407/86400+25569-5/24</f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10">
        <f>J1408/86400+25569-5/24</f>
        <v>42297.224618055552</v>
      </c>
      <c r="T1408" s="10">
        <f>I1408/86400+25569-5/24</f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10">
        <f>J1409/86400+25569-5/24</f>
        <v>41838.32844907407</v>
      </c>
      <c r="T1409" s="10">
        <f>I1409/86400+25569-5/24</f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10">
        <f>J1410/86400+25569-5/24</f>
        <v>42291.663842592585</v>
      </c>
      <c r="T1410" s="10">
        <f>I1410/86400+25569-5/24</f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tr">
        <f>LEFT(N1411,FIND("/",N1411)-1)</f>
        <v>publishing</v>
      </c>
      <c r="R1411" t="str">
        <f>RIGHT(N1411,LEN(N1411)-FIND("/",N1411))</f>
        <v>translations</v>
      </c>
      <c r="S1411" s="10">
        <f>J1411/86400+25569-5/24</f>
        <v>41944.925173611111</v>
      </c>
      <c r="T1411" s="10">
        <f>I1411/86400+25569-5/24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10">
        <f>J1412/86400+25569-5/24</f>
        <v>42479.110185185178</v>
      </c>
      <c r="T1412" s="10">
        <f>I1412/86400+25569-5/24</f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10">
        <f>J1413/86400+25569-5/24</f>
        <v>42012.850694444445</v>
      </c>
      <c r="T1413" s="10">
        <f>I1413/86400+25569-5/24</f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10">
        <f>J1414/86400+25569-5/24</f>
        <v>41946.855312499996</v>
      </c>
      <c r="T1414" s="10">
        <f>I1414/86400+25569-5/24</f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10">
        <f>J1415/86400+25569-5/24</f>
        <v>42360.228819444441</v>
      </c>
      <c r="T1415" s="10">
        <f>I1415/86400+25569-5/24</f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10">
        <f>J1416/86400+25569-5/24</f>
        <v>42708.044756944444</v>
      </c>
      <c r="T1416" s="10">
        <f>I1416/86400+25569-5/24</f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10">
        <f>J1417/86400+25569-5/24</f>
        <v>42192.467488425922</v>
      </c>
      <c r="T1417" s="10">
        <f>I1417/86400+25569-5/24</f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tr">
        <f>LEFT(N1418,FIND("/",N1418)-1)</f>
        <v>publishing</v>
      </c>
      <c r="R1418" t="str">
        <f>RIGHT(N1418,LEN(N1418)-FIND("/",N1418))</f>
        <v>translations</v>
      </c>
      <c r="S1418" s="10">
        <f>J1418/86400+25569-5/24</f>
        <v>42299.717812499999</v>
      </c>
      <c r="T1418" s="10">
        <f>I1418/86400+25569-5/24</f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10">
        <f>J1419/86400+25569-5/24</f>
        <v>42231.941828703704</v>
      </c>
      <c r="T1419" s="10">
        <f>I1419/86400+25569-5/24</f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10">
        <f>J1420/86400+25569-5/24</f>
        <v>42395.248078703698</v>
      </c>
      <c r="T1420" s="10">
        <f>I1420/86400+25569-5/24</f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10">
        <f>J1421/86400+25569-5/24</f>
        <v>42622.24790509259</v>
      </c>
      <c r="T1421" s="10">
        <f>I1421/86400+25569-5/24</f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10">
        <f>J1422/86400+25569-5/24</f>
        <v>42524.459328703706</v>
      </c>
      <c r="T1422" s="10">
        <f>I1422/86400+25569-5/24</f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10">
        <f>J1423/86400+25569-5/24</f>
        <v>42013.707280092589</v>
      </c>
      <c r="T1423" s="10">
        <f>I1423/86400+25569-5/24</f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10">
        <f>J1424/86400+25569-5/24</f>
        <v>42604.031296296293</v>
      </c>
      <c r="T1424" s="10">
        <f>I1424/86400+25569-5/24</f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10">
        <f>J1425/86400+25569-5/24</f>
        <v>42340.151979166665</v>
      </c>
      <c r="T1425" s="10">
        <f>I1425/86400+25569-5/24</f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10">
        <f>J1426/86400+25569-5/24</f>
        <v>42676.509282407402</v>
      </c>
      <c r="T1426" s="10">
        <f>I1426/86400+25569-5/24</f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tr">
        <f>LEFT(N1427,FIND("/",N1427)-1)</f>
        <v>publishing</v>
      </c>
      <c r="R1427" t="str">
        <f>RIGHT(N1427,LEN(N1427)-FIND("/",N1427))</f>
        <v>translations</v>
      </c>
      <c r="S1427" s="10">
        <f>J1427/86400+25569-5/24</f>
        <v>42092.923136574071</v>
      </c>
      <c r="T1427" s="10">
        <f>I1427/86400+25569-5/24</f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tr">
        <f>LEFT(N1428,FIND("/",N1428)-1)</f>
        <v>publishing</v>
      </c>
      <c r="R1428" t="str">
        <f>RIGHT(N1428,LEN(N1428)-FIND("/",N1428))</f>
        <v>translations</v>
      </c>
      <c r="S1428" s="10">
        <f>J1428/86400+25569-5/24</f>
        <v>42180.181944444441</v>
      </c>
      <c r="T1428" s="10">
        <f>I1428/86400+25569-5/24</f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10">
        <f>J1429/86400+25569-5/24</f>
        <v>42601.643344907403</v>
      </c>
      <c r="T1429" s="10">
        <f>I1429/86400+25569-5/24</f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10">
        <f>J1430/86400+25569-5/24</f>
        <v>42432.171493055554</v>
      </c>
      <c r="T1430" s="10">
        <f>I1430/86400+25569-5/24</f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tr">
        <f>LEFT(N1431,FIND("/",N1431)-1)</f>
        <v>publishing</v>
      </c>
      <c r="R1431" t="str">
        <f>RIGHT(N1431,LEN(N1431)-FIND("/",N1431))</f>
        <v>translations</v>
      </c>
      <c r="S1431" s="10">
        <f>J1431/86400+25569-5/24</f>
        <v>42073.852337962962</v>
      </c>
      <c r="T1431" s="10">
        <f>I1431/86400+25569-5/24</f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10">
        <f>J1432/86400+25569-5/24</f>
        <v>41961.605185185188</v>
      </c>
      <c r="T1432" s="10">
        <f>I1432/86400+25569-5/24</f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10">
        <f>J1433/86400+25569-5/24</f>
        <v>42304.002499999995</v>
      </c>
      <c r="T1433" s="10">
        <f>I1433/86400+25569-5/24</f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tr">
        <f>LEFT(N1434,FIND("/",N1434)-1)</f>
        <v>publishing</v>
      </c>
      <c r="R1434" t="str">
        <f>RIGHT(N1434,LEN(N1434)-FIND("/",N1434))</f>
        <v>translations</v>
      </c>
      <c r="S1434" s="10">
        <f>J1434/86400+25569-5/24</f>
        <v>42175.572083333333</v>
      </c>
      <c r="T1434" s="10">
        <f>I1434/86400+25569-5/24</f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10">
        <f>J1435/86400+25569-5/24</f>
        <v>42673.417534722219</v>
      </c>
      <c r="T1435" s="10">
        <f>I1435/86400+25569-5/24</f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10">
        <f>J1436/86400+25569-5/24</f>
        <v>42142.558773148143</v>
      </c>
      <c r="T1436" s="10">
        <f>I1436/86400+25569-5/24</f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10">
        <f>J1437/86400+25569-5/24</f>
        <v>42258.57199074074</v>
      </c>
      <c r="T1437" s="10">
        <f>I1437/86400+25569-5/24</f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10">
        <f>J1438/86400+25569-5/24</f>
        <v>42391.141863425924</v>
      </c>
      <c r="T1438" s="10">
        <f>I1438/86400+25569-5/24</f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10">
        <f>J1439/86400+25569-5/24</f>
        <v>41796.32336805555</v>
      </c>
      <c r="T1439" s="10">
        <f>I1439/86400+25569-5/24</f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10">
        <f>J1440/86400+25569-5/24</f>
        <v>42457.663182870368</v>
      </c>
      <c r="T1440" s="10">
        <f>I1440/86400+25569-5/24</f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10">
        <f>J1441/86400+25569-5/24</f>
        <v>42040.621539351851</v>
      </c>
      <c r="T1441" s="10">
        <f>I1441/86400+25569-5/24</f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10">
        <f>J1442/86400+25569-5/24</f>
        <v>42486.540081018517</v>
      </c>
      <c r="T1442" s="10">
        <f>I1442/86400+25569-5/24</f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10">
        <f>J1443/86400+25569-5/24</f>
        <v>42198.557511574072</v>
      </c>
      <c r="T1443" s="10">
        <f>I1443/86400+25569-5/24</f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tr">
        <f>LEFT(N1444,FIND("/",N1444)-1)</f>
        <v>publishing</v>
      </c>
      <c r="R1444" t="str">
        <f>RIGHT(N1444,LEN(N1444)-FIND("/",N1444))</f>
        <v>translations</v>
      </c>
      <c r="S1444" s="10">
        <f>J1444/86400+25569-5/24</f>
        <v>42485.437013888884</v>
      </c>
      <c r="T1444" s="10">
        <f>I1444/86400+25569-5/24</f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tr">
        <f>LEFT(N1445,FIND("/",N1445)-1)</f>
        <v>publishing</v>
      </c>
      <c r="R1445" t="str">
        <f>RIGHT(N1445,LEN(N1445)-FIND("/",N1445))</f>
        <v>translations</v>
      </c>
      <c r="S1445" s="10">
        <f>J1445/86400+25569-5/24</f>
        <v>42707.71769675926</v>
      </c>
      <c r="T1445" s="10">
        <f>I1445/86400+25569-5/24</f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tr">
        <f>LEFT(N1446,FIND("/",N1446)-1)</f>
        <v>publishing</v>
      </c>
      <c r="R1446" t="str">
        <f>RIGHT(N1446,LEN(N1446)-FIND("/",N1446))</f>
        <v>translations</v>
      </c>
      <c r="S1446" s="10">
        <f>J1446/86400+25569-5/24</f>
        <v>42199.665069444447</v>
      </c>
      <c r="T1446" s="10">
        <f>I1446/86400+25569-5/24</f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tr">
        <f>LEFT(N1447,FIND("/",N1447)-1)</f>
        <v>publishing</v>
      </c>
      <c r="R1447" t="str">
        <f>RIGHT(N1447,LEN(N1447)-FIND("/",N1447))</f>
        <v>translations</v>
      </c>
      <c r="S1447" s="10">
        <f>J1447/86400+25569-5/24</f>
        <v>42139.333969907406</v>
      </c>
      <c r="T1447" s="10">
        <f>I1447/86400+25569-5/24</f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tr">
        <f>LEFT(N1448,FIND("/",N1448)-1)</f>
        <v>publishing</v>
      </c>
      <c r="R1448" t="str">
        <f>RIGHT(N1448,LEN(N1448)-FIND("/",N1448))</f>
        <v>translations</v>
      </c>
      <c r="S1448" s="10">
        <f>J1448/86400+25569-5/24</f>
        <v>42461.239328703705</v>
      </c>
      <c r="T1448" s="10">
        <f>I1448/86400+25569-5/24</f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10">
        <f>J1449/86400+25569-5/24</f>
        <v>42529.52238425926</v>
      </c>
      <c r="T1449" s="10">
        <f>I1449/86400+25569-5/24</f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tr">
        <f>LEFT(N1450,FIND("/",N1450)-1)</f>
        <v>publishing</v>
      </c>
      <c r="R1450" t="str">
        <f>RIGHT(N1450,LEN(N1450)-FIND("/",N1450))</f>
        <v>translations</v>
      </c>
      <c r="S1450" s="10">
        <f>J1450/86400+25569-5/24</f>
        <v>42115.728217592587</v>
      </c>
      <c r="T1450" s="10">
        <f>I1450/86400+25569-5/24</f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tr">
        <f>LEFT(N1451,FIND("/",N1451)-1)</f>
        <v>publishing</v>
      </c>
      <c r="R1451" t="str">
        <f>RIGHT(N1451,LEN(N1451)-FIND("/",N1451))</f>
        <v>translations</v>
      </c>
      <c r="S1451" s="10">
        <f>J1451/86400+25569-5/24</f>
        <v>42086.603067129625</v>
      </c>
      <c r="T1451" s="10">
        <f>I1451/86400+25569-5/24</f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10">
        <f>J1452/86400+25569-5/24</f>
        <v>42389.962928240733</v>
      </c>
      <c r="T1452" s="10">
        <f>I1452/86400+25569-5/24</f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10">
        <f>J1453/86400+25569-5/24</f>
        <v>41931.75068287037</v>
      </c>
      <c r="T1453" s="10">
        <f>I1453/86400+25569-5/24</f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tr">
        <f>LEFT(N1454,FIND("/",N1454)-1)</f>
        <v>publishing</v>
      </c>
      <c r="R1454" t="str">
        <f>RIGHT(N1454,LEN(N1454)-FIND("/",N1454))</f>
        <v>translations</v>
      </c>
      <c r="S1454" s="10">
        <f>J1454/86400+25569-5/24</f>
        <v>41818.494942129626</v>
      </c>
      <c r="T1454" s="10">
        <f>I1454/86400+25569-5/24</f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tr">
        <f>LEFT(N1455,FIND("/",N1455)-1)</f>
        <v>publishing</v>
      </c>
      <c r="R1455" t="str">
        <f>RIGHT(N1455,LEN(N1455)-FIND("/",N1455))</f>
        <v>translations</v>
      </c>
      <c r="S1455" s="10">
        <f>J1455/86400+25569-5/24</f>
        <v>42795.487812499996</v>
      </c>
      <c r="T1455" s="10">
        <f>I1455/86400+25569-5/24</f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10">
        <f>J1456/86400+25569-5/24</f>
        <v>42463.658333333333</v>
      </c>
      <c r="T1456" s="10">
        <f>I1456/86400+25569-5/24</f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10">
        <f>J1457/86400+25569-5/24</f>
        <v>41832.46435185185</v>
      </c>
      <c r="T1457" s="10">
        <f>I1457/86400+25569-5/24</f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10">
        <f>J1458/86400+25569-5/24</f>
        <v>42708.460243055553</v>
      </c>
      <c r="T1458" s="10">
        <f>I1458/86400+25569-5/24</f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tr">
        <f>LEFT(N1459,FIND("/",N1459)-1)</f>
        <v>publishing</v>
      </c>
      <c r="R1459" t="str">
        <f>RIGHT(N1459,LEN(N1459)-FIND("/",N1459))</f>
        <v>translations</v>
      </c>
      <c r="S1459" s="10">
        <f>J1459/86400+25569-5/24</f>
        <v>42289.688009259255</v>
      </c>
      <c r="T1459" s="10">
        <f>I1459/86400+25569-5/24</f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tr">
        <f>LEFT(N1460,FIND("/",N1460)-1)</f>
        <v>publishing</v>
      </c>
      <c r="R1460" t="str">
        <f>RIGHT(N1460,LEN(N1460)-FIND("/",N1460))</f>
        <v>translations</v>
      </c>
      <c r="S1460" s="10">
        <f>J1460/86400+25569-5/24</f>
        <v>41831.49722222222</v>
      </c>
      <c r="T1460" s="10">
        <f>I1460/86400+25569-5/24</f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tr">
        <f>LEFT(N1461,FIND("/",N1461)-1)</f>
        <v>publishing</v>
      </c>
      <c r="R1461" t="str">
        <f>RIGHT(N1461,LEN(N1461)-FIND("/",N1461))</f>
        <v>translations</v>
      </c>
      <c r="S1461" s="10">
        <f>J1461/86400+25569-5/24</f>
        <v>42311.996481481481</v>
      </c>
      <c r="T1461" s="10">
        <f>I1461/86400+25569-5/24</f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tr">
        <f>LEFT(N1462,FIND("/",N1462)-1)</f>
        <v>publishing</v>
      </c>
      <c r="R1462" t="str">
        <f>RIGHT(N1462,LEN(N1462)-FIND("/",N1462))</f>
        <v>translations</v>
      </c>
      <c r="S1462" s="10">
        <f>J1462/86400+25569-5/24</f>
        <v>41915.688634259255</v>
      </c>
      <c r="T1462" s="10">
        <f>I1462/86400+25569-5/24</f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10">
        <f>J1463/86400+25569-5/24</f>
        <v>41899.436967592592</v>
      </c>
      <c r="T1463" s="10">
        <f>I1463/86400+25569-5/24</f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10">
        <f>J1464/86400+25569-5/24</f>
        <v>41344.454525462963</v>
      </c>
      <c r="T1464" s="10">
        <f>I1464/86400+25569-5/24</f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10">
        <f>J1465/86400+25569-5/24</f>
        <v>41326.702986111108</v>
      </c>
      <c r="T1465" s="10">
        <f>I1465/86400+25569-5/24</f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10">
        <f>J1466/86400+25569-5/24</f>
        <v>41291.453217592592</v>
      </c>
      <c r="T1466" s="10">
        <f>I1466/86400+25569-5/24</f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10">
        <f>J1467/86400+25569-5/24</f>
        <v>40959.526064814811</v>
      </c>
      <c r="T1467" s="10">
        <f>I1467/86400+25569-5/24</f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10">
        <f>J1468/86400+25569-5/24</f>
        <v>42339.963726851849</v>
      </c>
      <c r="T1468" s="10">
        <f>I1468/86400+25569-5/24</f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10">
        <f>J1469/86400+25569-5/24</f>
        <v>40933.593576388885</v>
      </c>
      <c r="T1469" s="10">
        <f>I1469/86400+25569-5/24</f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10">
        <f>J1470/86400+25569-5/24</f>
        <v>40645.806122685179</v>
      </c>
      <c r="T1470" s="10">
        <f>I1470/86400+25569-5/24</f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10">
        <f>J1471/86400+25569-5/24</f>
        <v>41290.390150462961</v>
      </c>
      <c r="T1471" s="10">
        <f>I1471/86400+25569-5/24</f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10">
        <f>J1472/86400+25569-5/24</f>
        <v>41250.618784722217</v>
      </c>
      <c r="T1472" s="10">
        <f>I1472/86400+25569-5/24</f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10">
        <f>J1473/86400+25569-5/24</f>
        <v>42073.749236111107</v>
      </c>
      <c r="T1473" s="10">
        <f>I1473/86400+25569-5/24</f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10">
        <f>J1474/86400+25569-5/24</f>
        <v>41533.33452546296</v>
      </c>
      <c r="T1474" s="10">
        <f>I1474/86400+25569-5/24</f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10">
        <f>J1475/86400+25569-5/24</f>
        <v>40939.771284722221</v>
      </c>
      <c r="T1475" s="10">
        <f>I1475/86400+25569-5/24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10">
        <f>J1476/86400+25569-5/24</f>
        <v>41500.519583333335</v>
      </c>
      <c r="T1476" s="10">
        <f>I1476/86400+25569-5/24</f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10">
        <f>J1477/86400+25569-5/24</f>
        <v>41960.514618055553</v>
      </c>
      <c r="T1477" s="10">
        <f>I1477/86400+25569-5/24</f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10">
        <f>J1478/86400+25569-5/24</f>
        <v>40765.833587962959</v>
      </c>
      <c r="T1478" s="10">
        <f>I1478/86400+25569-5/24</f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10">
        <f>J1479/86400+25569-5/24</f>
        <v>40840.407453703701</v>
      </c>
      <c r="T1479" s="10">
        <f>I1479/86400+25569-5/24</f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10">
        <f>J1480/86400+25569-5/24</f>
        <v>41394.663344907407</v>
      </c>
      <c r="T1480" s="10">
        <f>I1480/86400+25569-5/24</f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10">
        <f>J1481/86400+25569-5/24</f>
        <v>41754.536909722221</v>
      </c>
      <c r="T1481" s="10">
        <f>I1481/86400+25569-5/24</f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10">
        <f>J1482/86400+25569-5/24</f>
        <v>41464.725682870368</v>
      </c>
      <c r="T1482" s="10">
        <f>I1482/86400+25569-5/24</f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10">
        <f>J1483/86400+25569-5/24</f>
        <v>41550.714641203704</v>
      </c>
      <c r="T1483" s="10">
        <f>I1483/86400+25569-5/24</f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10">
        <f>J1484/86400+25569-5/24</f>
        <v>41136.649722222217</v>
      </c>
      <c r="T1484" s="10">
        <f>I1484/86400+25569-5/24</f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10">
        <f>J1485/86400+25569-5/24</f>
        <v>42547.984664351847</v>
      </c>
      <c r="T1485" s="10">
        <f>I1485/86400+25569-5/24</f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tr">
        <f>LEFT(N1486,FIND("/",N1486)-1)</f>
        <v>publishing</v>
      </c>
      <c r="R1486" t="str">
        <f>RIGHT(N1486,LEN(N1486)-FIND("/",N1486))</f>
        <v>fiction</v>
      </c>
      <c r="S1486" s="10">
        <f>J1486/86400+25569-5/24</f>
        <v>41052.992627314808</v>
      </c>
      <c r="T1486" s="10">
        <f>I1486/86400+25569-5/24</f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10">
        <f>J1487/86400+25569-5/24</f>
        <v>42130.587650462963</v>
      </c>
      <c r="T1487" s="10">
        <f>I1487/86400+25569-5/24</f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10">
        <f>J1488/86400+25569-5/24</f>
        <v>42031.960196759253</v>
      </c>
      <c r="T1488" s="10">
        <f>I1488/86400+25569-5/24</f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tr">
        <f>LEFT(N1489,FIND("/",N1489)-1)</f>
        <v>publishing</v>
      </c>
      <c r="R1489" t="str">
        <f>RIGHT(N1489,LEN(N1489)-FIND("/",N1489))</f>
        <v>fiction</v>
      </c>
      <c r="S1489" s="10">
        <f>J1489/86400+25569-5/24</f>
        <v>42554.709155092591</v>
      </c>
      <c r="T1489" s="10">
        <f>I1489/86400+25569-5/24</f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10">
        <f>J1490/86400+25569-5/24</f>
        <v>41614.354861111111</v>
      </c>
      <c r="T1490" s="10">
        <f>I1490/86400+25569-5/24</f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tr">
        <f>LEFT(N1491,FIND("/",N1491)-1)</f>
        <v>publishing</v>
      </c>
      <c r="R1491" t="str">
        <f>RIGHT(N1491,LEN(N1491)-FIND("/",N1491))</f>
        <v>fiction</v>
      </c>
      <c r="S1491" s="10">
        <f>J1491/86400+25569-5/24</f>
        <v>41198.403379629628</v>
      </c>
      <c r="T1491" s="10">
        <f>I1491/86400+25569-5/24</f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10">
        <f>J1492/86400+25569-5/24</f>
        <v>41520.352708333332</v>
      </c>
      <c r="T1492" s="10">
        <f>I1492/86400+25569-5/24</f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10">
        <f>J1493/86400+25569-5/24</f>
        <v>41991.505127314813</v>
      </c>
      <c r="T1493" s="10">
        <f>I1493/86400+25569-5/24</f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10">
        <f>J1494/86400+25569-5/24</f>
        <v>40682.676458333335</v>
      </c>
      <c r="T1494" s="10">
        <f>I1494/86400+25569-5/24</f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tr">
        <f>LEFT(N1495,FIND("/",N1495)-1)</f>
        <v>publishing</v>
      </c>
      <c r="R1495" t="str">
        <f>RIGHT(N1495,LEN(N1495)-FIND("/",N1495))</f>
        <v>fiction</v>
      </c>
      <c r="S1495" s="10">
        <f>J1495/86400+25569-5/24</f>
        <v>41411.658275462956</v>
      </c>
      <c r="T1495" s="10">
        <f>I1495/86400+25569-5/24</f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10">
        <f>J1496/86400+25569-5/24</f>
        <v>42067.514039351845</v>
      </c>
      <c r="T1496" s="10">
        <f>I1496/86400+25569-5/24</f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tr">
        <f>LEFT(N1497,FIND("/",N1497)-1)</f>
        <v>publishing</v>
      </c>
      <c r="R1497" t="str">
        <f>RIGHT(N1497,LEN(N1497)-FIND("/",N1497))</f>
        <v>fiction</v>
      </c>
      <c r="S1497" s="10">
        <f>J1497/86400+25569-5/24</f>
        <v>40752.581377314811</v>
      </c>
      <c r="T1497" s="10">
        <f>I1497/86400+25569-5/24</f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tr">
        <f>LEFT(N1498,FIND("/",N1498)-1)</f>
        <v>publishing</v>
      </c>
      <c r="R1498" t="str">
        <f>RIGHT(N1498,LEN(N1498)-FIND("/",N1498))</f>
        <v>fiction</v>
      </c>
      <c r="S1498" s="10">
        <f>J1498/86400+25569-5/24</f>
        <v>41838.266886574071</v>
      </c>
      <c r="T1498" s="10">
        <f>I1498/86400+25569-5/24</f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10">
        <f>J1499/86400+25569-5/24</f>
        <v>41444.434282407405</v>
      </c>
      <c r="T1499" s="10">
        <f>I1499/86400+25569-5/24</f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10">
        <f>J1500/86400+25569-5/24</f>
        <v>41840.775208333333</v>
      </c>
      <c r="T1500" s="10">
        <f>I1500/86400+25569-5/24</f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10">
        <f>J1501/86400+25569-5/24</f>
        <v>42526.798993055556</v>
      </c>
      <c r="T1501" s="10">
        <f>I1501/86400+25569-5/24</f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10">
        <f>J1502/86400+25569-5/24</f>
        <v>41365.69626157407</v>
      </c>
      <c r="T1502" s="10">
        <f>I1502/86400+25569-5/24</f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10">
        <f>J1503/86400+25569-5/24</f>
        <v>42163.3752662037</v>
      </c>
      <c r="T1503" s="10">
        <f>I1503/86400+25569-5/24</f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10">
        <f>J1504/86400+25569-5/24</f>
        <v>42426.33425925926</v>
      </c>
      <c r="T1504" s="10">
        <f>I1504/86400+25569-5/24</f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10">
        <f>J1505/86400+25569-5/24</f>
        <v>42606.13890046296</v>
      </c>
      <c r="T1505" s="10">
        <f>I1505/86400+25569-5/24</f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10">
        <f>J1506/86400+25569-5/24</f>
        <v>41772.44935185185</v>
      </c>
      <c r="T1506" s="10">
        <f>I1506/86400+25569-5/24</f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10">
        <f>J1507/86400+25569-5/24</f>
        <v>42414.234988425924</v>
      </c>
      <c r="T1507" s="10">
        <f>I1507/86400+25569-5/24</f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10">
        <f>J1508/86400+25569-5/24</f>
        <v>41814.577592592592</v>
      </c>
      <c r="T1508" s="10">
        <f>I1508/86400+25569-5/24</f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10">
        <f>J1509/86400+25569-5/24</f>
        <v>40254.242002314808</v>
      </c>
      <c r="T1509" s="10">
        <f>I1509/86400+25569-5/24</f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10">
        <f>J1510/86400+25569-5/24</f>
        <v>41786.406030092592</v>
      </c>
      <c r="T1510" s="10">
        <f>I1510/86400+25569-5/24</f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10">
        <f>J1511/86400+25569-5/24</f>
        <v>42751.325057870366</v>
      </c>
      <c r="T1511" s="10">
        <f>I1511/86400+25569-5/24</f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10">
        <f>J1512/86400+25569-5/24</f>
        <v>41809.176828703705</v>
      </c>
      <c r="T1512" s="10">
        <f>I1512/86400+25569-5/24</f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10">
        <f>J1513/86400+25569-5/24</f>
        <v>42296.375046296293</v>
      </c>
      <c r="T1513" s="10">
        <f>I1513/86400+25569-5/24</f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10">
        <f>J1514/86400+25569-5/24</f>
        <v>42741.476145833331</v>
      </c>
      <c r="T1514" s="10">
        <f>I1514/86400+25569-5/24</f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10">
        <f>J1515/86400+25569-5/24</f>
        <v>41806.42900462963</v>
      </c>
      <c r="T1515" s="10">
        <f>I1515/86400+25569-5/24</f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10">
        <f>J1516/86400+25569-5/24</f>
        <v>42234.389351851853</v>
      </c>
      <c r="T1516" s="10">
        <f>I1516/86400+25569-5/24</f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10">
        <f>J1517/86400+25569-5/24</f>
        <v>42415.04510416666</v>
      </c>
      <c r="T1517" s="10">
        <f>I1517/86400+25569-5/24</f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10">
        <f>J1518/86400+25569-5/24</f>
        <v>42619.258009259262</v>
      </c>
      <c r="T1518" s="10">
        <f>I1518/86400+25569-5/24</f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10">
        <f>J1519/86400+25569-5/24</f>
        <v>41948.358252314814</v>
      </c>
      <c r="T1519" s="10">
        <f>I1519/86400+25569-5/24</f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10">
        <f>J1520/86400+25569-5/24</f>
        <v>41760.611712962964</v>
      </c>
      <c r="T1520" s="10">
        <f>I1520/86400+25569-5/24</f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10">
        <f>J1521/86400+25569-5/24</f>
        <v>41782.533368055556</v>
      </c>
      <c r="T1521" s="10">
        <f>I1521/86400+25569-5/24</f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10">
        <f>J1522/86400+25569-5/24</f>
        <v>41955.649456018517</v>
      </c>
      <c r="T1522" s="10">
        <f>I1522/86400+25569-5/24</f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10">
        <f>J1523/86400+25569-5/24</f>
        <v>42492.959386574068</v>
      </c>
      <c r="T1523" s="10">
        <f>I1523/86400+25569-5/24</f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10">
        <f>J1524/86400+25569-5/24</f>
        <v>41899.621979166666</v>
      </c>
      <c r="T1524" s="10">
        <f>I1524/86400+25569-5/24</f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10">
        <f>J1525/86400+25569-5/24</f>
        <v>41964.543009259258</v>
      </c>
      <c r="T1525" s="10">
        <f>I1525/86400+25569-5/24</f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10">
        <f>J1526/86400+25569-5/24</f>
        <v>42756.292708333327</v>
      </c>
      <c r="T1526" s="10">
        <f>I1526/86400+25569-5/24</f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10">
        <f>J1527/86400+25569-5/24</f>
        <v>42570.494652777772</v>
      </c>
      <c r="T1527" s="10">
        <f>I1527/86400+25569-5/24</f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10">
        <f>J1528/86400+25569-5/24</f>
        <v>42339.067673611113</v>
      </c>
      <c r="T1528" s="10">
        <f>I1528/86400+25569-5/24</f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10">
        <f>J1529/86400+25569-5/24</f>
        <v>42780.392199074071</v>
      </c>
      <c r="T1529" s="10">
        <f>I1529/86400+25569-5/24</f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10">
        <f>J1530/86400+25569-5/24</f>
        <v>42736.524560185186</v>
      </c>
      <c r="T1530" s="10">
        <f>I1530/86400+25569-5/24</f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10">
        <f>J1531/86400+25569-5/24</f>
        <v>42052.420370370368</v>
      </c>
      <c r="T1531" s="10">
        <f>I1531/86400+25569-5/24</f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10">
        <f>J1532/86400+25569-5/24</f>
        <v>42275.558969907404</v>
      </c>
      <c r="T1532" s="10">
        <f>I1532/86400+25569-5/24</f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10">
        <f>J1533/86400+25569-5/24</f>
        <v>41941.594050925924</v>
      </c>
      <c r="T1533" s="10">
        <f>I1533/86400+25569-5/24</f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10">
        <f>J1534/86400+25569-5/24</f>
        <v>42391.266956018517</v>
      </c>
      <c r="T1534" s="10">
        <f>I1534/86400+25569-5/24</f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10">
        <f>J1535/86400+25569-5/24</f>
        <v>42442.793715277774</v>
      </c>
      <c r="T1535" s="10">
        <f>I1535/86400+25569-5/24</f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10">
        <f>J1536/86400+25569-5/24</f>
        <v>42221.465995370367</v>
      </c>
      <c r="T1536" s="10">
        <f>I1536/86400+25569-5/24</f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10">
        <f>J1537/86400+25569-5/24</f>
        <v>42484.620729166665</v>
      </c>
      <c r="T1537" s="10">
        <f>I1537/86400+25569-5/24</f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10">
        <f>J1538/86400+25569-5/24</f>
        <v>42213.593865740739</v>
      </c>
      <c r="T1538" s="10">
        <f>I1538/86400+25569-5/24</f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10">
        <f>J1539/86400+25569-5/24</f>
        <v>42552.106793981475</v>
      </c>
      <c r="T1539" s="10">
        <f>I1539/86400+25569-5/24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10">
        <f>J1540/86400+25569-5/24</f>
        <v>41981.57372685185</v>
      </c>
      <c r="T1540" s="10">
        <f>I1540/86400+25569-5/24</f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10">
        <f>J1541/86400+25569-5/24</f>
        <v>42705.710868055554</v>
      </c>
      <c r="T1541" s="10">
        <f>I1541/86400+25569-5/24</f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10">
        <f>J1542/86400+25569-5/24</f>
        <v>41938.798796296294</v>
      </c>
      <c r="T1542" s="10">
        <f>I1542/86400+25569-5/24</f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10">
        <f>J1543/86400+25569-5/24</f>
        <v>41974.503912037035</v>
      </c>
      <c r="T1543" s="10">
        <f>I1543/86400+25569-5/24</f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10">
        <f>J1544/86400+25569-5/24</f>
        <v>42170.788194444445</v>
      </c>
      <c r="T1544" s="10">
        <f>I1544/86400+25569-5/24</f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10">
        <f>J1545/86400+25569-5/24</f>
        <v>41935.301319444443</v>
      </c>
      <c r="T1545" s="10">
        <f>I1545/86400+25569-5/24</f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tr">
        <f>LEFT(N1546,FIND("/",N1546)-1)</f>
        <v>photography</v>
      </c>
      <c r="R1546" t="str">
        <f>RIGHT(N1546,LEN(N1546)-FIND("/",N1546))</f>
        <v>nature</v>
      </c>
      <c r="S1546" s="10">
        <f>J1546/86400+25569-5/24</f>
        <v>42052.842870370368</v>
      </c>
      <c r="T1546" s="10">
        <f>I1546/86400+25569-5/24</f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10">
        <f>J1547/86400+25569-5/24</f>
        <v>42031.676319444443</v>
      </c>
      <c r="T1547" s="10">
        <f>I1547/86400+25569-5/24</f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10">
        <f>J1548/86400+25569-5/24</f>
        <v>41839.004618055551</v>
      </c>
      <c r="T1548" s="10">
        <f>I1548/86400+25569-5/24</f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tr">
        <f>LEFT(N1549,FIND("/",N1549)-1)</f>
        <v>photography</v>
      </c>
      <c r="R1549" t="str">
        <f>RIGHT(N1549,LEN(N1549)-FIND("/",N1549))</f>
        <v>nature</v>
      </c>
      <c r="S1549" s="10">
        <f>J1549/86400+25569-5/24</f>
        <v>42782.218541666669</v>
      </c>
      <c r="T1549" s="10">
        <f>I1549/86400+25569-5/24</f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10">
        <f>J1550/86400+25569-5/24</f>
        <v>42286.673842592594</v>
      </c>
      <c r="T1550" s="10">
        <f>I1550/86400+25569-5/24</f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10">
        <f>J1551/86400+25569-5/24</f>
        <v>42280.927766203698</v>
      </c>
      <c r="T1551" s="10">
        <f>I1551/86400+25569-5/24</f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10">
        <f>J1552/86400+25569-5/24</f>
        <v>42472.24113425926</v>
      </c>
      <c r="T1552" s="10">
        <f>I1552/86400+25569-5/24</f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tr">
        <f>LEFT(N1553,FIND("/",N1553)-1)</f>
        <v>photography</v>
      </c>
      <c r="R1553" t="str">
        <f>RIGHT(N1553,LEN(N1553)-FIND("/",N1553))</f>
        <v>nature</v>
      </c>
      <c r="S1553" s="10">
        <f>J1553/86400+25569-5/24</f>
        <v>42121.616192129623</v>
      </c>
      <c r="T1553" s="10">
        <f>I1553/86400+25569-5/24</f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10">
        <f>J1554/86400+25569-5/24</f>
        <v>41892.480416666665</v>
      </c>
      <c r="T1554" s="10">
        <f>I1554/86400+25569-5/24</f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tr">
        <f>LEFT(N1555,FIND("/",N1555)-1)</f>
        <v>photography</v>
      </c>
      <c r="R1555" t="str">
        <f>RIGHT(N1555,LEN(N1555)-FIND("/",N1555))</f>
        <v>nature</v>
      </c>
      <c r="S1555" s="10">
        <f>J1555/86400+25569-5/24</f>
        <v>42219.074618055551</v>
      </c>
      <c r="T1555" s="10">
        <f>I1555/86400+25569-5/24</f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tr">
        <f>LEFT(N1556,FIND("/",N1556)-1)</f>
        <v>photography</v>
      </c>
      <c r="R1556" t="str">
        <f>RIGHT(N1556,LEN(N1556)-FIND("/",N1556))</f>
        <v>nature</v>
      </c>
      <c r="S1556" s="10">
        <f>J1556/86400+25569-5/24</f>
        <v>42188.043865740743</v>
      </c>
      <c r="T1556" s="10">
        <f>I1556/86400+25569-5/24</f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tr">
        <f>LEFT(N1557,FIND("/",N1557)-1)</f>
        <v>photography</v>
      </c>
      <c r="R1557" t="str">
        <f>RIGHT(N1557,LEN(N1557)-FIND("/",N1557))</f>
        <v>nature</v>
      </c>
      <c r="S1557" s="10">
        <f>J1557/86400+25569-5/24</f>
        <v>42241.405462962961</v>
      </c>
      <c r="T1557" s="10">
        <f>I1557/86400+25569-5/24</f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10">
        <f>J1558/86400+25569-5/24</f>
        <v>42524.944722222215</v>
      </c>
      <c r="T1558" s="10">
        <f>I1558/86400+25569-5/24</f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10">
        <f>J1559/86400+25569-5/24</f>
        <v>41871.444826388884</v>
      </c>
      <c r="T1559" s="10">
        <f>I1559/86400+25569-5/24</f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10">
        <f>J1560/86400+25569-5/24</f>
        <v>42185.189340277771</v>
      </c>
      <c r="T1560" s="10">
        <f>I1560/86400+25569-5/24</f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10">
        <f>J1561/86400+25569-5/24</f>
        <v>42107.844895833332</v>
      </c>
      <c r="T1561" s="10">
        <f>I1561/86400+25569-5/24</f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10">
        <f>J1562/86400+25569-5/24</f>
        <v>41935.812418981477</v>
      </c>
      <c r="T1562" s="10">
        <f>I1562/86400+25569-5/24</f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10">
        <f>J1563/86400+25569-5/24</f>
        <v>41554.833368055552</v>
      </c>
      <c r="T1563" s="10">
        <f>I1563/86400+25569-5/24</f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tr">
        <f>LEFT(N1564,FIND("/",N1564)-1)</f>
        <v>publishing</v>
      </c>
      <c r="R1564" t="str">
        <f>RIGHT(N1564,LEN(N1564)-FIND("/",N1564))</f>
        <v>art books</v>
      </c>
      <c r="S1564" s="10">
        <f>J1564/86400+25569-5/24</f>
        <v>40079.357824074068</v>
      </c>
      <c r="T1564" s="10">
        <f>I1564/86400+25569-5/24</f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10">
        <f>J1565/86400+25569-5/24</f>
        <v>41652.534155092588</v>
      </c>
      <c r="T1565" s="10">
        <f>I1565/86400+25569-5/24</f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10">
        <f>J1566/86400+25569-5/24</f>
        <v>42121.158668981479</v>
      </c>
      <c r="T1566" s="10">
        <f>I1566/86400+25569-5/24</f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10">
        <f>J1567/86400+25569-5/24</f>
        <v>40672.521539351852</v>
      </c>
      <c r="T1567" s="10">
        <f>I1567/86400+25569-5/24</f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10">
        <f>J1568/86400+25569-5/24</f>
        <v>42549.708379629628</v>
      </c>
      <c r="T1568" s="10">
        <f>I1568/86400+25569-5/24</f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10">
        <f>J1569/86400+25569-5/24</f>
        <v>41671.728530092594</v>
      </c>
      <c r="T1569" s="10">
        <f>I1569/86400+25569-5/24</f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10">
        <f>J1570/86400+25569-5/24</f>
        <v>41961.853993055549</v>
      </c>
      <c r="T1570" s="10">
        <f>I1570/86400+25569-5/24</f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tr">
        <f>LEFT(N1571,FIND("/",N1571)-1)</f>
        <v>publishing</v>
      </c>
      <c r="R1571" t="str">
        <f>RIGHT(N1571,LEN(N1571)-FIND("/",N1571))</f>
        <v>art books</v>
      </c>
      <c r="S1571" s="10">
        <f>J1571/86400+25569-5/24</f>
        <v>41389.471226851849</v>
      </c>
      <c r="T1571" s="10">
        <f>I1571/86400+25569-5/24</f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10">
        <f>J1572/86400+25569-5/24</f>
        <v>42438.605115740742</v>
      </c>
      <c r="T1572" s="10">
        <f>I1572/86400+25569-5/24</f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10">
        <f>J1573/86400+25569-5/24</f>
        <v>42144.56114583333</v>
      </c>
      <c r="T1573" s="10">
        <f>I1573/86400+25569-5/24</f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10">
        <f>J1574/86400+25569-5/24</f>
        <v>42403.824756944443</v>
      </c>
      <c r="T1574" s="10">
        <f>I1574/86400+25569-5/24</f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10">
        <f>J1575/86400+25569-5/24</f>
        <v>42785.791689814818</v>
      </c>
      <c r="T1575" s="10">
        <f>I1575/86400+25569-5/24</f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10">
        <f>J1576/86400+25569-5/24</f>
        <v>42017.719085648147</v>
      </c>
      <c r="T1576" s="10">
        <f>I1576/86400+25569-5/24</f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10">
        <f>J1577/86400+25569-5/24</f>
        <v>41799.315925925919</v>
      </c>
      <c r="T1577" s="10">
        <f>I1577/86400+25569-5/24</f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10">
        <f>J1578/86400+25569-5/24</f>
        <v>42140.670925925922</v>
      </c>
      <c r="T1578" s="10">
        <f>I1578/86400+25569-5/24</f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10">
        <f>J1579/86400+25569-5/24</f>
        <v>41054.639444444438</v>
      </c>
      <c r="T1579" s="10">
        <f>I1579/86400+25569-5/24</f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10">
        <f>J1580/86400+25569-5/24</f>
        <v>40398.857534722221</v>
      </c>
      <c r="T1580" s="10">
        <f>I1580/86400+25569-5/24</f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10">
        <f>J1581/86400+25569-5/24</f>
        <v>41481.788090277776</v>
      </c>
      <c r="T1581" s="10">
        <f>I1581/86400+25569-5/24</f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tr">
        <f>LEFT(N1582,FIND("/",N1582)-1)</f>
        <v>publishing</v>
      </c>
      <c r="R1582" t="str">
        <f>RIGHT(N1582,LEN(N1582)-FIND("/",N1582))</f>
        <v>art books</v>
      </c>
      <c r="S1582" s="10">
        <f>J1582/86400+25569-5/24</f>
        <v>40989.841736111106</v>
      </c>
      <c r="T1582" s="10">
        <f>I1582/86400+25569-5/24</f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10">
        <f>J1583/86400+25569-5/24</f>
        <v>42325.240624999999</v>
      </c>
      <c r="T1583" s="10">
        <f>I1583/86400+25569-5/24</f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10">
        <f>J1584/86400+25569-5/24</f>
        <v>42246.581631944442</v>
      </c>
      <c r="T1584" s="10">
        <f>I1584/86400+25569-5/24</f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10">
        <f>J1585/86400+25569-5/24</f>
        <v>41877.696655092594</v>
      </c>
      <c r="T1585" s="10">
        <f>I1585/86400+25569-5/24</f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tr">
        <f>LEFT(N1586,FIND("/",N1586)-1)</f>
        <v>photography</v>
      </c>
      <c r="R1586" t="str">
        <f>RIGHT(N1586,LEN(N1586)-FIND("/",N1586))</f>
        <v>places</v>
      </c>
      <c r="S1586" s="10">
        <f>J1586/86400+25569-5/24</f>
        <v>41779.440983796296</v>
      </c>
      <c r="T1586" s="10">
        <f>I1586/86400+25569-5/24</f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10">
        <f>J1587/86400+25569-5/24</f>
        <v>42707.687129629623</v>
      </c>
      <c r="T1587" s="10">
        <f>I1587/86400+25569-5/24</f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tr">
        <f>LEFT(N1588,FIND("/",N1588)-1)</f>
        <v>photography</v>
      </c>
      <c r="R1588" t="str">
        <f>RIGHT(N1588,LEN(N1588)-FIND("/",N1588))</f>
        <v>places</v>
      </c>
      <c r="S1588" s="10">
        <f>J1588/86400+25569-5/24</f>
        <v>42068.896087962959</v>
      </c>
      <c r="T1588" s="10">
        <f>I1588/86400+25569-5/24</f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10">
        <f>J1589/86400+25569-5/24</f>
        <v>41956.742650462962</v>
      </c>
      <c r="T1589" s="10">
        <f>I1589/86400+25569-5/24</f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tr">
        <f>LEFT(N1590,FIND("/",N1590)-1)</f>
        <v>photography</v>
      </c>
      <c r="R1590" t="str">
        <f>RIGHT(N1590,LEN(N1590)-FIND("/",N1590))</f>
        <v>places</v>
      </c>
      <c r="S1590" s="10">
        <f>J1590/86400+25569-5/24</f>
        <v>42005.041655092595</v>
      </c>
      <c r="T1590" s="10">
        <f>I1590/86400+25569-5/24</f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tr">
        <f>LEFT(N1591,FIND("/",N1591)-1)</f>
        <v>photography</v>
      </c>
      <c r="R1591" t="str">
        <f>RIGHT(N1591,LEN(N1591)-FIND("/",N1591))</f>
        <v>places</v>
      </c>
      <c r="S1591" s="10">
        <f>J1591/86400+25569-5/24</f>
        <v>42256.776458333326</v>
      </c>
      <c r="T1591" s="10">
        <f>I1591/86400+25569-5/24</f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10">
        <f>J1592/86400+25569-5/24</f>
        <v>42240.648888888885</v>
      </c>
      <c r="T1592" s="10">
        <f>I1592/86400+25569-5/24</f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10">
        <f>J1593/86400+25569-5/24</f>
        <v>42433.517835648141</v>
      </c>
      <c r="T1593" s="10">
        <f>I1593/86400+25569-5/24</f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tr">
        <f>LEFT(N1594,FIND("/",N1594)-1)</f>
        <v>photography</v>
      </c>
      <c r="R1594" t="str">
        <f>RIGHT(N1594,LEN(N1594)-FIND("/",N1594))</f>
        <v>places</v>
      </c>
      <c r="S1594" s="10">
        <f>J1594/86400+25569-5/24</f>
        <v>42045.86440972222</v>
      </c>
      <c r="T1594" s="10">
        <f>I1594/86400+25569-5/24</f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10">
        <f>J1595/86400+25569-5/24</f>
        <v>42033.63721064815</v>
      </c>
      <c r="T1595" s="10">
        <f>I1595/86400+25569-5/24</f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10">
        <f>J1596/86400+25569-5/24</f>
        <v>42445.504421296289</v>
      </c>
      <c r="T1596" s="10">
        <f>I1596/86400+25569-5/24</f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10">
        <f>J1597/86400+25569-5/24</f>
        <v>41779.84175925926</v>
      </c>
      <c r="T1597" s="10">
        <f>I1597/86400+25569-5/24</f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10">
        <f>J1598/86400+25569-5/24</f>
        <v>41941.221863425926</v>
      </c>
      <c r="T1598" s="10">
        <f>I1598/86400+25569-5/24</f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tr">
        <f>LEFT(N1599,FIND("/",N1599)-1)</f>
        <v>photography</v>
      </c>
      <c r="R1599" t="str">
        <f>RIGHT(N1599,LEN(N1599)-FIND("/",N1599))</f>
        <v>places</v>
      </c>
      <c r="S1599" s="10">
        <f>J1599/86400+25569-5/24</f>
        <v>42603.145798611113</v>
      </c>
      <c r="T1599" s="10">
        <f>I1599/86400+25569-5/24</f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10">
        <f>J1600/86400+25569-5/24</f>
        <v>42151.459004629629</v>
      </c>
      <c r="T1600" s="10">
        <f>I1600/86400+25569-5/24</f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tr">
        <f>LEFT(N1601,FIND("/",N1601)-1)</f>
        <v>photography</v>
      </c>
      <c r="R1601" t="str">
        <f>RIGHT(N1601,LEN(N1601)-FIND("/",N1601))</f>
        <v>places</v>
      </c>
      <c r="S1601" s="10">
        <f>J1601/86400+25569-5/24</f>
        <v>42438.330740740734</v>
      </c>
      <c r="T1601" s="10">
        <f>I1601/86400+25569-5/24</f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10">
        <f>J1602/86400+25569-5/24</f>
        <v>41790.848981481475</v>
      </c>
      <c r="T1602" s="10">
        <f>I1602/86400+25569-5/24</f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10">
        <f>J1603/86400+25569-5/24</f>
        <v>40637.884641203702</v>
      </c>
      <c r="T1603" s="10">
        <f>I1603/86400+25569-5/24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10">
        <f>J1604/86400+25569-5/24</f>
        <v>40788.089317129627</v>
      </c>
      <c r="T1604" s="10">
        <f>I1604/86400+25569-5/24</f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10">
        <f>J1605/86400+25569-5/24</f>
        <v>40875.961331018516</v>
      </c>
      <c r="T1605" s="10">
        <f>I1605/86400+25569-5/24</f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10">
        <f>J1606/86400+25569-5/24</f>
        <v>40945.636979166666</v>
      </c>
      <c r="T1606" s="10">
        <f>I1606/86400+25569-5/24</f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10">
        <f>J1607/86400+25569-5/24</f>
        <v>40746.804548611108</v>
      </c>
      <c r="T1607" s="10">
        <f>I1607/86400+25569-5/24</f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10">
        <f>J1608/86400+25569-5/24</f>
        <v>40535.903217592589</v>
      </c>
      <c r="T1608" s="10">
        <f>I1608/86400+25569-5/24</f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10">
        <f>J1609/86400+25569-5/24</f>
        <v>41053.600127314814</v>
      </c>
      <c r="T1609" s="10">
        <f>I1609/86400+25569-5/24</f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10">
        <f>J1610/86400+25569-5/24</f>
        <v>41607.622523148144</v>
      </c>
      <c r="T1610" s="10">
        <f>I1610/86400+25569-5/24</f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tr">
        <f>LEFT(N1611,FIND("/",N1611)-1)</f>
        <v>music</v>
      </c>
      <c r="R1611" t="str">
        <f>RIGHT(N1611,LEN(N1611)-FIND("/",N1611))</f>
        <v>rock</v>
      </c>
      <c r="S1611" s="10">
        <f>J1611/86400+25569-5/24</f>
        <v>40795.792928240735</v>
      </c>
      <c r="T1611" s="10">
        <f>I1611/86400+25569-5/24</f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10">
        <f>J1612/86400+25569-5/24</f>
        <v>41228.716550925921</v>
      </c>
      <c r="T1612" s="10">
        <f>I1612/86400+25569-5/24</f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10">
        <f>J1613/86400+25569-5/24</f>
        <v>41408.792037037034</v>
      </c>
      <c r="T1613" s="10">
        <f>I1613/86400+25569-5/24</f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tr">
        <f>LEFT(N1614,FIND("/",N1614)-1)</f>
        <v>music</v>
      </c>
      <c r="R1614" t="str">
        <f>RIGHT(N1614,LEN(N1614)-FIND("/",N1614))</f>
        <v>rock</v>
      </c>
      <c r="S1614" s="10">
        <f>J1614/86400+25569-5/24</f>
        <v>41246.666481481479</v>
      </c>
      <c r="T1614" s="10">
        <f>I1614/86400+25569-5/24</f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10">
        <f>J1615/86400+25569-5/24</f>
        <v>41081.861134259256</v>
      </c>
      <c r="T1615" s="10">
        <f>I1615/86400+25569-5/24</f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10">
        <f>J1616/86400+25569-5/24</f>
        <v>41794.772789351853</v>
      </c>
      <c r="T1616" s="10">
        <f>I1616/86400+25569-5/24</f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10">
        <f>J1617/86400+25569-5/24</f>
        <v>40844.842546296291</v>
      </c>
      <c r="T1617" s="10">
        <f>I1617/86400+25569-5/24</f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10">
        <f>J1618/86400+25569-5/24</f>
        <v>41194.507187499999</v>
      </c>
      <c r="T1618" s="10">
        <f>I1618/86400+25569-5/24</f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10">
        <f>J1619/86400+25569-5/24</f>
        <v>41546.455879629626</v>
      </c>
      <c r="T1619" s="10">
        <f>I1619/86400+25569-5/24</f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10">
        <f>J1620/86400+25569-5/24</f>
        <v>41301.446006944439</v>
      </c>
      <c r="T1620" s="10">
        <f>I1620/86400+25569-5/24</f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10">
        <f>J1621/86400+25569-5/24</f>
        <v>41875.977847222217</v>
      </c>
      <c r="T1621" s="10">
        <f>I1621/86400+25569-5/24</f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10">
        <f>J1622/86400+25569-5/24</f>
        <v>41321.131249999999</v>
      </c>
      <c r="T1622" s="10">
        <f>I1622/86400+25569-5/24</f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10">
        <f>J1623/86400+25569-5/24</f>
        <v>41003.398321759254</v>
      </c>
      <c r="T1623" s="10">
        <f>I1623/86400+25569-5/24</f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10">
        <f>J1624/86400+25569-5/24</f>
        <v>41950.086504629631</v>
      </c>
      <c r="T1624" s="10">
        <f>I1624/86400+25569-5/24</f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10">
        <f>J1625/86400+25569-5/24</f>
        <v>41453.480196759258</v>
      </c>
      <c r="T1625" s="10">
        <f>I1625/86400+25569-5/24</f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tr">
        <f>LEFT(N1626,FIND("/",N1626)-1)</f>
        <v>music</v>
      </c>
      <c r="R1626" t="str">
        <f>RIGHT(N1626,LEN(N1626)-FIND("/",N1626))</f>
        <v>rock</v>
      </c>
      <c r="S1626" s="10">
        <f>J1626/86400+25569-5/24</f>
        <v>41243.158969907403</v>
      </c>
      <c r="T1626" s="10">
        <f>I1626/86400+25569-5/24</f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10">
        <f>J1627/86400+25569-5/24</f>
        <v>41135.491354166668</v>
      </c>
      <c r="T1627" s="10">
        <f>I1627/86400+25569-5/24</f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10">
        <f>J1628/86400+25569-5/24</f>
        <v>41579.639664351846</v>
      </c>
      <c r="T1628" s="10">
        <f>I1628/86400+25569-5/24</f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10">
        <f>J1629/86400+25569-5/24</f>
        <v>41205.498715277776</v>
      </c>
      <c r="T1629" s="10">
        <f>I1629/86400+25569-5/24</f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tr">
        <f>LEFT(N1630,FIND("/",N1630)-1)</f>
        <v>music</v>
      </c>
      <c r="R1630" t="str">
        <f>RIGHT(N1630,LEN(N1630)-FIND("/",N1630))</f>
        <v>rock</v>
      </c>
      <c r="S1630" s="10">
        <f>J1630/86400+25569-5/24</f>
        <v>41774.528726851851</v>
      </c>
      <c r="T1630" s="10">
        <f>I1630/86400+25569-5/24</f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10">
        <f>J1631/86400+25569-5/24</f>
        <v>41645.658946759257</v>
      </c>
      <c r="T1631" s="10">
        <f>I1631/86400+25569-5/24</f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10">
        <f>J1632/86400+25569-5/24</f>
        <v>40939.629340277774</v>
      </c>
      <c r="T1632" s="10">
        <f>I1632/86400+25569-5/24</f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10">
        <f>J1633/86400+25569-5/24</f>
        <v>41164.65116898148</v>
      </c>
      <c r="T1633" s="10">
        <f>I1633/86400+25569-5/24</f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10">
        <f>J1634/86400+25569-5/24</f>
        <v>40750.132569444446</v>
      </c>
      <c r="T1634" s="10">
        <f>I1634/86400+25569-5/24</f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10">
        <f>J1635/86400+25569-5/24</f>
        <v>40896.675416666665</v>
      </c>
      <c r="T1635" s="10">
        <f>I1635/86400+25569-5/24</f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10">
        <f>J1636/86400+25569-5/24</f>
        <v>40657.981493055551</v>
      </c>
      <c r="T1636" s="10">
        <f>I1636/86400+25569-5/24</f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10">
        <f>J1637/86400+25569-5/24</f>
        <v>42502.660428240742</v>
      </c>
      <c r="T1637" s="10">
        <f>I1637/86400+25569-5/24</f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10">
        <f>J1638/86400+25569-5/24</f>
        <v>40662.878333333334</v>
      </c>
      <c r="T1638" s="10">
        <f>I1638/86400+25569-5/24</f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tr">
        <f>LEFT(N1639,FIND("/",N1639)-1)</f>
        <v>music</v>
      </c>
      <c r="R1639" t="str">
        <f>RIGHT(N1639,LEN(N1639)-FIND("/",N1639))</f>
        <v>rock</v>
      </c>
      <c r="S1639" s="10">
        <f>J1639/86400+25569-5/24</f>
        <v>40122.543287037035</v>
      </c>
      <c r="T1639" s="10">
        <f>I1639/86400+25569-5/24</f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10">
        <f>J1640/86400+25569-5/24</f>
        <v>41288.478796296295</v>
      </c>
      <c r="T1640" s="10">
        <f>I1640/86400+25569-5/24</f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10">
        <f>J1641/86400+25569-5/24</f>
        <v>40941.444039351853</v>
      </c>
      <c r="T1641" s="10">
        <f>I1641/86400+25569-5/24</f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10">
        <f>J1642/86400+25569-5/24</f>
        <v>40379.022627314815</v>
      </c>
      <c r="T1642" s="10">
        <f>I1642/86400+25569-5/24</f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tr">
        <f>LEFT(N1643,FIND("/",N1643)-1)</f>
        <v>music</v>
      </c>
      <c r="R1643" t="str">
        <f>RIGHT(N1643,LEN(N1643)-FIND("/",N1643))</f>
        <v>pop</v>
      </c>
      <c r="S1643" s="10">
        <f>J1643/86400+25569-5/24</f>
        <v>41962.388240740744</v>
      </c>
      <c r="T1643" s="10">
        <f>I1643/86400+25569-5/24</f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10">
        <f>J1644/86400+25569-5/24</f>
        <v>40687.816284722219</v>
      </c>
      <c r="T1644" s="10">
        <f>I1644/86400+25569-5/24</f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10">
        <f>J1645/86400+25569-5/24</f>
        <v>41146.615879629629</v>
      </c>
      <c r="T1645" s="10">
        <f>I1645/86400+25569-5/24</f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10">
        <f>J1646/86400+25569-5/24</f>
        <v>41174.851388888885</v>
      </c>
      <c r="T1646" s="10">
        <f>I1646/86400+25569-5/24</f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tr">
        <f>LEFT(N1647,FIND("/",N1647)-1)</f>
        <v>music</v>
      </c>
      <c r="R1647" t="str">
        <f>RIGHT(N1647,LEN(N1647)-FIND("/",N1647))</f>
        <v>pop</v>
      </c>
      <c r="S1647" s="10">
        <f>J1647/86400+25569-5/24</f>
        <v>41521.40902777778</v>
      </c>
      <c r="T1647" s="10">
        <f>I1647/86400+25569-5/24</f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10">
        <f>J1648/86400+25569-5/24</f>
        <v>41833.241932870369</v>
      </c>
      <c r="T1648" s="10">
        <f>I1648/86400+25569-5/24</f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10">
        <f>J1649/86400+25569-5/24</f>
        <v>41039.201122685183</v>
      </c>
      <c r="T1649" s="10">
        <f>I1649/86400+25569-5/24</f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10">
        <f>J1650/86400+25569-5/24</f>
        <v>40592.496319444443</v>
      </c>
      <c r="T1650" s="10">
        <f>I1650/86400+25569-5/24</f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10">
        <f>J1651/86400+25569-5/24</f>
        <v>41737.476331018515</v>
      </c>
      <c r="T1651" s="10">
        <f>I1651/86400+25569-5/24</f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10">
        <f>J1652/86400+25569-5/24</f>
        <v>41526.227280092593</v>
      </c>
      <c r="T1652" s="10">
        <f>I1652/86400+25569-5/24</f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tr">
        <f>LEFT(N1653,FIND("/",N1653)-1)</f>
        <v>music</v>
      </c>
      <c r="R1653" t="str">
        <f>RIGHT(N1653,LEN(N1653)-FIND("/",N1653))</f>
        <v>pop</v>
      </c>
      <c r="S1653" s="10">
        <f>J1653/86400+25569-5/24</f>
        <v>40625.692361111105</v>
      </c>
      <c r="T1653" s="10">
        <f>I1653/86400+25569-5/24</f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10">
        <f>J1654/86400+25569-5/24</f>
        <v>41572.284641203703</v>
      </c>
      <c r="T1654" s="10">
        <f>I1654/86400+25569-5/24</f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10">
        <f>J1655/86400+25569-5/24</f>
        <v>40626.626111111109</v>
      </c>
      <c r="T1655" s="10">
        <f>I1655/86400+25569-5/24</f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10">
        <f>J1656/86400+25569-5/24</f>
        <v>40987.682407407403</v>
      </c>
      <c r="T1656" s="10">
        <f>I1656/86400+25569-5/24</f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10">
        <f>J1657/86400+25569-5/24</f>
        <v>40974.583564814813</v>
      </c>
      <c r="T1657" s="10">
        <f>I1657/86400+25569-5/24</f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10">
        <f>J1658/86400+25569-5/24</f>
        <v>41226.720509259256</v>
      </c>
      <c r="T1658" s="10">
        <f>I1658/86400+25569-5/24</f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10">
        <f>J1659/86400+25569-5/24</f>
        <v>41023.573703703703</v>
      </c>
      <c r="T1659" s="10">
        <f>I1659/86400+25569-5/24</f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10">
        <f>J1660/86400+25569-5/24</f>
        <v>41223.013506944444</v>
      </c>
      <c r="T1660" s="10">
        <f>I1660/86400+25569-5/24</f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10">
        <f>J1661/86400+25569-5/24</f>
        <v>41596.705104166664</v>
      </c>
      <c r="T1661" s="10">
        <f>I1661/86400+25569-5/24</f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10">
        <f>J1662/86400+25569-5/24</f>
        <v>42459.485532407409</v>
      </c>
      <c r="T1662" s="10">
        <f>I1662/86400+25569-5/24</f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10">
        <f>J1663/86400+25569-5/24</f>
        <v>42343.789710648147</v>
      </c>
      <c r="T1663" s="10">
        <f>I1663/86400+25569-5/24</f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10">
        <f>J1664/86400+25569-5/24</f>
        <v>40847.99</v>
      </c>
      <c r="T1664" s="10">
        <f>I1664/86400+25569-5/24</f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tr">
        <f>LEFT(N1665,FIND("/",N1665)-1)</f>
        <v>music</v>
      </c>
      <c r="R1665" t="str">
        <f>RIGHT(N1665,LEN(N1665)-FIND("/",N1665))</f>
        <v>pop</v>
      </c>
      <c r="S1665" s="10">
        <f>J1665/86400+25569-5/24</f>
        <v>42005.813738425924</v>
      </c>
      <c r="T1665" s="10">
        <f>I1665/86400+25569-5/24</f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10">
        <f>J1666/86400+25569-5/24</f>
        <v>40939.553449074076</v>
      </c>
      <c r="T1666" s="10">
        <f>I1666/86400+25569-5/24</f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10">
        <f>J1667/86400+25569-5/24</f>
        <v>40564.441122685181</v>
      </c>
      <c r="T1667" s="10">
        <f>I1667/86400+25569-5/24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10">
        <f>J1668/86400+25569-5/24</f>
        <v>41331.04482638889</v>
      </c>
      <c r="T1668" s="10">
        <f>I1668/86400+25569-5/24</f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10">
        <f>J1669/86400+25569-5/24</f>
        <v>41681.862245370365</v>
      </c>
      <c r="T1669" s="10">
        <f>I1669/86400+25569-5/24</f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10">
        <f>J1670/86400+25569-5/24</f>
        <v>40844.941423611112</v>
      </c>
      <c r="T1670" s="10">
        <f>I1670/86400+25569-5/24</f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tr">
        <f>LEFT(N1671,FIND("/",N1671)-1)</f>
        <v>music</v>
      </c>
      <c r="R1671" t="str">
        <f>RIGHT(N1671,LEN(N1671)-FIND("/",N1671))</f>
        <v>pop</v>
      </c>
      <c r="S1671" s="10">
        <f>J1671/86400+25569-5/24</f>
        <v>42461.676805555551</v>
      </c>
      <c r="T1671" s="10">
        <f>I1671/86400+25569-5/24</f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10">
        <f>J1672/86400+25569-5/24</f>
        <v>40313.722210648142</v>
      </c>
      <c r="T1672" s="10">
        <f>I1672/86400+25569-5/24</f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10">
        <f>J1673/86400+25569-5/24</f>
        <v>42553.335810185185</v>
      </c>
      <c r="T1673" s="10">
        <f>I1673/86400+25569-5/24</f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10">
        <f>J1674/86400+25569-5/24</f>
        <v>41034.448263888888</v>
      </c>
      <c r="T1674" s="10">
        <f>I1674/86400+25569-5/24</f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10">
        <f>J1675/86400+25569-5/24</f>
        <v>42039.670046296298</v>
      </c>
      <c r="T1675" s="10">
        <f>I1675/86400+25569-5/24</f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10">
        <f>J1676/86400+25569-5/24</f>
        <v>42569.397060185183</v>
      </c>
      <c r="T1676" s="10">
        <f>I1676/86400+25569-5/24</f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10">
        <f>J1677/86400+25569-5/24</f>
        <v>40802.524768518517</v>
      </c>
      <c r="T1677" s="10">
        <f>I1677/86400+25569-5/24</f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10">
        <f>J1678/86400+25569-5/24</f>
        <v>40973.517905092587</v>
      </c>
      <c r="T1678" s="10">
        <f>I1678/86400+25569-5/24</f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10">
        <f>J1679/86400+25569-5/24</f>
        <v>42416.198796296296</v>
      </c>
      <c r="T1679" s="10">
        <f>I1679/86400+25569-5/24</f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10">
        <f>J1680/86400+25569-5/24</f>
        <v>41662.646655092591</v>
      </c>
      <c r="T1680" s="10">
        <f>I1680/86400+25569-5/24</f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tr">
        <f>LEFT(N1681,FIND("/",N1681)-1)</f>
        <v>music</v>
      </c>
      <c r="R1681" t="str">
        <f>RIGHT(N1681,LEN(N1681)-FIND("/",N1681))</f>
        <v>pop</v>
      </c>
      <c r="S1681" s="10">
        <f>J1681/86400+25569-5/24</f>
        <v>40722.860474537032</v>
      </c>
      <c r="T1681" s="10">
        <f>I1681/86400+25569-5/24</f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tr">
        <f>LEFT(N1682,FIND("/",N1682)-1)</f>
        <v>music</v>
      </c>
      <c r="R1682" t="str">
        <f>RIGHT(N1682,LEN(N1682)-FIND("/",N1682))</f>
        <v>pop</v>
      </c>
      <c r="S1682" s="10">
        <f>J1682/86400+25569-5/24</f>
        <v>41802.549386574072</v>
      </c>
      <c r="T1682" s="10">
        <f>I1682/86400+25569-5/24</f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10">
        <f>J1683/86400+25569-5/24</f>
        <v>42773.91300925926</v>
      </c>
      <c r="T1683" s="10">
        <f>I1683/86400+25569-5/24</f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tr">
        <f>LEFT(N1684,FIND("/",N1684)-1)</f>
        <v>music</v>
      </c>
      <c r="R1684" t="str">
        <f>RIGHT(N1684,LEN(N1684)-FIND("/",N1684))</f>
        <v>faith</v>
      </c>
      <c r="S1684" s="10">
        <f>J1684/86400+25569-5/24</f>
        <v>42779.005324074074</v>
      </c>
      <c r="T1684" s="10">
        <f>I1684/86400+25569-5/24</f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tr">
        <f>LEFT(N1685,FIND("/",N1685)-1)</f>
        <v>music</v>
      </c>
      <c r="R1685" t="str">
        <f>RIGHT(N1685,LEN(N1685)-FIND("/",N1685))</f>
        <v>faith</v>
      </c>
      <c r="S1685" s="10">
        <f>J1685/86400+25569-5/24</f>
        <v>42808.57335648148</v>
      </c>
      <c r="T1685" s="10">
        <f>I1685/86400+25569-5/24</f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10">
        <f>J1686/86400+25569-5/24</f>
        <v>42783.606956018521</v>
      </c>
      <c r="T1686" s="10">
        <f>I1686/86400+25569-5/24</f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tr">
        <f>LEFT(N1687,FIND("/",N1687)-1)</f>
        <v>music</v>
      </c>
      <c r="R1687" t="str">
        <f>RIGHT(N1687,LEN(N1687)-FIND("/",N1687))</f>
        <v>faith</v>
      </c>
      <c r="S1687" s="10">
        <f>J1687/86400+25569-5/24</f>
        <v>42788.041932870365</v>
      </c>
      <c r="T1687" s="10">
        <f>I1687/86400+25569-5/24</f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tr">
        <f>LEFT(N1688,FIND("/",N1688)-1)</f>
        <v>music</v>
      </c>
      <c r="R1688" t="str">
        <f>RIGHT(N1688,LEN(N1688)-FIND("/",N1688))</f>
        <v>faith</v>
      </c>
      <c r="S1688" s="10">
        <f>J1688/86400+25569-5/24</f>
        <v>42792.635636574072</v>
      </c>
      <c r="T1688" s="10">
        <f>I1688/86400+25569-5/24</f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10">
        <f>J1689/86400+25569-5/24</f>
        <v>42801.838483796295</v>
      </c>
      <c r="T1689" s="10">
        <f>I1689/86400+25569-5/24</f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10">
        <f>J1690/86400+25569-5/24</f>
        <v>42804.326319444437</v>
      </c>
      <c r="T1690" s="10">
        <f>I1690/86400+25569-5/24</f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10">
        <f>J1691/86400+25569-5/24</f>
        <v>42780.734143518515</v>
      </c>
      <c r="T1691" s="10">
        <f>I1691/86400+25569-5/24</f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10">
        <f>J1692/86400+25569-5/24</f>
        <v>42801.222708333335</v>
      </c>
      <c r="T1692" s="10">
        <f>I1692/86400+25569-5/24</f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10">
        <f>J1693/86400+25569-5/24</f>
        <v>42795.493148148147</v>
      </c>
      <c r="T1693" s="10">
        <f>I1693/86400+25569-5/24</f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10">
        <f>J1694/86400+25569-5/24</f>
        <v>42787.94290509259</v>
      </c>
      <c r="T1694" s="10">
        <f>I1694/86400+25569-5/24</f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tr">
        <f>LEFT(N1695,FIND("/",N1695)-1)</f>
        <v>music</v>
      </c>
      <c r="R1695" t="str">
        <f>RIGHT(N1695,LEN(N1695)-FIND("/",N1695))</f>
        <v>faith</v>
      </c>
      <c r="S1695" s="10">
        <f>J1695/86400+25569-5/24</f>
        <v>42803.711944444447</v>
      </c>
      <c r="T1695" s="10">
        <f>I1695/86400+25569-5/24</f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tr">
        <f>LEFT(N1696,FIND("/",N1696)-1)</f>
        <v>music</v>
      </c>
      <c r="R1696" t="str">
        <f>RIGHT(N1696,LEN(N1696)-FIND("/",N1696))</f>
        <v>faith</v>
      </c>
      <c r="S1696" s="10">
        <f>J1696/86400+25569-5/24</f>
        <v>42791.461504629631</v>
      </c>
      <c r="T1696" s="10">
        <f>I1696/86400+25569-5/24</f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10">
        <f>J1697/86400+25569-5/24</f>
        <v>42800.823078703703</v>
      </c>
      <c r="T1697" s="10">
        <f>I1697/86400+25569-5/24</f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tr">
        <f>LEFT(N1698,FIND("/",N1698)-1)</f>
        <v>music</v>
      </c>
      <c r="R1698" t="str">
        <f>RIGHT(N1698,LEN(N1698)-FIND("/",N1698))</f>
        <v>faith</v>
      </c>
      <c r="S1698" s="10">
        <f>J1698/86400+25569-5/24</f>
        <v>42795.861238425925</v>
      </c>
      <c r="T1698" s="10">
        <f>I1698/86400+25569-5/24</f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10">
        <f>J1699/86400+25569-5/24</f>
        <v>42804.824629629627</v>
      </c>
      <c r="T1699" s="10">
        <f>I1699/86400+25569-5/24</f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tr">
        <f>LEFT(N1700,FIND("/",N1700)-1)</f>
        <v>music</v>
      </c>
      <c r="R1700" t="str">
        <f>RIGHT(N1700,LEN(N1700)-FIND("/",N1700))</f>
        <v>faith</v>
      </c>
      <c r="S1700" s="10">
        <f>J1700/86400+25569-5/24</f>
        <v>42795.999537037038</v>
      </c>
      <c r="T1700" s="10">
        <f>I1700/86400+25569-5/24</f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tr">
        <f>LEFT(N1701,FIND("/",N1701)-1)</f>
        <v>music</v>
      </c>
      <c r="R1701" t="str">
        <f>RIGHT(N1701,LEN(N1701)-FIND("/",N1701))</f>
        <v>faith</v>
      </c>
      <c r="S1701" s="10">
        <f>J1701/86400+25569-5/24</f>
        <v>42806.655613425923</v>
      </c>
      <c r="T1701" s="10">
        <f>I1701/86400+25569-5/24</f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10">
        <f>J1702/86400+25569-5/24</f>
        <v>42795.863310185181</v>
      </c>
      <c r="T1702" s="10">
        <f>I1702/86400+25569-5/24</f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tr">
        <f>LEFT(N1703,FIND("/",N1703)-1)</f>
        <v>music</v>
      </c>
      <c r="R1703" t="str">
        <f>RIGHT(N1703,LEN(N1703)-FIND("/",N1703))</f>
        <v>faith</v>
      </c>
      <c r="S1703" s="10">
        <f>J1703/86400+25569-5/24</f>
        <v>41989.456076388888</v>
      </c>
      <c r="T1703" s="10">
        <f>I1703/86400+25569-5/24</f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tr">
        <f>LEFT(N1704,FIND("/",N1704)-1)</f>
        <v>music</v>
      </c>
      <c r="R1704" t="str">
        <f>RIGHT(N1704,LEN(N1704)-FIND("/",N1704))</f>
        <v>faith</v>
      </c>
      <c r="S1704" s="10">
        <f>J1704/86400+25569-5/24</f>
        <v>42063.661458333336</v>
      </c>
      <c r="T1704" s="10">
        <f>I1704/86400+25569-5/24</f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tr">
        <f>LEFT(N1705,FIND("/",N1705)-1)</f>
        <v>music</v>
      </c>
      <c r="R1705" t="str">
        <f>RIGHT(N1705,LEN(N1705)-FIND("/",N1705))</f>
        <v>faith</v>
      </c>
      <c r="S1705" s="10">
        <f>J1705/86400+25569-5/24</f>
        <v>42187.073344907403</v>
      </c>
      <c r="T1705" s="10">
        <f>I1705/86400+25569-5/24</f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10">
        <f>J1706/86400+25569-5/24</f>
        <v>42020.931400462963</v>
      </c>
      <c r="T1706" s="10">
        <f>I1706/86400+25569-5/24</f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tr">
        <f>LEFT(N1707,FIND("/",N1707)-1)</f>
        <v>music</v>
      </c>
      <c r="R1707" t="str">
        <f>RIGHT(N1707,LEN(N1707)-FIND("/",N1707))</f>
        <v>faith</v>
      </c>
      <c r="S1707" s="10">
        <f>J1707/86400+25569-5/24</f>
        <v>42244.808402777773</v>
      </c>
      <c r="T1707" s="10">
        <f>I1707/86400+25569-5/24</f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tr">
        <f>LEFT(N1708,FIND("/",N1708)-1)</f>
        <v>music</v>
      </c>
      <c r="R1708" t="str">
        <f>RIGHT(N1708,LEN(N1708)-FIND("/",N1708))</f>
        <v>faith</v>
      </c>
      <c r="S1708" s="10">
        <f>J1708/86400+25569-5/24</f>
        <v>42179.098055555551</v>
      </c>
      <c r="T1708" s="10">
        <f>I1708/86400+25569-5/24</f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10">
        <f>J1709/86400+25569-5/24</f>
        <v>42427.512673611105</v>
      </c>
      <c r="T1709" s="10">
        <f>I1709/86400+25569-5/24</f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tr">
        <f>LEFT(N1710,FIND("/",N1710)-1)</f>
        <v>music</v>
      </c>
      <c r="R1710" t="str">
        <f>RIGHT(N1710,LEN(N1710)-FIND("/",N1710))</f>
        <v>faith</v>
      </c>
      <c r="S1710" s="10">
        <f>J1710/86400+25569-5/24</f>
        <v>42451.658634259256</v>
      </c>
      <c r="T1710" s="10">
        <f>I1710/86400+25569-5/24</f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tr">
        <f>LEFT(N1711,FIND("/",N1711)-1)</f>
        <v>music</v>
      </c>
      <c r="R1711" t="str">
        <f>RIGHT(N1711,LEN(N1711)-FIND("/",N1711))</f>
        <v>faith</v>
      </c>
      <c r="S1711" s="10">
        <f>J1711/86400+25569-5/24</f>
        <v>41841.355486111112</v>
      </c>
      <c r="T1711" s="10">
        <f>I1711/86400+25569-5/24</f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tr">
        <f>LEFT(N1712,FIND("/",N1712)-1)</f>
        <v>music</v>
      </c>
      <c r="R1712" t="str">
        <f>RIGHT(N1712,LEN(N1712)-FIND("/",N1712))</f>
        <v>faith</v>
      </c>
      <c r="S1712" s="10">
        <f>J1712/86400+25569-5/24</f>
        <v>42341.382962962962</v>
      </c>
      <c r="T1712" s="10">
        <f>I1712/86400+25569-5/24</f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tr">
        <f>LEFT(N1713,FIND("/",N1713)-1)</f>
        <v>music</v>
      </c>
      <c r="R1713" t="str">
        <f>RIGHT(N1713,LEN(N1713)-FIND("/",N1713))</f>
        <v>faith</v>
      </c>
      <c r="S1713" s="10">
        <f>J1713/86400+25569-5/24</f>
        <v>41852.437893518516</v>
      </c>
      <c r="T1713" s="10">
        <f>I1713/86400+25569-5/24</f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tr">
        <f>LEFT(N1714,FIND("/",N1714)-1)</f>
        <v>music</v>
      </c>
      <c r="R1714" t="str">
        <f>RIGHT(N1714,LEN(N1714)-FIND("/",N1714))</f>
        <v>faith</v>
      </c>
      <c r="S1714" s="10">
        <f>J1714/86400+25569-5/24</f>
        <v>42125.705474537033</v>
      </c>
      <c r="T1714" s="10">
        <f>I1714/86400+25569-5/24</f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tr">
        <f>LEFT(N1715,FIND("/",N1715)-1)</f>
        <v>music</v>
      </c>
      <c r="R1715" t="str">
        <f>RIGHT(N1715,LEN(N1715)-FIND("/",N1715))</f>
        <v>faith</v>
      </c>
      <c r="S1715" s="10">
        <f>J1715/86400+25569-5/24</f>
        <v>41887.592731481483</v>
      </c>
      <c r="T1715" s="10">
        <f>I1715/86400+25569-5/24</f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10">
        <f>J1716/86400+25569-5/24</f>
        <v>42095.710196759253</v>
      </c>
      <c r="T1716" s="10">
        <f>I1716/86400+25569-5/24</f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tr">
        <f>LEFT(N1717,FIND("/",N1717)-1)</f>
        <v>music</v>
      </c>
      <c r="R1717" t="str">
        <f>RIGHT(N1717,LEN(N1717)-FIND("/",N1717))</f>
        <v>faith</v>
      </c>
      <c r="S1717" s="10">
        <f>J1717/86400+25569-5/24</f>
        <v>42064.009085648147</v>
      </c>
      <c r="T1717" s="10">
        <f>I1717/86400+25569-5/24</f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tr">
        <f>LEFT(N1718,FIND("/",N1718)-1)</f>
        <v>music</v>
      </c>
      <c r="R1718" t="str">
        <f>RIGHT(N1718,LEN(N1718)-FIND("/",N1718))</f>
        <v>faith</v>
      </c>
      <c r="S1718" s="10">
        <f>J1718/86400+25569-5/24</f>
        <v>42673.369201388887</v>
      </c>
      <c r="T1718" s="10">
        <f>I1718/86400+25569-5/24</f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10">
        <f>J1719/86400+25569-5/24</f>
        <v>42460.773587962962</v>
      </c>
      <c r="T1719" s="10">
        <f>I1719/86400+25569-5/24</f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tr">
        <f>LEFT(N1720,FIND("/",N1720)-1)</f>
        <v>music</v>
      </c>
      <c r="R1720" t="str">
        <f>RIGHT(N1720,LEN(N1720)-FIND("/",N1720))</f>
        <v>faith</v>
      </c>
      <c r="S1720" s="10">
        <f>J1720/86400+25569-5/24</f>
        <v>42460.402187499996</v>
      </c>
      <c r="T1720" s="10">
        <f>I1720/86400+25569-5/24</f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10">
        <f>J1721/86400+25569-5/24</f>
        <v>41869.326284722221</v>
      </c>
      <c r="T1721" s="10">
        <f>I1721/86400+25569-5/24</f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10">
        <f>J1722/86400+25569-5/24</f>
        <v>41922.574895833335</v>
      </c>
      <c r="T1722" s="10">
        <f>I1722/86400+25569-5/24</f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tr">
        <f>LEFT(N1723,FIND("/",N1723)-1)</f>
        <v>music</v>
      </c>
      <c r="R1723" t="str">
        <f>RIGHT(N1723,LEN(N1723)-FIND("/",N1723))</f>
        <v>faith</v>
      </c>
      <c r="S1723" s="10">
        <f>J1723/86400+25569-5/24</f>
        <v>42319.25304398148</v>
      </c>
      <c r="T1723" s="10">
        <f>I1723/86400+25569-5/24</f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tr">
        <f>LEFT(N1724,FIND("/",N1724)-1)</f>
        <v>music</v>
      </c>
      <c r="R1724" t="str">
        <f>RIGHT(N1724,LEN(N1724)-FIND("/",N1724))</f>
        <v>faith</v>
      </c>
      <c r="S1724" s="10">
        <f>J1724/86400+25569-5/24</f>
        <v>42425.752650462957</v>
      </c>
      <c r="T1724" s="10">
        <f>I1724/86400+25569-5/24</f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10">
        <f>J1725/86400+25569-5/24</f>
        <v>42129.617071759254</v>
      </c>
      <c r="T1725" s="10">
        <f>I1725/86400+25569-5/24</f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tr">
        <f>LEFT(N1726,FIND("/",N1726)-1)</f>
        <v>music</v>
      </c>
      <c r="R1726" t="str">
        <f>RIGHT(N1726,LEN(N1726)-FIND("/",N1726))</f>
        <v>faith</v>
      </c>
      <c r="S1726" s="10">
        <f>J1726/86400+25569-5/24</f>
        <v>41912.724097222221</v>
      </c>
      <c r="T1726" s="10">
        <f>I1726/86400+25569-5/24</f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10">
        <f>J1727/86400+25569-5/24</f>
        <v>41845.759826388887</v>
      </c>
      <c r="T1727" s="10">
        <f>I1727/86400+25569-5/24</f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10">
        <f>J1728/86400+25569-5/24</f>
        <v>41788.711388888885</v>
      </c>
      <c r="T1728" s="10">
        <f>I1728/86400+25569-5/24</f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tr">
        <f>LEFT(N1729,FIND("/",N1729)-1)</f>
        <v>music</v>
      </c>
      <c r="R1729" t="str">
        <f>RIGHT(N1729,LEN(N1729)-FIND("/",N1729))</f>
        <v>faith</v>
      </c>
      <c r="S1729" s="10">
        <f>J1729/86400+25569-5/24</f>
        <v>42044.719641203701</v>
      </c>
      <c r="T1729" s="10">
        <f>I1729/86400+25569-5/24</f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10">
        <f>J1730/86400+25569-5/24</f>
        <v>42268.417523148142</v>
      </c>
      <c r="T1730" s="10">
        <f>I1730/86400+25569-5/24</f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tr">
        <f>LEFT(N1731,FIND("/",N1731)-1)</f>
        <v>music</v>
      </c>
      <c r="R1731" t="str">
        <f>RIGHT(N1731,LEN(N1731)-FIND("/",N1731))</f>
        <v>faith</v>
      </c>
      <c r="S1731" s="10">
        <f>J1731/86400+25569-5/24</f>
        <v>42470.843819444439</v>
      </c>
      <c r="T1731" s="10">
        <f>I1731/86400+25569-5/24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tr">
        <f>LEFT(N1732,FIND("/",N1732)-1)</f>
        <v>music</v>
      </c>
      <c r="R1732" t="str">
        <f>RIGHT(N1732,LEN(N1732)-FIND("/",N1732))</f>
        <v>faith</v>
      </c>
      <c r="S1732" s="10">
        <f>J1732/86400+25569-5/24</f>
        <v>42271.879432870366</v>
      </c>
      <c r="T1732" s="10">
        <f>I1732/86400+25569-5/24</f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tr">
        <f>LEFT(N1733,FIND("/",N1733)-1)</f>
        <v>music</v>
      </c>
      <c r="R1733" t="str">
        <f>RIGHT(N1733,LEN(N1733)-FIND("/",N1733))</f>
        <v>faith</v>
      </c>
      <c r="S1733" s="10">
        <f>J1733/86400+25569-5/24</f>
        <v>42152.698518518511</v>
      </c>
      <c r="T1733" s="10">
        <f>I1733/86400+25569-5/24</f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tr">
        <f>LEFT(N1734,FIND("/",N1734)-1)</f>
        <v>music</v>
      </c>
      <c r="R1734" t="str">
        <f>RIGHT(N1734,LEN(N1734)-FIND("/",N1734))</f>
        <v>faith</v>
      </c>
      <c r="S1734" s="10">
        <f>J1734/86400+25569-5/24</f>
        <v>42325.475474537037</v>
      </c>
      <c r="T1734" s="10">
        <f>I1734/86400+25569-5/24</f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tr">
        <f>LEFT(N1735,FIND("/",N1735)-1)</f>
        <v>music</v>
      </c>
      <c r="R1735" t="str">
        <f>RIGHT(N1735,LEN(N1735)-FIND("/",N1735))</f>
        <v>faith</v>
      </c>
      <c r="S1735" s="10">
        <f>J1735/86400+25569-5/24</f>
        <v>42614.467291666668</v>
      </c>
      <c r="T1735" s="10">
        <f>I1735/86400+25569-5/24</f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tr">
        <f>LEFT(N1736,FIND("/",N1736)-1)</f>
        <v>music</v>
      </c>
      <c r="R1736" t="str">
        <f>RIGHT(N1736,LEN(N1736)-FIND("/",N1736))</f>
        <v>faith</v>
      </c>
      <c r="S1736" s="10">
        <f>J1736/86400+25569-5/24</f>
        <v>42101.828194444439</v>
      </c>
      <c r="T1736" s="10">
        <f>I1736/86400+25569-5/24</f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tr">
        <f>LEFT(N1737,FIND("/",N1737)-1)</f>
        <v>music</v>
      </c>
      <c r="R1737" t="str">
        <f>RIGHT(N1737,LEN(N1737)-FIND("/",N1737))</f>
        <v>faith</v>
      </c>
      <c r="S1737" s="10">
        <f>J1737/86400+25569-5/24</f>
        <v>42559.605844907404</v>
      </c>
      <c r="T1737" s="10">
        <f>I1737/86400+25569-5/24</f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tr">
        <f>LEFT(N1738,FIND("/",N1738)-1)</f>
        <v>music</v>
      </c>
      <c r="R1738" t="str">
        <f>RIGHT(N1738,LEN(N1738)-FIND("/",N1738))</f>
        <v>faith</v>
      </c>
      <c r="S1738" s="10">
        <f>J1738/86400+25569-5/24</f>
        <v>42286.65315972222</v>
      </c>
      <c r="T1738" s="10">
        <f>I1738/86400+25569-5/24</f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10">
        <f>J1739/86400+25569-5/24</f>
        <v>42175.740648148145</v>
      </c>
      <c r="T1739" s="10">
        <f>I1739/86400+25569-5/24</f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tr">
        <f>LEFT(N1740,FIND("/",N1740)-1)</f>
        <v>music</v>
      </c>
      <c r="R1740" t="str">
        <f>RIGHT(N1740,LEN(N1740)-FIND("/",N1740))</f>
        <v>faith</v>
      </c>
      <c r="S1740" s="10">
        <f>J1740/86400+25569-5/24</f>
        <v>41884.665995370371</v>
      </c>
      <c r="T1740" s="10">
        <f>I1740/86400+25569-5/24</f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tr">
        <f>LEFT(N1741,FIND("/",N1741)-1)</f>
        <v>music</v>
      </c>
      <c r="R1741" t="str">
        <f>RIGHT(N1741,LEN(N1741)-FIND("/",N1741))</f>
        <v>faith</v>
      </c>
      <c r="S1741" s="10">
        <f>J1741/86400+25569-5/24</f>
        <v>42435.665879629632</v>
      </c>
      <c r="T1741" s="10">
        <f>I1741/86400+25569-5/24</f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tr">
        <f>LEFT(N1742,FIND("/",N1742)-1)</f>
        <v>music</v>
      </c>
      <c r="R1742" t="str">
        <f>RIGHT(N1742,LEN(N1742)-FIND("/",N1742))</f>
        <v>faith</v>
      </c>
      <c r="S1742" s="10">
        <f>J1742/86400+25569-5/24</f>
        <v>42171.609050925923</v>
      </c>
      <c r="T1742" s="10">
        <f>I1742/86400+25569-5/24</f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10">
        <f>J1743/86400+25569-5/24</f>
        <v>42120.419803240737</v>
      </c>
      <c r="T1743" s="10">
        <f>I1743/86400+25569-5/24</f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10">
        <f>J1744/86400+25569-5/24</f>
        <v>42710.668634259258</v>
      </c>
      <c r="T1744" s="10">
        <f>I1744/86400+25569-5/24</f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10">
        <f>J1745/86400+25569-5/24</f>
        <v>42586.717303240737</v>
      </c>
      <c r="T1745" s="10">
        <f>I1745/86400+25569-5/24</f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10">
        <f>J1746/86400+25569-5/24</f>
        <v>42026.396724537037</v>
      </c>
      <c r="T1746" s="10">
        <f>I1746/86400+25569-5/24</f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10">
        <f>J1747/86400+25569-5/24</f>
        <v>42690.051365740735</v>
      </c>
      <c r="T1747" s="10">
        <f>I1747/86400+25569-5/24</f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10">
        <f>J1748/86400+25569-5/24</f>
        <v>42667.968368055554</v>
      </c>
      <c r="T1748" s="10">
        <f>I1748/86400+25569-5/24</f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10">
        <f>J1749/86400+25569-5/24</f>
        <v>42292.22719907407</v>
      </c>
      <c r="T1749" s="10">
        <f>I1749/86400+25569-5/24</f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10">
        <f>J1750/86400+25569-5/24</f>
        <v>42219.742395833331</v>
      </c>
      <c r="T1750" s="10">
        <f>I1750/86400+25569-5/24</f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10">
        <f>J1751/86400+25569-5/24</f>
        <v>42758.767604166664</v>
      </c>
      <c r="T1751" s="10">
        <f>I1751/86400+25569-5/24</f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10">
        <f>J1752/86400+25569-5/24</f>
        <v>42454.628518518519</v>
      </c>
      <c r="T1752" s="10">
        <f>I1752/86400+25569-5/24</f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10">
        <f>J1753/86400+25569-5/24</f>
        <v>42052.573182870365</v>
      </c>
      <c r="T1753" s="10">
        <f>I1753/86400+25569-5/24</f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10">
        <f>J1754/86400+25569-5/24</f>
        <v>42627.044930555552</v>
      </c>
      <c r="T1754" s="10">
        <f>I1754/86400+25569-5/24</f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10">
        <f>J1755/86400+25569-5/24</f>
        <v>42420.541296296295</v>
      </c>
      <c r="T1755" s="10">
        <f>I1755/86400+25569-5/24</f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10">
        <f>J1756/86400+25569-5/24</f>
        <v>42067.668437499997</v>
      </c>
      <c r="T1756" s="10">
        <f>I1756/86400+25569-5/24</f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10">
        <f>J1757/86400+25569-5/24</f>
        <v>42252.580567129626</v>
      </c>
      <c r="T1757" s="10">
        <f>I1757/86400+25569-5/24</f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10">
        <f>J1758/86400+25569-5/24</f>
        <v>42570.959131944437</v>
      </c>
      <c r="T1758" s="10">
        <f>I1758/86400+25569-5/24</f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10">
        <f>J1759/86400+25569-5/24</f>
        <v>42733.619016203702</v>
      </c>
      <c r="T1759" s="10">
        <f>I1759/86400+25569-5/24</f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10">
        <f>J1760/86400+25569-5/24</f>
        <v>42505.74759259259</v>
      </c>
      <c r="T1760" s="10">
        <f>I1760/86400+25569-5/24</f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10">
        <f>J1761/86400+25569-5/24</f>
        <v>42068.620706018519</v>
      </c>
      <c r="T1761" s="10">
        <f>I1761/86400+25569-5/24</f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10">
        <f>J1762/86400+25569-5/24</f>
        <v>42405.464270833334</v>
      </c>
      <c r="T1762" s="10">
        <f>I1762/86400+25569-5/24</f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10">
        <f>J1763/86400+25569-5/24</f>
        <v>42209.359490740739</v>
      </c>
      <c r="T1763" s="10">
        <f>I1763/86400+25569-5/24</f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10">
        <f>J1764/86400+25569-5/24</f>
        <v>42410.773668981477</v>
      </c>
      <c r="T1764" s="10">
        <f>I1764/86400+25569-5/24</f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10">
        <f>J1765/86400+25569-5/24</f>
        <v>42636.660185185181</v>
      </c>
      <c r="T1765" s="10">
        <f>I1765/86400+25569-5/24</f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10">
        <f>J1766/86400+25569-5/24</f>
        <v>41825.27753472222</v>
      </c>
      <c r="T1766" s="10">
        <f>I1766/86400+25569-5/24</f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10">
        <f>J1767/86400+25569-5/24</f>
        <v>41834.772129629629</v>
      </c>
      <c r="T1767" s="10">
        <f>I1767/86400+25569-5/24</f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tr">
        <f>LEFT(N1768,FIND("/",N1768)-1)</f>
        <v>photography</v>
      </c>
      <c r="R1768" t="str">
        <f>RIGHT(N1768,LEN(N1768)-FIND("/",N1768))</f>
        <v>photobooks</v>
      </c>
      <c r="S1768" s="10">
        <f>J1768/86400+25569-5/24</f>
        <v>41855.65148148148</v>
      </c>
      <c r="T1768" s="10">
        <f>I1768/86400+25569-5/24</f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10">
        <f>J1769/86400+25569-5/24</f>
        <v>41824.450046296297</v>
      </c>
      <c r="T1769" s="10">
        <f>I1769/86400+25569-5/24</f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10">
        <f>J1770/86400+25569-5/24</f>
        <v>41849.352361111109</v>
      </c>
      <c r="T1770" s="10">
        <f>I1770/86400+25569-5/24</f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10">
        <f>J1771/86400+25569-5/24</f>
        <v>41987.610636574071</v>
      </c>
      <c r="T1771" s="10">
        <f>I1771/86400+25569-5/24</f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10">
        <f>J1772/86400+25569-5/24</f>
        <v>41891.571689814817</v>
      </c>
      <c r="T1772" s="10">
        <f>I1772/86400+25569-5/24</f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10">
        <f>J1773/86400+25569-5/24</f>
        <v>41905.771296296291</v>
      </c>
      <c r="T1773" s="10">
        <f>I1773/86400+25569-5/24</f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10">
        <f>J1774/86400+25569-5/24</f>
        <v>41766.509675925925</v>
      </c>
      <c r="T1774" s="10">
        <f>I1774/86400+25569-5/24</f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10">
        <f>J1775/86400+25569-5/24</f>
        <v>41978.552060185182</v>
      </c>
      <c r="T1775" s="10">
        <f>I1775/86400+25569-5/24</f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10">
        <f>J1776/86400+25569-5/24</f>
        <v>41930.010324074072</v>
      </c>
      <c r="T1776" s="10">
        <f>I1776/86400+25569-5/24</f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10">
        <f>J1777/86400+25569-5/24</f>
        <v>41891.768055555549</v>
      </c>
      <c r="T1777" s="10">
        <f>I1777/86400+25569-5/24</f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10">
        <f>J1778/86400+25569-5/24</f>
        <v>41905.748506944445</v>
      </c>
      <c r="T1778" s="10">
        <f>I1778/86400+25569-5/24</f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10">
        <f>J1779/86400+25569-5/24</f>
        <v>42025.14876157407</v>
      </c>
      <c r="T1779" s="10">
        <f>I1779/86400+25569-5/24</f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10">
        <f>J1780/86400+25569-5/24</f>
        <v>42045.655034722215</v>
      </c>
      <c r="T1780" s="10">
        <f>I1780/86400+25569-5/24</f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10">
        <f>J1781/86400+25569-5/24</f>
        <v>42585.483564814807</v>
      </c>
      <c r="T1781" s="10">
        <f>I1781/86400+25569-5/24</f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10">
        <f>J1782/86400+25569-5/24</f>
        <v>42493.392476851848</v>
      </c>
      <c r="T1782" s="10">
        <f>I1782/86400+25569-5/24</f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10">
        <f>J1783/86400+25569-5/24</f>
        <v>42597.409085648142</v>
      </c>
      <c r="T1783" s="10">
        <f>I1783/86400+25569-5/24</f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10">
        <f>J1784/86400+25569-5/24</f>
        <v>42388.366770833331</v>
      </c>
      <c r="T1784" s="10">
        <f>I1784/86400+25569-5/24</f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10">
        <f>J1785/86400+25569-5/24</f>
        <v>42115.741643518515</v>
      </c>
      <c r="T1785" s="10">
        <f>I1785/86400+25569-5/24</f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10">
        <f>J1786/86400+25569-5/24</f>
        <v>42003.447222222218</v>
      </c>
      <c r="T1786" s="10">
        <f>I1786/86400+25569-5/24</f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10">
        <f>J1787/86400+25569-5/24</f>
        <v>41896.926562499997</v>
      </c>
      <c r="T1787" s="10">
        <f>I1787/86400+25569-5/24</f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10">
        <f>J1788/86400+25569-5/24</f>
        <v>41958.342326388891</v>
      </c>
      <c r="T1788" s="10">
        <f>I1788/86400+25569-5/24</f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10">
        <f>J1789/86400+25569-5/24</f>
        <v>42068.447187499994</v>
      </c>
      <c r="T1789" s="10">
        <f>I1789/86400+25569-5/24</f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10">
        <f>J1790/86400+25569-5/24</f>
        <v>41913.740069444444</v>
      </c>
      <c r="T1790" s="10">
        <f>I1790/86400+25569-5/24</f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10">
        <f>J1791/86400+25569-5/24</f>
        <v>41956.041701388887</v>
      </c>
      <c r="T1791" s="10">
        <f>I1791/86400+25569-5/24</f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10">
        <f>J1792/86400+25569-5/24</f>
        <v>42010.466180555552</v>
      </c>
      <c r="T1792" s="10">
        <f>I1792/86400+25569-5/24</f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10">
        <f>J1793/86400+25569-5/24</f>
        <v>41973.532002314816</v>
      </c>
      <c r="T1793" s="10">
        <f>I1793/86400+25569-5/24</f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10">
        <f>J1794/86400+25569-5/24</f>
        <v>42188.822708333326</v>
      </c>
      <c r="T1794" s="10">
        <f>I1794/86400+25569-5/24</f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10">
        <f>J1795/86400+25569-5/24</f>
        <v>41940.683333333327</v>
      </c>
      <c r="T1795" s="10">
        <f>I1795/86400+25569-5/24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10">
        <f>J1796/86400+25569-5/24</f>
        <v>42011.342847222222</v>
      </c>
      <c r="T1796" s="10">
        <f>I1796/86400+25569-5/24</f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10">
        <f>J1797/86400+25569-5/24</f>
        <v>42628.080335648141</v>
      </c>
      <c r="T1797" s="10">
        <f>I1797/86400+25569-5/24</f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10">
        <f>J1798/86400+25569-5/24</f>
        <v>42515.231087962959</v>
      </c>
      <c r="T1798" s="10">
        <f>I1798/86400+25569-5/24</f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10">
        <f>J1799/86400+25569-5/24</f>
        <v>42689.360983796294</v>
      </c>
      <c r="T1799" s="10">
        <f>I1799/86400+25569-5/24</f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10">
        <f>J1800/86400+25569-5/24</f>
        <v>42344.118437499994</v>
      </c>
      <c r="T1800" s="10">
        <f>I1800/86400+25569-5/24</f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10">
        <f>J1801/86400+25569-5/24</f>
        <v>41934.634351851848</v>
      </c>
      <c r="T1801" s="10">
        <f>I1801/86400+25569-5/24</f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10">
        <f>J1802/86400+25569-5/24</f>
        <v>42623.397800925923</v>
      </c>
      <c r="T1802" s="10">
        <f>I1802/86400+25569-5/24</f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10">
        <f>J1803/86400+25569-5/24</f>
        <v>42321.452175925922</v>
      </c>
      <c r="T1803" s="10">
        <f>I1803/86400+25569-5/24</f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10">
        <f>J1804/86400+25569-5/24</f>
        <v>42159.264236111114</v>
      </c>
      <c r="T1804" s="10">
        <f>I1804/86400+25569-5/24</f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10">
        <f>J1805/86400+25569-5/24</f>
        <v>42017.863217592589</v>
      </c>
      <c r="T1805" s="10">
        <f>I1805/86400+25569-5/24</f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10">
        <f>J1806/86400+25569-5/24</f>
        <v>42282.469953703701</v>
      </c>
      <c r="T1806" s="10">
        <f>I1806/86400+25569-5/24</f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10">
        <f>J1807/86400+25569-5/24</f>
        <v>42247.595578703702</v>
      </c>
      <c r="T1807" s="10">
        <f>I1807/86400+25569-5/24</f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10">
        <f>J1808/86400+25569-5/24</f>
        <v>41877.429965277777</v>
      </c>
      <c r="T1808" s="10">
        <f>I1808/86400+25569-5/24</f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10">
        <f>J1809/86400+25569-5/24</f>
        <v>41879.860104166662</v>
      </c>
      <c r="T1809" s="10">
        <f>I1809/86400+25569-5/24</f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10">
        <f>J1810/86400+25569-5/24</f>
        <v>42742.472569444442</v>
      </c>
      <c r="T1810" s="10">
        <f>I1810/86400+25569-5/24</f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10">
        <f>J1811/86400+25569-5/24</f>
        <v>42029.699525462966</v>
      </c>
      <c r="T1811" s="10">
        <f>I1811/86400+25569-5/24</f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10">
        <f>J1812/86400+25569-5/24</f>
        <v>41860.701689814814</v>
      </c>
      <c r="T1812" s="10">
        <f>I1812/86400+25569-5/24</f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10">
        <f>J1813/86400+25569-5/24</f>
        <v>41876.225347222222</v>
      </c>
      <c r="T1813" s="10">
        <f>I1813/86400+25569-5/24</f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10">
        <f>J1814/86400+25569-5/24</f>
        <v>42524.110370370363</v>
      </c>
      <c r="T1814" s="10">
        <f>I1814/86400+25569-5/24</f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tr">
        <f>LEFT(N1815,FIND("/",N1815)-1)</f>
        <v>photography</v>
      </c>
      <c r="R1815" t="str">
        <f>RIGHT(N1815,LEN(N1815)-FIND("/",N1815))</f>
        <v>photobooks</v>
      </c>
      <c r="S1815" s="10">
        <f>J1815/86400+25569-5/24</f>
        <v>41829.68069444444</v>
      </c>
      <c r="T1815" s="10">
        <f>I1815/86400+25569-5/24</f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10">
        <f>J1816/86400+25569-5/24</f>
        <v>42033.105740740742</v>
      </c>
      <c r="T1816" s="10">
        <f>I1816/86400+25569-5/24</f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tr">
        <f>LEFT(N1817,FIND("/",N1817)-1)</f>
        <v>photography</v>
      </c>
      <c r="R1817" t="str">
        <f>RIGHT(N1817,LEN(N1817)-FIND("/",N1817))</f>
        <v>photobooks</v>
      </c>
      <c r="S1817" s="10">
        <f>J1817/86400+25569-5/24</f>
        <v>42172.698344907403</v>
      </c>
      <c r="T1817" s="10">
        <f>I1817/86400+25569-5/24</f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10">
        <f>J1818/86400+25569-5/24</f>
        <v>42548.667858796289</v>
      </c>
      <c r="T1818" s="10">
        <f>I1818/86400+25569-5/24</f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10">
        <f>J1819/86400+25569-5/24</f>
        <v>42705.453784722216</v>
      </c>
      <c r="T1819" s="10">
        <f>I1819/86400+25569-5/24</f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tr">
        <f>LEFT(N1820,FIND("/",N1820)-1)</f>
        <v>photography</v>
      </c>
      <c r="R1820" t="str">
        <f>RIGHT(N1820,LEN(N1820)-FIND("/",N1820))</f>
        <v>photobooks</v>
      </c>
      <c r="S1820" s="10">
        <f>J1820/86400+25569-5/24</f>
        <v>42067.026041666664</v>
      </c>
      <c r="T1820" s="10">
        <f>I1820/86400+25569-5/24</f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10">
        <f>J1821/86400+25569-5/24</f>
        <v>41820.543935185182</v>
      </c>
      <c r="T1821" s="10">
        <f>I1821/86400+25569-5/24</f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10">
        <f>J1822/86400+25569-5/24</f>
        <v>42064.876041666663</v>
      </c>
      <c r="T1822" s="10">
        <f>I1822/86400+25569-5/24</f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10">
        <f>J1823/86400+25569-5/24</f>
        <v>40926.110729166663</v>
      </c>
      <c r="T1823" s="10">
        <f>I1823/86400+25569-5/24</f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10">
        <f>J1824/86400+25569-5/24</f>
        <v>41634.588680555556</v>
      </c>
      <c r="T1824" s="10">
        <f>I1824/86400+25569-5/24</f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10">
        <f>J1825/86400+25569-5/24</f>
        <v>41176.47657407407</v>
      </c>
      <c r="T1825" s="10">
        <f>I1825/86400+25569-5/24</f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tr">
        <f>LEFT(N1826,FIND("/",N1826)-1)</f>
        <v>music</v>
      </c>
      <c r="R1826" t="str">
        <f>RIGHT(N1826,LEN(N1826)-FIND("/",N1826))</f>
        <v>rock</v>
      </c>
      <c r="S1826" s="10">
        <f>J1826/86400+25569-5/24</f>
        <v>41626.707951388882</v>
      </c>
      <c r="T1826" s="10">
        <f>I1826/86400+25569-5/24</f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tr">
        <f>LEFT(N1827,FIND("/",N1827)-1)</f>
        <v>music</v>
      </c>
      <c r="R1827" t="str">
        <f>RIGHT(N1827,LEN(N1827)-FIND("/",N1827))</f>
        <v>rock</v>
      </c>
      <c r="S1827" s="10">
        <f>J1827/86400+25569-5/24</f>
        <v>41443.626192129625</v>
      </c>
      <c r="T1827" s="10">
        <f>I1827/86400+25569-5/24</f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10">
        <f>J1828/86400+25569-5/24</f>
        <v>41657.715474537035</v>
      </c>
      <c r="T1828" s="10">
        <f>I1828/86400+25569-5/24</f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10">
        <f>J1829/86400+25569-5/24</f>
        <v>40555.117604166662</v>
      </c>
      <c r="T1829" s="10">
        <f>I1829/86400+25569-5/24</f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10">
        <f>J1830/86400+25569-5/24</f>
        <v>41736.691319444442</v>
      </c>
      <c r="T1830" s="10">
        <f>I1830/86400+25569-5/24</f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10">
        <f>J1831/86400+25569-5/24</f>
        <v>40515.879293981481</v>
      </c>
      <c r="T1831" s="10">
        <f>I1831/86400+25569-5/24</f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10">
        <f>J1832/86400+25569-5/24</f>
        <v>41664.475775462961</v>
      </c>
      <c r="T1832" s="10">
        <f>I1832/86400+25569-5/24</f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10">
        <f>J1833/86400+25569-5/24</f>
        <v>41026.787766203699</v>
      </c>
      <c r="T1833" s="10">
        <f>I1833/86400+25569-5/24</f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tr">
        <f>LEFT(N1834,FIND("/",N1834)-1)</f>
        <v>music</v>
      </c>
      <c r="R1834" t="str">
        <f>RIGHT(N1834,LEN(N1834)-FIND("/",N1834))</f>
        <v>rock</v>
      </c>
      <c r="S1834" s="10">
        <f>J1834/86400+25569-5/24</f>
        <v>40576.331331018519</v>
      </c>
      <c r="T1834" s="10">
        <f>I1834/86400+25569-5/24</f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tr">
        <f>LEFT(N1835,FIND("/",N1835)-1)</f>
        <v>music</v>
      </c>
      <c r="R1835" t="str">
        <f>RIGHT(N1835,LEN(N1835)-FIND("/",N1835))</f>
        <v>rock</v>
      </c>
      <c r="S1835" s="10">
        <f>J1835/86400+25569-5/24</f>
        <v>41302.835682870369</v>
      </c>
      <c r="T1835" s="10">
        <f>I1835/86400+25569-5/24</f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10">
        <f>J1836/86400+25569-5/24</f>
        <v>41988.755729166667</v>
      </c>
      <c r="T1836" s="10">
        <f>I1836/86400+25569-5/24</f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10">
        <f>J1837/86400+25569-5/24</f>
        <v>42430.49387731481</v>
      </c>
      <c r="T1837" s="10">
        <f>I1837/86400+25569-5/24</f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10">
        <f>J1838/86400+25569-5/24</f>
        <v>41305.601030092592</v>
      </c>
      <c r="T1838" s="10">
        <f>I1838/86400+25569-5/24</f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10">
        <f>J1839/86400+25569-5/24</f>
        <v>40925.839525462965</v>
      </c>
      <c r="T1839" s="10">
        <f>I1839/86400+25569-5/24</f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10">
        <f>J1840/86400+25569-5/24</f>
        <v>40788.578206018516</v>
      </c>
      <c r="T1840" s="10">
        <f>I1840/86400+25569-5/24</f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10">
        <f>J1841/86400+25569-5/24</f>
        <v>42614.513680555552</v>
      </c>
      <c r="T1841" s="10">
        <f>I1841/86400+25569-5/24</f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10">
        <f>J1842/86400+25569-5/24</f>
        <v>41381.88784722222</v>
      </c>
      <c r="T1842" s="10">
        <f>I1842/86400+25569-5/24</f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tr">
        <f>LEFT(N1843,FIND("/",N1843)-1)</f>
        <v>music</v>
      </c>
      <c r="R1843" t="str">
        <f>RIGHT(N1843,LEN(N1843)-FIND("/",N1843))</f>
        <v>rock</v>
      </c>
      <c r="S1843" s="10">
        <f>J1843/86400+25569-5/24</f>
        <v>41745.637094907404</v>
      </c>
      <c r="T1843" s="10">
        <f>I1843/86400+25569-5/24</f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10">
        <f>J1844/86400+25569-5/24</f>
        <v>42031.423391203702</v>
      </c>
      <c r="T1844" s="10">
        <f>I1844/86400+25569-5/24</f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10">
        <f>J1845/86400+25569-5/24</f>
        <v>40564.786504629628</v>
      </c>
      <c r="T1845" s="10">
        <f>I1845/86400+25569-5/24</f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tr">
        <f>LEFT(N1846,FIND("/",N1846)-1)</f>
        <v>music</v>
      </c>
      <c r="R1846" t="str">
        <f>RIGHT(N1846,LEN(N1846)-FIND("/",N1846))</f>
        <v>rock</v>
      </c>
      <c r="S1846" s="10">
        <f>J1846/86400+25569-5/24</f>
        <v>40666.765208333331</v>
      </c>
      <c r="T1846" s="10">
        <f>I1846/86400+25569-5/24</f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10">
        <f>J1847/86400+25569-5/24</f>
        <v>42523.124976851854</v>
      </c>
      <c r="T1847" s="10">
        <f>I1847/86400+25569-5/24</f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10">
        <f>J1848/86400+25569-5/24</f>
        <v>41228.441863425927</v>
      </c>
      <c r="T1848" s="10">
        <f>I1848/86400+25569-5/24</f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10">
        <f>J1849/86400+25569-5/24</f>
        <v>42094.028148148143</v>
      </c>
      <c r="T1849" s="10">
        <f>I1849/86400+25569-5/24</f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10">
        <f>J1850/86400+25569-5/24</f>
        <v>40691.579722222217</v>
      </c>
      <c r="T1850" s="10">
        <f>I1850/86400+25569-5/24</f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tr">
        <f>LEFT(N1851,FIND("/",N1851)-1)</f>
        <v>music</v>
      </c>
      <c r="R1851" t="str">
        <f>RIGHT(N1851,LEN(N1851)-FIND("/",N1851))</f>
        <v>rock</v>
      </c>
      <c r="S1851" s="10">
        <f>J1851/86400+25569-5/24</f>
        <v>41169.637256944443</v>
      </c>
      <c r="T1851" s="10">
        <f>I1851/86400+25569-5/24</f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10">
        <f>J1852/86400+25569-5/24</f>
        <v>41800.751157407409</v>
      </c>
      <c r="T1852" s="10">
        <f>I1852/86400+25569-5/24</f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10">
        <f>J1853/86400+25569-5/24</f>
        <v>41827.69835648148</v>
      </c>
      <c r="T1853" s="10">
        <f>I1853/86400+25569-5/24</f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10">
        <f>J1854/86400+25569-5/24</f>
        <v>42081.563101851854</v>
      </c>
      <c r="T1854" s="10">
        <f>I1854/86400+25569-5/24</f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10">
        <f>J1855/86400+25569-5/24</f>
        <v>41176.852048611108</v>
      </c>
      <c r="T1855" s="10">
        <f>I1855/86400+25569-5/24</f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10">
        <f>J1856/86400+25569-5/24</f>
        <v>41387.812928240739</v>
      </c>
      <c r="T1856" s="10">
        <f>I1856/86400+25569-5/24</f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10">
        <f>J1857/86400+25569-5/24</f>
        <v>41600.330324074072</v>
      </c>
      <c r="T1857" s="10">
        <f>I1857/86400+25569-5/24</f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10">
        <f>J1858/86400+25569-5/24</f>
        <v>41817.64666666666</v>
      </c>
      <c r="T1858" s="10">
        <f>I1858/86400+25569-5/24</f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10">
        <f>J1859/86400+25569-5/24</f>
        <v>41864.560335648144</v>
      </c>
      <c r="T1859" s="10">
        <f>I1859/86400+25569-5/24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10">
        <f>J1860/86400+25569-5/24</f>
        <v>40832.9921412037</v>
      </c>
      <c r="T1860" s="10">
        <f>I1860/86400+25569-5/24</f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tr">
        <f>LEFT(N1861,FIND("/",N1861)-1)</f>
        <v>music</v>
      </c>
      <c r="R1861" t="str">
        <f>RIGHT(N1861,LEN(N1861)-FIND("/",N1861))</f>
        <v>rock</v>
      </c>
      <c r="S1861" s="10">
        <f>J1861/86400+25569-5/24</f>
        <v>40778.561678240738</v>
      </c>
      <c r="T1861" s="10">
        <f>I1861/86400+25569-5/24</f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10">
        <f>J1862/86400+25569-5/24</f>
        <v>41655.500972222224</v>
      </c>
      <c r="T1862" s="10">
        <f>I1862/86400+25569-5/24</f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tr">
        <f>LEFT(N1863,FIND("/",N1863)-1)</f>
        <v>games</v>
      </c>
      <c r="R1863" t="str">
        <f>RIGHT(N1863,LEN(N1863)-FIND("/",N1863))</f>
        <v>mobile games</v>
      </c>
      <c r="S1863" s="10">
        <f>J1863/86400+25569-5/24</f>
        <v>42000.091909722221</v>
      </c>
      <c r="T1863" s="10">
        <f>I1863/86400+25569-5/24</f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10">
        <f>J1864/86400+25569-5/24</f>
        <v>42755.284421296295</v>
      </c>
      <c r="T1864" s="10">
        <f>I1864/86400+25569-5/24</f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10">
        <f>J1865/86400+25569-5/24</f>
        <v>41772.588946759257</v>
      </c>
      <c r="T1865" s="10">
        <f>I1865/86400+25569-5/24</f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10">
        <f>J1866/86400+25569-5/24</f>
        <v>41733.508101851847</v>
      </c>
      <c r="T1866" s="10">
        <f>I1866/86400+25569-5/24</f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10">
        <f>J1867/86400+25569-5/24</f>
        <v>42645.159108796295</v>
      </c>
      <c r="T1867" s="10">
        <f>I1867/86400+25569-5/24</f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10">
        <f>J1868/86400+25569-5/24</f>
        <v>42742.038159722222</v>
      </c>
      <c r="T1868" s="10">
        <f>I1868/86400+25569-5/24</f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10">
        <f>J1869/86400+25569-5/24</f>
        <v>42649.716574074067</v>
      </c>
      <c r="T1869" s="10">
        <f>I1869/86400+25569-5/24</f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10">
        <f>J1870/86400+25569-5/24</f>
        <v>42328.570891203701</v>
      </c>
      <c r="T1870" s="10">
        <f>I1870/86400+25569-5/24</f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tr">
        <f>LEFT(N1871,FIND("/",N1871)-1)</f>
        <v>games</v>
      </c>
      <c r="R1871" t="str">
        <f>RIGHT(N1871,LEN(N1871)-FIND("/",N1871))</f>
        <v>mobile games</v>
      </c>
      <c r="S1871" s="10">
        <f>J1871/86400+25569-5/24</f>
        <v>42708.794548611106</v>
      </c>
      <c r="T1871" s="10">
        <f>I1871/86400+25569-5/24</f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10">
        <f>J1872/86400+25569-5/24</f>
        <v>42371.14739583333</v>
      </c>
      <c r="T1872" s="10">
        <f>I1872/86400+25569-5/24</f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10">
        <f>J1873/86400+25569-5/24</f>
        <v>41923.575243055551</v>
      </c>
      <c r="T1873" s="10">
        <f>I1873/86400+25569-5/24</f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10">
        <f>J1874/86400+25569-5/24</f>
        <v>42154.921319444438</v>
      </c>
      <c r="T1874" s="10">
        <f>I1874/86400+25569-5/24</f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10">
        <f>J1875/86400+25569-5/24</f>
        <v>42164.407523148147</v>
      </c>
      <c r="T1875" s="10">
        <f>I1875/86400+25569-5/24</f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10">
        <f>J1876/86400+25569-5/24</f>
        <v>42529.760798611103</v>
      </c>
      <c r="T1876" s="10">
        <f>I1876/86400+25569-5/24</f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10">
        <f>J1877/86400+25569-5/24</f>
        <v>42528.691064814811</v>
      </c>
      <c r="T1877" s="10">
        <f>I1877/86400+25569-5/24</f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tr">
        <f>LEFT(N1878,FIND("/",N1878)-1)</f>
        <v>games</v>
      </c>
      <c r="R1878" t="str">
        <f>RIGHT(N1878,LEN(N1878)-FIND("/",N1878))</f>
        <v>mobile games</v>
      </c>
      <c r="S1878" s="10">
        <f>J1878/86400+25569-5/24</f>
        <v>41776.07644675926</v>
      </c>
      <c r="T1878" s="10">
        <f>I1878/86400+25569-5/24</f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tr">
        <f>LEFT(N1879,FIND("/",N1879)-1)</f>
        <v>games</v>
      </c>
      <c r="R1879" t="str">
        <f>RIGHT(N1879,LEN(N1879)-FIND("/",N1879))</f>
        <v>mobile games</v>
      </c>
      <c r="S1879" s="10">
        <f>J1879/86400+25569-5/24</f>
        <v>42034.820891203701</v>
      </c>
      <c r="T1879" s="10">
        <f>I1879/86400+25569-5/24</f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tr">
        <f>LEFT(N1880,FIND("/",N1880)-1)</f>
        <v>games</v>
      </c>
      <c r="R1880" t="str">
        <f>RIGHT(N1880,LEN(N1880)-FIND("/",N1880))</f>
        <v>mobile games</v>
      </c>
      <c r="S1880" s="10">
        <f>J1880/86400+25569-5/24</f>
        <v>41772.800405092588</v>
      </c>
      <c r="T1880" s="10">
        <f>I1880/86400+25569-5/24</f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10">
        <f>J1881/86400+25569-5/24</f>
        <v>42413.441307870373</v>
      </c>
      <c r="T1881" s="10">
        <f>I1881/86400+25569-5/24</f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10">
        <f>J1882/86400+25569-5/24</f>
        <v>42430.358564814807</v>
      </c>
      <c r="T1882" s="10">
        <f>I1882/86400+25569-5/24</f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10">
        <f>J1883/86400+25569-5/24</f>
        <v>42042.944317129623</v>
      </c>
      <c r="T1883" s="10">
        <f>I1883/86400+25569-5/24</f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10">
        <f>J1884/86400+25569-5/24</f>
        <v>41067.740879629629</v>
      </c>
      <c r="T1884" s="10">
        <f>I1884/86400+25569-5/24</f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10">
        <f>J1885/86400+25569-5/24</f>
        <v>40977.739675925921</v>
      </c>
      <c r="T1885" s="10">
        <f>I1885/86400+25569-5/24</f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10">
        <f>J1886/86400+25569-5/24</f>
        <v>41204.989988425921</v>
      </c>
      <c r="T1886" s="10">
        <f>I1886/86400+25569-5/24</f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10">
        <f>J1887/86400+25569-5/24</f>
        <v>41098.885532407403</v>
      </c>
      <c r="T1887" s="10">
        <f>I1887/86400+25569-5/24</f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10">
        <f>J1888/86400+25569-5/24</f>
        <v>41925.69835648148</v>
      </c>
      <c r="T1888" s="10">
        <f>I1888/86400+25569-5/24</f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10">
        <f>J1889/86400+25569-5/24</f>
        <v>42323.591805555552</v>
      </c>
      <c r="T1889" s="10">
        <f>I1889/86400+25569-5/24</f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10">
        <f>J1890/86400+25569-5/24</f>
        <v>40299.03162037037</v>
      </c>
      <c r="T1890" s="10">
        <f>I1890/86400+25569-5/24</f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10">
        <f>J1891/86400+25569-5/24</f>
        <v>41299.585023148145</v>
      </c>
      <c r="T1891" s="10">
        <f>I1891/86400+25569-5/24</f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10">
        <f>J1892/86400+25569-5/24</f>
        <v>41228.577870370369</v>
      </c>
      <c r="T1892" s="10">
        <f>I1892/86400+25569-5/24</f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10">
        <f>J1893/86400+25569-5/24</f>
        <v>40335.589745370366</v>
      </c>
      <c r="T1893" s="10">
        <f>I1893/86400+25569-5/24</f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10">
        <f>J1894/86400+25569-5/24</f>
        <v>40671.429178240738</v>
      </c>
      <c r="T1894" s="10">
        <f>I1894/86400+25569-5/24</f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10">
        <f>J1895/86400+25569-5/24</f>
        <v>40632.733622685184</v>
      </c>
      <c r="T1895" s="10">
        <f>I1895/86400+25569-5/24</f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10">
        <f>J1896/86400+25569-5/24</f>
        <v>40920.696562499994</v>
      </c>
      <c r="T1896" s="10">
        <f>I1896/86400+25569-5/24</f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10">
        <f>J1897/86400+25569-5/24</f>
        <v>42267.538449074076</v>
      </c>
      <c r="T1897" s="10">
        <f>I1897/86400+25569-5/24</f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10">
        <f>J1898/86400+25569-5/24</f>
        <v>40981.501909722218</v>
      </c>
      <c r="T1898" s="10">
        <f>I1898/86400+25569-5/24</f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10">
        <f>J1899/86400+25569-5/24</f>
        <v>41680.375069444439</v>
      </c>
      <c r="T1899" s="10">
        <f>I1899/86400+25569-5/24</f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10">
        <f>J1900/86400+25569-5/24</f>
        <v>42365.9846412037</v>
      </c>
      <c r="T1900" s="10">
        <f>I1900/86400+25569-5/24</f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10">
        <f>J1901/86400+25569-5/24</f>
        <v>42058.733402777776</v>
      </c>
      <c r="T1901" s="10">
        <f>I1901/86400+25569-5/24</f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10">
        <f>J1902/86400+25569-5/24</f>
        <v>41160.663553240738</v>
      </c>
      <c r="T1902" s="10">
        <f>I1902/86400+25569-5/24</f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10">
        <f>J1903/86400+25569-5/24</f>
        <v>42116.334826388884</v>
      </c>
      <c r="T1903" s="10">
        <f>I1903/86400+25569-5/24</f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10">
        <f>J1904/86400+25569-5/24</f>
        <v>42037.581562499996</v>
      </c>
      <c r="T1904" s="10">
        <f>I1904/86400+25569-5/24</f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10">
        <f>J1905/86400+25569-5/24</f>
        <v>42702.562395833331</v>
      </c>
      <c r="T1905" s="10">
        <f>I1905/86400+25569-5/24</f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10">
        <f>J1906/86400+25569-5/24</f>
        <v>42326.477094907408</v>
      </c>
      <c r="T1906" s="10">
        <f>I1906/86400+25569-5/24</f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10">
        <f>J1907/86400+25569-5/24</f>
        <v>41859.717523148145</v>
      </c>
      <c r="T1907" s="10">
        <f>I1907/86400+25569-5/24</f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10">
        <f>J1908/86400+25569-5/24</f>
        <v>42514.462766203702</v>
      </c>
      <c r="T1908" s="10">
        <f>I1908/86400+25569-5/24</f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10">
        <f>J1909/86400+25569-5/24</f>
        <v>41767.378761574073</v>
      </c>
      <c r="T1909" s="10">
        <f>I1909/86400+25569-5/24</f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10">
        <f>J1910/86400+25569-5/24</f>
        <v>42703.709490740737</v>
      </c>
      <c r="T1910" s="10">
        <f>I1910/86400+25569-5/24</f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10">
        <f>J1911/86400+25569-5/24</f>
        <v>41905.220821759256</v>
      </c>
      <c r="T1911" s="10">
        <f>I1911/86400+25569-5/24</f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10">
        <f>J1912/86400+25569-5/24</f>
        <v>42264.754826388882</v>
      </c>
      <c r="T1912" s="10">
        <f>I1912/86400+25569-5/24</f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10">
        <f>J1913/86400+25569-5/24</f>
        <v>41829.825624999998</v>
      </c>
      <c r="T1913" s="10">
        <f>I1913/86400+25569-5/24</f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10">
        <f>J1914/86400+25569-5/24</f>
        <v>42129.018055555549</v>
      </c>
      <c r="T1914" s="10">
        <f>I1914/86400+25569-5/24</f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10">
        <f>J1915/86400+25569-5/24</f>
        <v>41890.302986111106</v>
      </c>
      <c r="T1915" s="10">
        <f>I1915/86400+25569-5/24</f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10">
        <f>J1916/86400+25569-5/24</f>
        <v>41928.966122685182</v>
      </c>
      <c r="T1916" s="10">
        <f>I1916/86400+25569-5/24</f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10">
        <f>J1917/86400+25569-5/24</f>
        <v>41863.840532407405</v>
      </c>
      <c r="T1917" s="10">
        <f>I1917/86400+25569-5/24</f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10">
        <f>J1918/86400+25569-5/24</f>
        <v>42656.508969907409</v>
      </c>
      <c r="T1918" s="10">
        <f>I1918/86400+25569-5/24</f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10">
        <f>J1919/86400+25569-5/24</f>
        <v>42746.06172453703</v>
      </c>
      <c r="T1919" s="10">
        <f>I1919/86400+25569-5/24</f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10">
        <f>J1920/86400+25569-5/24</f>
        <v>41828.581608796296</v>
      </c>
      <c r="T1920" s="10">
        <f>I1920/86400+25569-5/24</f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10">
        <f>J1921/86400+25569-5/24</f>
        <v>42113.667233796295</v>
      </c>
      <c r="T1921" s="10">
        <f>I1921/86400+25569-5/24</f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10">
        <f>J1922/86400+25569-5/24</f>
        <v>42270.66737268518</v>
      </c>
      <c r="T1922" s="10">
        <f>I1922/86400+25569-5/24</f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10">
        <f>J1923/86400+25569-5/24</f>
        <v>41074.013229166667</v>
      </c>
      <c r="T1923" s="10">
        <f>I1923/86400+25569-5/24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10">
        <f>J1924/86400+25569-5/24</f>
        <v>41590.047534722216</v>
      </c>
      <c r="T1924" s="10">
        <f>I1924/86400+25569-5/24</f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10">
        <f>J1925/86400+25569-5/24</f>
        <v>40772.640416666662</v>
      </c>
      <c r="T1925" s="10">
        <f>I1925/86400+25569-5/24</f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10">
        <f>J1926/86400+25569-5/24</f>
        <v>41626.552719907406</v>
      </c>
      <c r="T1926" s="10">
        <f>I1926/86400+25569-5/24</f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10">
        <f>J1927/86400+25569-5/24</f>
        <v>41535.693148148144</v>
      </c>
      <c r="T1927" s="10">
        <f>I1927/86400+25569-5/24</f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10">
        <f>J1928/86400+25569-5/24</f>
        <v>40456.746018518512</v>
      </c>
      <c r="T1928" s="10">
        <f>I1928/86400+25569-5/24</f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10">
        <f>J1929/86400+25569-5/24</f>
        <v>40960.653229166666</v>
      </c>
      <c r="T1929" s="10">
        <f>I1929/86400+25569-5/24</f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10">
        <f>J1930/86400+25569-5/24</f>
        <v>41371.439745370364</v>
      </c>
      <c r="T1930" s="10">
        <f>I1930/86400+25569-5/24</f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10">
        <f>J1931/86400+25569-5/24</f>
        <v>40686.813263888886</v>
      </c>
      <c r="T1931" s="10">
        <f>I1931/86400+25569-5/24</f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10">
        <f>J1932/86400+25569-5/24</f>
        <v>41402.350486111107</v>
      </c>
      <c r="T1932" s="10">
        <f>I1932/86400+25569-5/24</f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10">
        <f>J1933/86400+25569-5/24</f>
        <v>41037.684131944443</v>
      </c>
      <c r="T1933" s="10">
        <f>I1933/86400+25569-5/24</f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10">
        <f>J1934/86400+25569-5/24</f>
        <v>40911.601539351854</v>
      </c>
      <c r="T1934" s="10">
        <f>I1934/86400+25569-5/24</f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10">
        <f>J1935/86400+25569-5/24</f>
        <v>41878.922534722216</v>
      </c>
      <c r="T1935" s="10">
        <f>I1935/86400+25569-5/24</f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10">
        <f>J1936/86400+25569-5/24</f>
        <v>40865.658807870372</v>
      </c>
      <c r="T1936" s="10">
        <f>I1936/86400+25569-5/24</f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10">
        <f>J1937/86400+25569-5/24</f>
        <v>41773.724201388883</v>
      </c>
      <c r="T1937" s="10">
        <f>I1937/86400+25569-5/24</f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10">
        <f>J1938/86400+25569-5/24</f>
        <v>40852.68136574074</v>
      </c>
      <c r="T1938" s="10">
        <f>I1938/86400+25569-5/24</f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10">
        <f>J1939/86400+25569-5/24</f>
        <v>41058.91065972222</v>
      </c>
      <c r="T1939" s="10">
        <f>I1939/86400+25569-5/24</f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10">
        <f>J1940/86400+25569-5/24</f>
        <v>41426.05128472222</v>
      </c>
      <c r="T1940" s="10">
        <f>I1940/86400+25569-5/24</f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10">
        <f>J1941/86400+25569-5/24</f>
        <v>41313.776712962957</v>
      </c>
      <c r="T1941" s="10">
        <f>I1941/86400+25569-5/24</f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10">
        <f>J1942/86400+25569-5/24</f>
        <v>40670.298993055556</v>
      </c>
      <c r="T1942" s="10">
        <f>I1942/86400+25569-5/24</f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10">
        <f>J1943/86400+25569-5/24</f>
        <v>41744.08253472222</v>
      </c>
      <c r="T1943" s="10">
        <f>I1943/86400+25569-5/24</f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10">
        <f>J1944/86400+25569-5/24</f>
        <v>40638.619675925926</v>
      </c>
      <c r="T1944" s="10">
        <f>I1944/86400+25569-5/24</f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10">
        <f>J1945/86400+25569-5/24</f>
        <v>42548.061527777776</v>
      </c>
      <c r="T1945" s="10">
        <f>I1945/86400+25569-5/24</f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10">
        <f>J1946/86400+25569-5/24</f>
        <v>41730.376041666663</v>
      </c>
      <c r="T1946" s="10">
        <f>I1946/86400+25569-5/24</f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10">
        <f>J1947/86400+25569-5/24</f>
        <v>42157.043495370366</v>
      </c>
      <c r="T1947" s="10">
        <f>I1947/86400+25569-5/24</f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10">
        <f>J1948/86400+25569-5/24</f>
        <v>41688.941678240742</v>
      </c>
      <c r="T1948" s="10">
        <f>I1948/86400+25569-5/24</f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10">
        <f>J1949/86400+25569-5/24</f>
        <v>40102.709722222222</v>
      </c>
      <c r="T1949" s="10">
        <f>I1949/86400+25569-5/24</f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10">
        <f>J1950/86400+25569-5/24</f>
        <v>42473.395937499998</v>
      </c>
      <c r="T1950" s="10">
        <f>I1950/86400+25569-5/24</f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10">
        <f>J1951/86400+25569-5/24</f>
        <v>41800.21471064815</v>
      </c>
      <c r="T1951" s="10">
        <f>I1951/86400+25569-5/24</f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10">
        <f>J1952/86400+25569-5/24</f>
        <v>40623.973067129627</v>
      </c>
      <c r="T1952" s="10">
        <f>I1952/86400+25569-5/24</f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10">
        <f>J1953/86400+25569-5/24</f>
        <v>42651.212233796294</v>
      </c>
      <c r="T1953" s="10">
        <f>I1953/86400+25569-5/24</f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10">
        <f>J1954/86400+25569-5/24</f>
        <v>41526.398321759254</v>
      </c>
      <c r="T1954" s="10">
        <f>I1954/86400+25569-5/24</f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10">
        <f>J1955/86400+25569-5/24</f>
        <v>40940.991493055553</v>
      </c>
      <c r="T1955" s="10">
        <f>I1955/86400+25569-5/24</f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10">
        <f>J1956/86400+25569-5/24</f>
        <v>42394.372407407405</v>
      </c>
      <c r="T1956" s="10">
        <f>I1956/86400+25569-5/24</f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10">
        <f>J1957/86400+25569-5/24</f>
        <v>41020.063437500001</v>
      </c>
      <c r="T1957" s="10">
        <f>I1957/86400+25569-5/24</f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10">
        <f>J1958/86400+25569-5/24</f>
        <v>42067.71533564815</v>
      </c>
      <c r="T1958" s="10">
        <f>I1958/86400+25569-5/24</f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10">
        <f>J1959/86400+25569-5/24</f>
        <v>41178.890196759261</v>
      </c>
      <c r="T1959" s="10">
        <f>I1959/86400+25569-5/24</f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10">
        <f>J1960/86400+25569-5/24</f>
        <v>41326.779641203699</v>
      </c>
      <c r="T1960" s="10">
        <f>I1960/86400+25569-5/24</f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10">
        <f>J1961/86400+25569-5/24</f>
        <v>41871.637268518512</v>
      </c>
      <c r="T1961" s="10">
        <f>I1961/86400+25569-5/24</f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10">
        <f>J1962/86400+25569-5/24</f>
        <v>41964.154409722221</v>
      </c>
      <c r="T1962" s="10">
        <f>I1962/86400+25569-5/24</f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10">
        <f>J1963/86400+25569-5/24</f>
        <v>41147.986307870371</v>
      </c>
      <c r="T1963" s="10">
        <f>I1963/86400+25569-5/24</f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10">
        <f>J1964/86400+25569-5/24</f>
        <v>41742.572175925925</v>
      </c>
      <c r="T1964" s="10">
        <f>I1964/86400+25569-5/24</f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10">
        <f>J1965/86400+25569-5/24</f>
        <v>41863.221458333333</v>
      </c>
      <c r="T1965" s="10">
        <f>I1965/86400+25569-5/24</f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10">
        <f>J1966/86400+25569-5/24</f>
        <v>42452.064490740733</v>
      </c>
      <c r="T1966" s="10">
        <f>I1966/86400+25569-5/24</f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10">
        <f>J1967/86400+25569-5/24</f>
        <v>40897.880902777775</v>
      </c>
      <c r="T1967" s="10">
        <f>I1967/86400+25569-5/24</f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10">
        <f>J1968/86400+25569-5/24</f>
        <v>41835.332152777773</v>
      </c>
      <c r="T1968" s="10">
        <f>I1968/86400+25569-5/24</f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10">
        <f>J1969/86400+25569-5/24</f>
        <v>41730.455196759256</v>
      </c>
      <c r="T1969" s="10">
        <f>I1969/86400+25569-5/24</f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10">
        <f>J1970/86400+25569-5/24</f>
        <v>42676.378645833327</v>
      </c>
      <c r="T1970" s="10">
        <f>I1970/86400+25569-5/24</f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10">
        <f>J1971/86400+25569-5/24</f>
        <v>42557.584120370368</v>
      </c>
      <c r="T1971" s="10">
        <f>I1971/86400+25569-5/24</f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10">
        <f>J1972/86400+25569-5/24</f>
        <v>41323.984965277778</v>
      </c>
      <c r="T1972" s="10">
        <f>I1972/86400+25569-5/24</f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10">
        <f>J1973/86400+25569-5/24</f>
        <v>41561.29237268518</v>
      </c>
      <c r="T1973" s="10">
        <f>I1973/86400+25569-5/24</f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10">
        <f>J1974/86400+25569-5/24</f>
        <v>41200.803749999999</v>
      </c>
      <c r="T1974" s="10">
        <f>I1974/86400+25569-5/24</f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10">
        <f>J1975/86400+25569-5/24</f>
        <v>42549.514629629623</v>
      </c>
      <c r="T1975" s="10">
        <f>I1975/86400+25569-5/24</f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10">
        <f>J1976/86400+25569-5/24</f>
        <v>41445.125798611109</v>
      </c>
      <c r="T1976" s="10">
        <f>I1976/86400+25569-5/24</f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10">
        <f>J1977/86400+25569-5/24</f>
        <v>41313.54688657407</v>
      </c>
      <c r="T1977" s="10">
        <f>I1977/86400+25569-5/24</f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10">
        <f>J1978/86400+25569-5/24</f>
        <v>41438.691261574073</v>
      </c>
      <c r="T1978" s="10">
        <f>I1978/86400+25569-5/24</f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10">
        <f>J1979/86400+25569-5/24</f>
        <v>42311.008564814816</v>
      </c>
      <c r="T1979" s="10">
        <f>I1979/86400+25569-5/24</f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10">
        <f>J1980/86400+25569-5/24</f>
        <v>41039.017268518517</v>
      </c>
      <c r="T1980" s="10">
        <f>I1980/86400+25569-5/24</f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10">
        <f>J1981/86400+25569-5/24</f>
        <v>42290.25168981481</v>
      </c>
      <c r="T1981" s="10">
        <f>I1981/86400+25569-5/24</f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10">
        <f>J1982/86400+25569-5/24</f>
        <v>42423.334050925921</v>
      </c>
      <c r="T1982" s="10">
        <f>I1982/86400+25569-5/24</f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10">
        <f>J1983/86400+25569-5/24</f>
        <v>41799.516956018517</v>
      </c>
      <c r="T1983" s="10">
        <f>I1983/86400+25569-5/24</f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tr">
        <f>LEFT(N1984,FIND("/",N1984)-1)</f>
        <v>photography</v>
      </c>
      <c r="R1984" t="str">
        <f>RIGHT(N1984,LEN(N1984)-FIND("/",N1984))</f>
        <v>people</v>
      </c>
      <c r="S1984" s="10">
        <f>J1984/86400+25569-5/24</f>
        <v>42678.378321759257</v>
      </c>
      <c r="T1984" s="10">
        <f>I1984/86400+25569-5/24</f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10">
        <f>J1985/86400+25569-5/24</f>
        <v>42592.803449074076</v>
      </c>
      <c r="T1985" s="10">
        <f>I1985/86400+25569-5/24</f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10">
        <f>J1986/86400+25569-5/24</f>
        <v>41913.581956018512</v>
      </c>
      <c r="T1986" s="10">
        <f>I1986/86400+25569-5/24</f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10">
        <f>J1987/86400+25569-5/24</f>
        <v>42555.490405092591</v>
      </c>
      <c r="T1987" s="10">
        <f>I1987/86400+25569-5/24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10">
        <f>J1988/86400+25569-5/24</f>
        <v>42413.225497685184</v>
      </c>
      <c r="T1988" s="10">
        <f>I1988/86400+25569-5/24</f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10">
        <f>J1989/86400+25569-5/24</f>
        <v>42034.431435185186</v>
      </c>
      <c r="T1989" s="10">
        <f>I1989/86400+25569-5/24</f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10">
        <f>J1990/86400+25569-5/24</f>
        <v>42206.554884259262</v>
      </c>
      <c r="T1990" s="10">
        <f>I1990/86400+25569-5/24</f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10">
        <f>J1991/86400+25569-5/24</f>
        <v>42685.472314814811</v>
      </c>
      <c r="T1991" s="10">
        <f>I1991/86400+25569-5/24</f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10">
        <f>J1992/86400+25569-5/24</f>
        <v>42397.987638888888</v>
      </c>
      <c r="T1992" s="10">
        <f>I1992/86400+25569-5/24</f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10">
        <f>J1993/86400+25569-5/24</f>
        <v>42167.685023148144</v>
      </c>
      <c r="T1993" s="10">
        <f>I1993/86400+25569-5/24</f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10">
        <f>J1994/86400+25569-5/24</f>
        <v>42022.935081018521</v>
      </c>
      <c r="T1994" s="10">
        <f>I1994/86400+25569-5/24</f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tr">
        <f>LEFT(N1995,FIND("/",N1995)-1)</f>
        <v>photography</v>
      </c>
      <c r="R1995" t="str">
        <f>RIGHT(N1995,LEN(N1995)-FIND("/",N1995))</f>
        <v>people</v>
      </c>
      <c r="S1995" s="10">
        <f>J1995/86400+25569-5/24</f>
        <v>42329.380057870367</v>
      </c>
      <c r="T1995" s="10">
        <f>I1995/86400+25569-5/24</f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tr">
        <f>LEFT(N1996,FIND("/",N1996)-1)</f>
        <v>photography</v>
      </c>
      <c r="R1996" t="str">
        <f>RIGHT(N1996,LEN(N1996)-FIND("/",N1996))</f>
        <v>people</v>
      </c>
      <c r="S1996" s="10">
        <f>J1996/86400+25569-5/24</f>
        <v>42650.797939814809</v>
      </c>
      <c r="T1996" s="10">
        <f>I1996/86400+25569-5/24</f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10">
        <f>J1997/86400+25569-5/24</f>
        <v>42181.693703703706</v>
      </c>
      <c r="T1997" s="10">
        <f>I1997/86400+25569-5/24</f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tr">
        <f>LEFT(N1998,FIND("/",N1998)-1)</f>
        <v>photography</v>
      </c>
      <c r="R1998" t="str">
        <f>RIGHT(N1998,LEN(N1998)-FIND("/",N1998))</f>
        <v>people</v>
      </c>
      <c r="S1998" s="10">
        <f>J1998/86400+25569-5/24</f>
        <v>41800.611238425925</v>
      </c>
      <c r="T1998" s="10">
        <f>I1998/86400+25569-5/24</f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tr">
        <f>LEFT(N1999,FIND("/",N1999)-1)</f>
        <v>photography</v>
      </c>
      <c r="R1999" t="str">
        <f>RIGHT(N1999,LEN(N1999)-FIND("/",N1999))</f>
        <v>people</v>
      </c>
      <c r="S1999" s="10">
        <f>J1999/86400+25569-5/24</f>
        <v>41847.722361111111</v>
      </c>
      <c r="T1999" s="10">
        <f>I1999/86400+25569-5/24</f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10">
        <f>J2000/86400+25569-5/24</f>
        <v>41806.910162037035</v>
      </c>
      <c r="T2000" s="10">
        <f>I2000/86400+25569-5/24</f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10">
        <f>J2001/86400+25569-5/24</f>
        <v>41926.274398148147</v>
      </c>
      <c r="T2001" s="10">
        <f>I2001/86400+25569-5/24</f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10">
        <f>J2002/86400+25569-5/24</f>
        <v>42345.743206018517</v>
      </c>
      <c r="T2002" s="10">
        <f>I2002/86400+25569-5/24</f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10">
        <f>J2003/86400+25569-5/24</f>
        <v>42136.001342592594</v>
      </c>
      <c r="T2003" s="10">
        <f>I2003/86400+25569-5/24</f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10">
        <f>J2004/86400+25569-5/24</f>
        <v>42728.503969907404</v>
      </c>
      <c r="T2004" s="10">
        <f>I2004/86400+25569-5/24</f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10">
        <f>J2005/86400+25569-5/24</f>
        <v>40346.917268518519</v>
      </c>
      <c r="T2005" s="10">
        <f>I2005/86400+25569-5/24</f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10">
        <f>J2006/86400+25569-5/24</f>
        <v>41800.396562499998</v>
      </c>
      <c r="T2006" s="10">
        <f>I2006/86400+25569-5/24</f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10">
        <f>J2007/86400+25569-5/24</f>
        <v>41535.604374999995</v>
      </c>
      <c r="T2007" s="10">
        <f>I2007/86400+25569-5/24</f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10">
        <f>J2008/86400+25569-5/24</f>
        <v>41941.292187499996</v>
      </c>
      <c r="T2008" s="10">
        <f>I2008/86400+25569-5/24</f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10">
        <f>J2009/86400+25569-5/24</f>
        <v>40347.629467592589</v>
      </c>
      <c r="T2009" s="10">
        <f>I2009/86400+25569-5/24</f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10">
        <f>J2010/86400+25569-5/24</f>
        <v>40761.396087962959</v>
      </c>
      <c r="T2010" s="10">
        <f>I2010/86400+25569-5/24</f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10">
        <f>J2011/86400+25569-5/24</f>
        <v>42661.115081018514</v>
      </c>
      <c r="T2011" s="10">
        <f>I2011/86400+25569-5/24</f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10">
        <f>J2012/86400+25569-5/24</f>
        <v>42570.788090277776</v>
      </c>
      <c r="T2012" s="10">
        <f>I2012/86400+25569-5/24</f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10">
        <f>J2013/86400+25569-5/24</f>
        <v>42347.150150462963</v>
      </c>
      <c r="T2013" s="10">
        <f>I2013/86400+25569-5/24</f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10">
        <f>J2014/86400+25569-5/24</f>
        <v>42010.613900462959</v>
      </c>
      <c r="T2014" s="10">
        <f>I2014/86400+25569-5/24</f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10">
        <f>J2015/86400+25569-5/24</f>
        <v>42499.752476851849</v>
      </c>
      <c r="T2015" s="10">
        <f>I2015/86400+25569-5/24</f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10">
        <f>J2016/86400+25569-5/24</f>
        <v>41324.006238425922</v>
      </c>
      <c r="T2016" s="10">
        <f>I2016/86400+25569-5/24</f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10">
        <f>J2017/86400+25569-5/24</f>
        <v>40765.668553240735</v>
      </c>
      <c r="T2017" s="10">
        <f>I2017/86400+25569-5/24</f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10">
        <f>J2018/86400+25569-5/24</f>
        <v>41312.672442129631</v>
      </c>
      <c r="T2018" s="10">
        <f>I2018/86400+25569-5/24</f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10">
        <f>J2019/86400+25569-5/24</f>
        <v>40960.849016203698</v>
      </c>
      <c r="T2019" s="10">
        <f>I2019/86400+25569-5/24</f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10">
        <f>J2020/86400+25569-5/24</f>
        <v>42199.157511574071</v>
      </c>
      <c r="T2020" s="10">
        <f>I2020/86400+25569-5/24</f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10">
        <f>J2021/86400+25569-5/24</f>
        <v>42605.500243055554</v>
      </c>
      <c r="T2021" s="10">
        <f>I2021/86400+25569-5/24</f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10">
        <f>J2022/86400+25569-5/24</f>
        <v>41736.889166666668</v>
      </c>
      <c r="T2022" s="10">
        <f>I2022/86400+25569-5/24</f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10">
        <f>J2023/86400+25569-5/24</f>
        <v>41860.862233796295</v>
      </c>
      <c r="T2023" s="10">
        <f>I2023/86400+25569-5/24</f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10">
        <f>J2024/86400+25569-5/24</f>
        <v>42502.36078703704</v>
      </c>
      <c r="T2024" s="10">
        <f>I2024/86400+25569-5/24</f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10">
        <f>J2025/86400+25569-5/24</f>
        <v>42136.212418981479</v>
      </c>
      <c r="T2025" s="10">
        <f>I2025/86400+25569-5/24</f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10">
        <f>J2026/86400+25569-5/24</f>
        <v>41099.758611111109</v>
      </c>
      <c r="T2026" s="10">
        <f>I2026/86400+25569-5/24</f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10">
        <f>J2027/86400+25569-5/24</f>
        <v>42135.976226851846</v>
      </c>
      <c r="T2027" s="10">
        <f>I2027/86400+25569-5/24</f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10">
        <f>J2028/86400+25569-5/24</f>
        <v>41704.527604166666</v>
      </c>
      <c r="T2028" s="10">
        <f>I2028/86400+25569-5/24</f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10">
        <f>J2029/86400+25569-5/24</f>
        <v>42048.605543981474</v>
      </c>
      <c r="T2029" s="10">
        <f>I2029/86400+25569-5/24</f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10">
        <f>J2030/86400+25569-5/24</f>
        <v>40215.710717592592</v>
      </c>
      <c r="T2030" s="10">
        <f>I2030/86400+25569-5/24</f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10">
        <f>J2031/86400+25569-5/24</f>
        <v>41847.813437500001</v>
      </c>
      <c r="T2031" s="10">
        <f>I2031/86400+25569-5/24</f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10">
        <f>J2032/86400+25569-5/24</f>
        <v>41212.788148148145</v>
      </c>
      <c r="T2032" s="10">
        <f>I2032/86400+25569-5/24</f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10">
        <f>J2033/86400+25569-5/24</f>
        <v>41975.120983796289</v>
      </c>
      <c r="T2033" s="10">
        <f>I2033/86400+25569-5/24</f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10">
        <f>J2034/86400+25569-5/24</f>
        <v>42689.35733796296</v>
      </c>
      <c r="T2034" s="10">
        <f>I2034/86400+25569-5/24</f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10">
        <f>J2035/86400+25569-5/24</f>
        <v>41724.874050925922</v>
      </c>
      <c r="T2035" s="10">
        <f>I2035/86400+25569-5/24</f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10">
        <f>J2036/86400+25569-5/24</f>
        <v>42075.921678240738</v>
      </c>
      <c r="T2036" s="10">
        <f>I2036/86400+25569-5/24</f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10">
        <f>J2037/86400+25569-5/24</f>
        <v>42311.41674768518</v>
      </c>
      <c r="T2037" s="10">
        <f>I2037/86400+25569-5/24</f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10">
        <f>J2038/86400+25569-5/24</f>
        <v>41738.656469907401</v>
      </c>
      <c r="T2038" s="10">
        <f>I2038/86400+25569-5/24</f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10">
        <f>J2039/86400+25569-5/24</f>
        <v>41578.001770833333</v>
      </c>
      <c r="T2039" s="10">
        <f>I2039/86400+25569-5/24</f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10">
        <f>J2040/86400+25569-5/24</f>
        <v>41424.062743055554</v>
      </c>
      <c r="T2040" s="10">
        <f>I2040/86400+25569-5/24</f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10">
        <f>J2041/86400+25569-5/24</f>
        <v>42675.23061342592</v>
      </c>
      <c r="T2041" s="10">
        <f>I2041/86400+25569-5/24</f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10">
        <f>J2042/86400+25569-5/24</f>
        <v>41578.718784722216</v>
      </c>
      <c r="T2042" s="10">
        <f>I2042/86400+25569-5/24</f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10">
        <f>J2043/86400+25569-5/24</f>
        <v>42654.317442129628</v>
      </c>
      <c r="T2043" s="10">
        <f>I2043/86400+25569-5/24</f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10">
        <f>J2044/86400+25569-5/24</f>
        <v>42331.499699074069</v>
      </c>
      <c r="T2044" s="10">
        <f>I2044/86400+25569-5/24</f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10">
        <f>J2045/86400+25569-5/24</f>
        <v>42660.968483796292</v>
      </c>
      <c r="T2045" s="10">
        <f>I2045/86400+25569-5/24</f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10">
        <f>J2046/86400+25569-5/24</f>
        <v>42138.475856481477</v>
      </c>
      <c r="T2046" s="10">
        <f>I2046/86400+25569-5/24</f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10">
        <f>J2047/86400+25569-5/24</f>
        <v>41068.880173611113</v>
      </c>
      <c r="T2047" s="10">
        <f>I2047/86400+25569-5/24</f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10">
        <f>J2048/86400+25569-5/24</f>
        <v>41386.963472222218</v>
      </c>
      <c r="T2048" s="10">
        <f>I2048/86400+25569-5/24</f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10">
        <f>J2049/86400+25569-5/24</f>
        <v>42081.695254629631</v>
      </c>
      <c r="T2049" s="10">
        <f>I2049/86400+25569-5/24</f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10">
        <f>J2050/86400+25569-5/24</f>
        <v>41387.443182870367</v>
      </c>
      <c r="T2050" s="10">
        <f>I2050/86400+25569-5/24</f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10">
        <f>J2051/86400+25569-5/24</f>
        <v>41575.319016203699</v>
      </c>
      <c r="T2051" s="10">
        <f>I2051/86400+25569-5/24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10">
        <f>J2052/86400+25569-5/24</f>
        <v>42114.863171296289</v>
      </c>
      <c r="T2052" s="10">
        <f>I2052/86400+25569-5/24</f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10">
        <f>J2053/86400+25569-5/24</f>
        <v>41603.814085648148</v>
      </c>
      <c r="T2053" s="10">
        <f>I2053/86400+25569-5/24</f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10">
        <f>J2054/86400+25569-5/24</f>
        <v>42374.875613425924</v>
      </c>
      <c r="T2054" s="10">
        <f>I2054/86400+25569-5/24</f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10">
        <f>J2055/86400+25569-5/24</f>
        <v>42303.409155092588</v>
      </c>
      <c r="T2055" s="10">
        <f>I2055/86400+25569-5/24</f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10">
        <f>J2056/86400+25569-5/24</f>
        <v>41731.312615740739</v>
      </c>
      <c r="T2056" s="10">
        <f>I2056/86400+25569-5/24</f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10">
        <f>J2057/86400+25569-5/24</f>
        <v>41946.465775462959</v>
      </c>
      <c r="T2057" s="10">
        <f>I2057/86400+25569-5/24</f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10">
        <f>J2058/86400+25569-5/24</f>
        <v>41351.552569444444</v>
      </c>
      <c r="T2058" s="10">
        <f>I2058/86400+25569-5/24</f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10">
        <f>J2059/86400+25569-5/24</f>
        <v>42396.286249999997</v>
      </c>
      <c r="T2059" s="10">
        <f>I2059/86400+25569-5/24</f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10">
        <f>J2060/86400+25569-5/24</f>
        <v>42026.16238425926</v>
      </c>
      <c r="T2060" s="10">
        <f>I2060/86400+25569-5/24</f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10">
        <f>J2061/86400+25569-5/24</f>
        <v>42361.394143518519</v>
      </c>
      <c r="T2061" s="10">
        <f>I2061/86400+25569-5/24</f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10">
        <f>J2062/86400+25569-5/24</f>
        <v>41783.434606481482</v>
      </c>
      <c r="T2062" s="10">
        <f>I2062/86400+25569-5/24</f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10">
        <f>J2063/86400+25569-5/24</f>
        <v>42705.556180555555</v>
      </c>
      <c r="T2063" s="10">
        <f>I2063/86400+25569-5/24</f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10">
        <f>J2064/86400+25569-5/24</f>
        <v>42423.174745370365</v>
      </c>
      <c r="T2064" s="10">
        <f>I2064/86400+25569-5/24</f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10">
        <f>J2065/86400+25569-5/24</f>
        <v>42472.524317129624</v>
      </c>
      <c r="T2065" s="10">
        <f>I2065/86400+25569-5/24</f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10">
        <f>J2066/86400+25569-5/24</f>
        <v>41389.1565162037</v>
      </c>
      <c r="T2066" s="10">
        <f>I2066/86400+25569-5/24</f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10">
        <f>J2067/86400+25569-5/24</f>
        <v>41603.125335648147</v>
      </c>
      <c r="T2067" s="10">
        <f>I2067/86400+25569-5/24</f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10">
        <f>J2068/86400+25569-5/24</f>
        <v>41844.563460648147</v>
      </c>
      <c r="T2068" s="10">
        <f>I2068/86400+25569-5/24</f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10">
        <f>J2069/86400+25569-5/24</f>
        <v>42115.645555555551</v>
      </c>
      <c r="T2069" s="10">
        <f>I2069/86400+25569-5/24</f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10">
        <f>J2070/86400+25569-5/24</f>
        <v>42633.633275462962</v>
      </c>
      <c r="T2070" s="10">
        <f>I2070/86400+25569-5/24</f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10">
        <f>J2071/86400+25569-5/24</f>
        <v>42340.763784722221</v>
      </c>
      <c r="T2071" s="10">
        <f>I2071/86400+25569-5/24</f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10">
        <f>J2072/86400+25569-5/24</f>
        <v>42519.448182870365</v>
      </c>
      <c r="T2072" s="10">
        <f>I2072/86400+25569-5/24</f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10">
        <f>J2073/86400+25569-5/24</f>
        <v>42600.070416666662</v>
      </c>
      <c r="T2073" s="10">
        <f>I2073/86400+25569-5/24</f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10">
        <f>J2074/86400+25569-5/24</f>
        <v>42467.373055555552</v>
      </c>
      <c r="T2074" s="10">
        <f>I2074/86400+25569-5/24</f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10">
        <f>J2075/86400+25569-5/24</f>
        <v>42087.459699074076</v>
      </c>
      <c r="T2075" s="10">
        <f>I2075/86400+25569-5/24</f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10">
        <f>J2076/86400+25569-5/24</f>
        <v>42466.617847222216</v>
      </c>
      <c r="T2076" s="10">
        <f>I2076/86400+25569-5/24</f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10">
        <f>J2077/86400+25569-5/24</f>
        <v>41450.473240740735</v>
      </c>
      <c r="T2077" s="10">
        <f>I2077/86400+25569-5/24</f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10">
        <f>J2078/86400+25569-5/24</f>
        <v>41803.672326388885</v>
      </c>
      <c r="T2078" s="10">
        <f>I2078/86400+25569-5/24</f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10">
        <f>J2079/86400+25569-5/24</f>
        <v>42102.83421296296</v>
      </c>
      <c r="T2079" s="10">
        <f>I2079/86400+25569-5/24</f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10">
        <f>J2080/86400+25569-5/24</f>
        <v>42692.563159722216</v>
      </c>
      <c r="T2080" s="10">
        <f>I2080/86400+25569-5/24</f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10">
        <f>J2081/86400+25569-5/24</f>
        <v>42150.502233796295</v>
      </c>
      <c r="T2081" s="10">
        <f>I2081/86400+25569-5/24</f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10">
        <f>J2082/86400+25569-5/24</f>
        <v>42289.748842592591</v>
      </c>
      <c r="T2082" s="10">
        <f>I2082/86400+25569-5/24</f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10">
        <f>J2083/86400+25569-5/24</f>
        <v>41003.948553240734</v>
      </c>
      <c r="T2083" s="10">
        <f>I2083/86400+25569-5/24</f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10">
        <f>J2084/86400+25569-5/24</f>
        <v>40810.911990740737</v>
      </c>
      <c r="T2084" s="10">
        <f>I2084/86400+25569-5/24</f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10">
        <f>J2085/86400+25569-5/24</f>
        <v>41034.513831018514</v>
      </c>
      <c r="T2085" s="10">
        <f>I2085/86400+25569-5/24</f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10">
        <f>J2086/86400+25569-5/24</f>
        <v>41731.624791666662</v>
      </c>
      <c r="T2086" s="10">
        <f>I2086/86400+25569-5/24</f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10">
        <f>J2087/86400+25569-5/24</f>
        <v>41075.627164351848</v>
      </c>
      <c r="T2087" s="10">
        <f>I2087/86400+25569-5/24</f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10">
        <f>J2088/86400+25569-5/24</f>
        <v>40860.462175925924</v>
      </c>
      <c r="T2088" s="10">
        <f>I2088/86400+25569-5/24</f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10">
        <f>J2089/86400+25569-5/24</f>
        <v>40763.996041666665</v>
      </c>
      <c r="T2089" s="10">
        <f>I2089/86400+25569-5/24</f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10">
        <f>J2090/86400+25569-5/24</f>
        <v>40395.506388888891</v>
      </c>
      <c r="T2090" s="10">
        <f>I2090/86400+25569-5/24</f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10">
        <f>J2091/86400+25569-5/24</f>
        <v>41452.867986111109</v>
      </c>
      <c r="T2091" s="10">
        <f>I2091/86400+25569-5/24</f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10">
        <f>J2092/86400+25569-5/24</f>
        <v>41299.173090277771</v>
      </c>
      <c r="T2092" s="10">
        <f>I2092/86400+25569-5/24</f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10">
        <f>J2093/86400+25569-5/24</f>
        <v>40555.114328703705</v>
      </c>
      <c r="T2093" s="10">
        <f>I2093/86400+25569-5/24</f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10">
        <f>J2094/86400+25569-5/24</f>
        <v>40763.499212962961</v>
      </c>
      <c r="T2094" s="10">
        <f>I2094/86400+25569-5/24</f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10">
        <f>J2095/86400+25569-5/24</f>
        <v>41205.646203703705</v>
      </c>
      <c r="T2095" s="10">
        <f>I2095/86400+25569-5/24</f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10">
        <f>J2096/86400+25569-5/24</f>
        <v>40938.811689814815</v>
      </c>
      <c r="T2096" s="10">
        <f>I2096/86400+25569-5/24</f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10">
        <f>J2097/86400+25569-5/24</f>
        <v>40758.525150462963</v>
      </c>
      <c r="T2097" s="10">
        <f>I2097/86400+25569-5/24</f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10">
        <f>J2098/86400+25569-5/24</f>
        <v>41192.550173611111</v>
      </c>
      <c r="T2098" s="10">
        <f>I2098/86400+25569-5/24</f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10">
        <f>J2099/86400+25569-5/24</f>
        <v>40818.376562500001</v>
      </c>
      <c r="T2099" s="10">
        <f>I2099/86400+25569-5/24</f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10">
        <f>J2100/86400+25569-5/24</f>
        <v>40945.905497685184</v>
      </c>
      <c r="T2100" s="10">
        <f>I2100/86400+25569-5/24</f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10">
        <f>J2101/86400+25569-5/24</f>
        <v>42173.53800925926</v>
      </c>
      <c r="T2101" s="10">
        <f>I2101/86400+25569-5/24</f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10">
        <f>J2102/86400+25569-5/24</f>
        <v>41074.62663194444</v>
      </c>
      <c r="T2102" s="10">
        <f>I2102/86400+25569-5/24</f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10">
        <f>J2103/86400+25569-5/24</f>
        <v>40891.941134259258</v>
      </c>
      <c r="T2103" s="10">
        <f>I2103/86400+25569-5/24</f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10">
        <f>J2104/86400+25569-5/24</f>
        <v>40638.660277777773</v>
      </c>
      <c r="T2104" s="10">
        <f>I2104/86400+25569-5/24</f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10">
        <f>J2105/86400+25569-5/24</f>
        <v>41192.546608796292</v>
      </c>
      <c r="T2105" s="10">
        <f>I2105/86400+25569-5/24</f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10">
        <f>J2106/86400+25569-5/24</f>
        <v>41393.86613425926</v>
      </c>
      <c r="T2106" s="10">
        <f>I2106/86400+25569-5/24</f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10">
        <f>J2107/86400+25569-5/24</f>
        <v>41951.580474537033</v>
      </c>
      <c r="T2107" s="10">
        <f>I2107/86400+25569-5/24</f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10">
        <f>J2108/86400+25569-5/24</f>
        <v>41270.006643518514</v>
      </c>
      <c r="T2108" s="10">
        <f>I2108/86400+25569-5/24</f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10">
        <f>J2109/86400+25569-5/24</f>
        <v>41934.502233796295</v>
      </c>
      <c r="T2109" s="10">
        <f>I2109/86400+25569-5/24</f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10">
        <f>J2110/86400+25569-5/24</f>
        <v>41134.967361111107</v>
      </c>
      <c r="T2110" s="10">
        <f>I2110/86400+25569-5/24</f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10">
        <f>J2111/86400+25569-5/24</f>
        <v>42160.500196759262</v>
      </c>
      <c r="T2111" s="10">
        <f>I2111/86400+25569-5/24</f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10">
        <f>J2112/86400+25569-5/24</f>
        <v>41759.462604166663</v>
      </c>
      <c r="T2112" s="10">
        <f>I2112/86400+25569-5/24</f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10">
        <f>J2113/86400+25569-5/24</f>
        <v>40702.988715277774</v>
      </c>
      <c r="T2113" s="10">
        <f>I2113/86400+25569-5/24</f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10">
        <f>J2114/86400+25569-5/24</f>
        <v>41365.719826388886</v>
      </c>
      <c r="T2114" s="10">
        <f>I2114/86400+25569-5/24</f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10">
        <f>J2115/86400+25569-5/24</f>
        <v>41870.657129629624</v>
      </c>
      <c r="T2115" s="10">
        <f>I2115/86400+25569-5/24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10">
        <f>J2116/86400+25569-5/24</f>
        <v>40458.607291666667</v>
      </c>
      <c r="T2116" s="10">
        <f>I2116/86400+25569-5/24</f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10">
        <f>J2117/86400+25569-5/24</f>
        <v>40563.872696759259</v>
      </c>
      <c r="T2117" s="10">
        <f>I2117/86400+25569-5/24</f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10">
        <f>J2118/86400+25569-5/24</f>
        <v>41136.569479166668</v>
      </c>
      <c r="T2118" s="10">
        <f>I2118/86400+25569-5/24</f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10">
        <f>J2119/86400+25569-5/24</f>
        <v>42289.851261574069</v>
      </c>
      <c r="T2119" s="10">
        <f>I2119/86400+25569-5/24</f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10">
        <f>J2120/86400+25569-5/24</f>
        <v>40718.631203703699</v>
      </c>
      <c r="T2120" s="10">
        <f>I2120/86400+25569-5/24</f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10">
        <f>J2121/86400+25569-5/24</f>
        <v>41106.921817129631</v>
      </c>
      <c r="T2121" s="10">
        <f>I2121/86400+25569-5/24</f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10">
        <f>J2122/86400+25569-5/24</f>
        <v>41591.756203703699</v>
      </c>
      <c r="T2122" s="10">
        <f>I2122/86400+25569-5/24</f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10">
        <f>J2123/86400+25569-5/24</f>
        <v>42716.534120370365</v>
      </c>
      <c r="T2123" s="10">
        <f>I2123/86400+25569-5/24</f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10">
        <f>J2124/86400+25569-5/24</f>
        <v>42712.092233796291</v>
      </c>
      <c r="T2124" s="10">
        <f>I2124/86400+25569-5/24</f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10">
        <f>J2125/86400+25569-5/24</f>
        <v>40198.216516203705</v>
      </c>
      <c r="T2125" s="10">
        <f>I2125/86400+25569-5/24</f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10">
        <f>J2126/86400+25569-5/24</f>
        <v>40463.819849537038</v>
      </c>
      <c r="T2126" s="10">
        <f>I2126/86400+25569-5/24</f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10">
        <f>J2127/86400+25569-5/24</f>
        <v>42190.815196759257</v>
      </c>
      <c r="T2127" s="10">
        <f>I2127/86400+25569-5/24</f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10">
        <f>J2128/86400+25569-5/24</f>
        <v>41951.76489583333</v>
      </c>
      <c r="T2128" s="10">
        <f>I2128/86400+25569-5/24</f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10">
        <f>J2129/86400+25569-5/24</f>
        <v>42045.297025462962</v>
      </c>
      <c r="T2129" s="10">
        <f>I2129/86400+25569-5/24</f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10">
        <f>J2130/86400+25569-5/24</f>
        <v>41843.564456018517</v>
      </c>
      <c r="T2130" s="10">
        <f>I2130/86400+25569-5/24</f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10">
        <f>J2131/86400+25569-5/24</f>
        <v>42408.815972222219</v>
      </c>
      <c r="T2131" s="10">
        <f>I2131/86400+25569-5/24</f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10">
        <f>J2132/86400+25569-5/24</f>
        <v>41831.87804398148</v>
      </c>
      <c r="T2132" s="10">
        <f>I2132/86400+25569-5/24</f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10">
        <f>J2133/86400+25569-5/24</f>
        <v>42166.998738425922</v>
      </c>
      <c r="T2133" s="10">
        <f>I2133/86400+25569-5/24</f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10">
        <f>J2134/86400+25569-5/24</f>
        <v>41643.27884259259</v>
      </c>
      <c r="T2134" s="10">
        <f>I2134/86400+25569-5/24</f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10">
        <f>J2135/86400+25569-5/24</f>
        <v>40618.888877314814</v>
      </c>
      <c r="T2135" s="10">
        <f>I2135/86400+25569-5/24</f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10">
        <f>J2136/86400+25569-5/24</f>
        <v>41361.678136574068</v>
      </c>
      <c r="T2136" s="10">
        <f>I2136/86400+25569-5/24</f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10">
        <f>J2137/86400+25569-5/24</f>
        <v>41156.755011574074</v>
      </c>
      <c r="T2137" s="10">
        <f>I2137/86400+25569-5/24</f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10">
        <f>J2138/86400+25569-5/24</f>
        <v>41536.300763888888</v>
      </c>
      <c r="T2138" s="10">
        <f>I2138/86400+25569-5/24</f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10">
        <f>J2139/86400+25569-5/24</f>
        <v>41948.562835648147</v>
      </c>
      <c r="T2139" s="10">
        <f>I2139/86400+25569-5/24</f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10">
        <f>J2140/86400+25569-5/24</f>
        <v>41556.804849537039</v>
      </c>
      <c r="T2140" s="10">
        <f>I2140/86400+25569-5/24</f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10">
        <f>J2141/86400+25569-5/24</f>
        <v>42647.541759259257</v>
      </c>
      <c r="T2141" s="10">
        <f>I2141/86400+25569-5/24</f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10">
        <f>J2142/86400+25569-5/24</f>
        <v>41255.625277777777</v>
      </c>
      <c r="T2142" s="10">
        <f>I2142/86400+25569-5/24</f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tr">
        <f>LEFT(N2143,FIND("/",N2143)-1)</f>
        <v>games</v>
      </c>
      <c r="R2143" t="str">
        <f>RIGHT(N2143,LEN(N2143)-FIND("/",N2143))</f>
        <v>video games</v>
      </c>
      <c r="S2143" s="10">
        <f>J2143/86400+25569-5/24</f>
        <v>41927.027303240735</v>
      </c>
      <c r="T2143" s="10">
        <f>I2143/86400+25569-5/24</f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10">
        <f>J2144/86400+25569-5/24</f>
        <v>42340.493171296293</v>
      </c>
      <c r="T2144" s="10">
        <f>I2144/86400+25569-5/24</f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10">
        <f>J2145/86400+25569-5/24</f>
        <v>40332.678379629629</v>
      </c>
      <c r="T2145" s="10">
        <f>I2145/86400+25569-5/24</f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10">
        <f>J2146/86400+25569-5/24</f>
        <v>41499.338425925926</v>
      </c>
      <c r="T2146" s="10">
        <f>I2146/86400+25569-5/24</f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10">
        <f>J2147/86400+25569-5/24</f>
        <v>41575.029097222221</v>
      </c>
      <c r="T2147" s="10">
        <f>I2147/86400+25569-5/24</f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10">
        <f>J2148/86400+25569-5/24</f>
        <v>42397.471180555549</v>
      </c>
      <c r="T2148" s="10">
        <f>I2148/86400+25569-5/24</f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10">
        <f>J2149/86400+25569-5/24</f>
        <v>41927.087361111109</v>
      </c>
      <c r="T2149" s="10">
        <f>I2149/86400+25569-5/24</f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10">
        <f>J2150/86400+25569-5/24</f>
        <v>42066.525254629632</v>
      </c>
      <c r="T2150" s="10">
        <f>I2150/86400+25569-5/24</f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tr">
        <f>LEFT(N2151,FIND("/",N2151)-1)</f>
        <v>games</v>
      </c>
      <c r="R2151" t="str">
        <f>RIGHT(N2151,LEN(N2151)-FIND("/",N2151))</f>
        <v>video games</v>
      </c>
      <c r="S2151" s="10">
        <f>J2151/86400+25569-5/24</f>
        <v>40354.816620370366</v>
      </c>
      <c r="T2151" s="10">
        <f>I2151/86400+25569-5/24</f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10">
        <f>J2152/86400+25569-5/24</f>
        <v>42534.076377314814</v>
      </c>
      <c r="T2152" s="10">
        <f>I2152/86400+25569-5/24</f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10">
        <f>J2153/86400+25569-5/24</f>
        <v>42520.639050925922</v>
      </c>
      <c r="T2153" s="10">
        <f>I2153/86400+25569-5/24</f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10">
        <f>J2154/86400+25569-5/24</f>
        <v>41683.62394675926</v>
      </c>
      <c r="T2154" s="10">
        <f>I2154/86400+25569-5/24</f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10">
        <f>J2155/86400+25569-5/24</f>
        <v>41974.702754629623</v>
      </c>
      <c r="T2155" s="10">
        <f>I2155/86400+25569-5/24</f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10">
        <f>J2156/86400+25569-5/24</f>
        <v>41647.42392361111</v>
      </c>
      <c r="T2156" s="10">
        <f>I2156/86400+25569-5/24</f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10">
        <f>J2157/86400+25569-5/24</f>
        <v>42430.539178240739</v>
      </c>
      <c r="T2157" s="10">
        <f>I2157/86400+25569-5/24</f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10">
        <f>J2158/86400+25569-5/24</f>
        <v>41488.645902777775</v>
      </c>
      <c r="T2158" s="10">
        <f>I2158/86400+25569-5/24</f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10">
        <f>J2159/86400+25569-5/24</f>
        <v>42694.772951388884</v>
      </c>
      <c r="T2159" s="10">
        <f>I2159/86400+25569-5/24</f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10">
        <f>J2160/86400+25569-5/24</f>
        <v>41264.645532407405</v>
      </c>
      <c r="T2160" s="10">
        <f>I2160/86400+25569-5/24</f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10">
        <f>J2161/86400+25569-5/24</f>
        <v>40710.522847222222</v>
      </c>
      <c r="T2161" s="10">
        <f>I2161/86400+25569-5/24</f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10">
        <f>J2162/86400+25569-5/24</f>
        <v>41018.503530092588</v>
      </c>
      <c r="T2162" s="10">
        <f>I2162/86400+25569-5/24</f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10">
        <f>J2163/86400+25569-5/24</f>
        <v>42240.644201388888</v>
      </c>
      <c r="T2163" s="10">
        <f>I2163/86400+25569-5/24</f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10">
        <f>J2164/86400+25569-5/24</f>
        <v>41813.557766203703</v>
      </c>
      <c r="T2164" s="10">
        <f>I2164/86400+25569-5/24</f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10">
        <f>J2165/86400+25569-5/24</f>
        <v>42111.691203703704</v>
      </c>
      <c r="T2165" s="10">
        <f>I2165/86400+25569-5/24</f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10">
        <f>J2166/86400+25569-5/24</f>
        <v>42515.509421296294</v>
      </c>
      <c r="T2166" s="10">
        <f>I2166/86400+25569-5/24</f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10">
        <f>J2167/86400+25569-5/24</f>
        <v>42438.458738425928</v>
      </c>
      <c r="T2167" s="10">
        <f>I2167/86400+25569-5/24</f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tr">
        <f>LEFT(N2168,FIND("/",N2168)-1)</f>
        <v>music</v>
      </c>
      <c r="R2168" t="str">
        <f>RIGHT(N2168,LEN(N2168)-FIND("/",N2168))</f>
        <v>rock</v>
      </c>
      <c r="S2168" s="10">
        <f>J2168/86400+25569-5/24</f>
        <v>41933.629837962959</v>
      </c>
      <c r="T2168" s="10">
        <f>I2168/86400+25569-5/24</f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tr">
        <f>LEFT(N2169,FIND("/",N2169)-1)</f>
        <v>music</v>
      </c>
      <c r="R2169" t="str">
        <f>RIGHT(N2169,LEN(N2169)-FIND("/",N2169))</f>
        <v>rock</v>
      </c>
      <c r="S2169" s="10">
        <f>J2169/86400+25569-5/24</f>
        <v>41152.858067129629</v>
      </c>
      <c r="T2169" s="10">
        <f>I2169/86400+25569-5/24</f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10">
        <f>J2170/86400+25569-5/24</f>
        <v>42745.391909722217</v>
      </c>
      <c r="T2170" s="10">
        <f>I2170/86400+25569-5/24</f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10">
        <f>J2171/86400+25569-5/24</f>
        <v>42793.492488425924</v>
      </c>
      <c r="T2171" s="10">
        <f>I2171/86400+25569-5/24</f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10">
        <f>J2172/86400+25569-5/24</f>
        <v>42198.541921296295</v>
      </c>
      <c r="T2172" s="10">
        <f>I2172/86400+25569-5/24</f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10">
        <f>J2173/86400+25569-5/24</f>
        <v>42141.748784722215</v>
      </c>
      <c r="T2173" s="10">
        <f>I2173/86400+25569-5/24</f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10">
        <f>J2174/86400+25569-5/24</f>
        <v>42082.371759259258</v>
      </c>
      <c r="T2174" s="10">
        <f>I2174/86400+25569-5/24</f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10">
        <f>J2175/86400+25569-5/24</f>
        <v>41495.484293981477</v>
      </c>
      <c r="T2175" s="10">
        <f>I2175/86400+25569-5/24</f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10">
        <f>J2176/86400+25569-5/24</f>
        <v>42465.334571759253</v>
      </c>
      <c r="T2176" s="10">
        <f>I2176/86400+25569-5/24</f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10">
        <f>J2177/86400+25569-5/24</f>
        <v>42564.800763888888</v>
      </c>
      <c r="T2177" s="10">
        <f>I2177/86400+25569-5/24</f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10">
        <f>J2178/86400+25569-5/24</f>
        <v>42096.424872685187</v>
      </c>
      <c r="T2178" s="10">
        <f>I2178/86400+25569-5/24</f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10">
        <f>J2179/86400+25569-5/24</f>
        <v>42502.042442129627</v>
      </c>
      <c r="T2179" s="10">
        <f>I2179/86400+25569-5/24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10">
        <f>J2180/86400+25569-5/24</f>
        <v>42723.428206018514</v>
      </c>
      <c r="T2180" s="10">
        <f>I2180/86400+25569-5/24</f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10">
        <f>J2181/86400+25569-5/24</f>
        <v>42074.962870370371</v>
      </c>
      <c r="T2181" s="10">
        <f>I2181/86400+25569-5/24</f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10">
        <f>J2182/86400+25569-5/24</f>
        <v>42279.461435185185</v>
      </c>
      <c r="T2182" s="10">
        <f>I2182/86400+25569-5/24</f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10">
        <f>J2183/86400+25569-5/24</f>
        <v>42772.796909722216</v>
      </c>
      <c r="T2183" s="10">
        <f>I2183/86400+25569-5/24</f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10">
        <f>J2184/86400+25569-5/24</f>
        <v>41879.692418981482</v>
      </c>
      <c r="T2184" s="10">
        <f>I2184/86400+25569-5/24</f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10">
        <f>J2185/86400+25569-5/24</f>
        <v>42745.157141203701</v>
      </c>
      <c r="T2185" s="10">
        <f>I2185/86400+25569-5/24</f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10">
        <f>J2186/86400+25569-5/24</f>
        <v>42380.481956018521</v>
      </c>
      <c r="T2186" s="10">
        <f>I2186/86400+25569-5/24</f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10">
        <f>J2187/86400+25569-5/24</f>
        <v>41319.141655092586</v>
      </c>
      <c r="T2187" s="10">
        <f>I2187/86400+25569-5/24</f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10">
        <f>J2188/86400+25569-5/24</f>
        <v>42583.406747685185</v>
      </c>
      <c r="T2188" s="10">
        <f>I2188/86400+25569-5/24</f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10">
        <f>J2189/86400+25569-5/24</f>
        <v>42068.000763888886</v>
      </c>
      <c r="T2189" s="10">
        <f>I2189/86400+25569-5/24</f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10">
        <f>J2190/86400+25569-5/24</f>
        <v>42633.377789351849</v>
      </c>
      <c r="T2190" s="10">
        <f>I2190/86400+25569-5/24</f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10">
        <f>J2191/86400+25569-5/24</f>
        <v>42467.579861111109</v>
      </c>
      <c r="T2191" s="10">
        <f>I2191/86400+25569-5/24</f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10">
        <f>J2192/86400+25569-5/24</f>
        <v>42417.416712962957</v>
      </c>
      <c r="T2192" s="10">
        <f>I2192/86400+25569-5/24</f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10">
        <f>J2193/86400+25569-5/24</f>
        <v>42768.6253125</v>
      </c>
      <c r="T2193" s="10">
        <f>I2193/86400+25569-5/24</f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10">
        <f>J2194/86400+25569-5/24</f>
        <v>42691.642870370364</v>
      </c>
      <c r="T2194" s="10">
        <f>I2194/86400+25569-5/24</f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10">
        <f>J2195/86400+25569-5/24</f>
        <v>42664.197592592587</v>
      </c>
      <c r="T2195" s="10">
        <f>I2195/86400+25569-5/24</f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10">
        <f>J2196/86400+25569-5/24</f>
        <v>42425.54965277778</v>
      </c>
      <c r="T2196" s="10">
        <f>I2196/86400+25569-5/24</f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10">
        <f>J2197/86400+25569-5/24</f>
        <v>42197.563657407409</v>
      </c>
      <c r="T2197" s="10">
        <f>I2197/86400+25569-5/24</f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10">
        <f>J2198/86400+25569-5/24</f>
        <v>42675.278958333329</v>
      </c>
      <c r="T2198" s="10">
        <f>I2198/86400+25569-5/24</f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10">
        <f>J2199/86400+25569-5/24</f>
        <v>42033.37568287037</v>
      </c>
      <c r="T2199" s="10">
        <f>I2199/86400+25569-5/24</f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10">
        <f>J2200/86400+25569-5/24</f>
        <v>42292.305555555555</v>
      </c>
      <c r="T2200" s="10">
        <f>I2200/86400+25569-5/24</f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10">
        <f>J2201/86400+25569-5/24</f>
        <v>42262.208310185182</v>
      </c>
      <c r="T2201" s="10">
        <f>I2201/86400+25569-5/24</f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10">
        <f>J2202/86400+25569-5/24</f>
        <v>42163.417453703696</v>
      </c>
      <c r="T2202" s="10">
        <f>I2202/86400+25569-5/24</f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10">
        <f>J2203/86400+25569-5/24</f>
        <v>41276.638483796291</v>
      </c>
      <c r="T2203" s="10">
        <f>I2203/86400+25569-5/24</f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10">
        <f>J2204/86400+25569-5/24</f>
        <v>41184.640833333331</v>
      </c>
      <c r="T2204" s="10">
        <f>I2204/86400+25569-5/24</f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10">
        <f>J2205/86400+25569-5/24</f>
        <v>42241.651412037034</v>
      </c>
      <c r="T2205" s="10">
        <f>I2205/86400+25569-5/24</f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10">
        <f>J2206/86400+25569-5/24</f>
        <v>41312.103229166663</v>
      </c>
      <c r="T2206" s="10">
        <f>I2206/86400+25569-5/24</f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10">
        <f>J2207/86400+25569-5/24</f>
        <v>41031.613298611112</v>
      </c>
      <c r="T2207" s="10">
        <f>I2207/86400+25569-5/24</f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10">
        <f>J2208/86400+25569-5/24</f>
        <v>40997.048888888887</v>
      </c>
      <c r="T2208" s="10">
        <f>I2208/86400+25569-5/24</f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10">
        <f>J2209/86400+25569-5/24</f>
        <v>41563.985798611109</v>
      </c>
      <c r="T2209" s="10">
        <f>I2209/86400+25569-5/24</f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10">
        <f>J2210/86400+25569-5/24</f>
        <v>40946.673912037033</v>
      </c>
      <c r="T2210" s="10">
        <f>I2210/86400+25569-5/24</f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10">
        <f>J2211/86400+25569-5/24</f>
        <v>41732.27134259259</v>
      </c>
      <c r="T2211" s="10">
        <f>I2211/86400+25569-5/24</f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10">
        <f>J2212/86400+25569-5/24</f>
        <v>40955.857754629629</v>
      </c>
      <c r="T2212" s="10">
        <f>I2212/86400+25569-5/24</f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10">
        <f>J2213/86400+25569-5/24</f>
        <v>41716.576678240737</v>
      </c>
      <c r="T2213" s="10">
        <f>I2213/86400+25569-5/24</f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10">
        <f>J2214/86400+25569-5/24</f>
        <v>41548.539085648146</v>
      </c>
      <c r="T2214" s="10">
        <f>I2214/86400+25569-5/24</f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10">
        <f>J2215/86400+25569-5/24</f>
        <v>42109.617812499993</v>
      </c>
      <c r="T2215" s="10">
        <f>I2215/86400+25569-5/24</f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10">
        <f>J2216/86400+25569-5/24</f>
        <v>41646.58388888889</v>
      </c>
      <c r="T2216" s="10">
        <f>I2216/86400+25569-5/24</f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10">
        <f>J2217/86400+25569-5/24</f>
        <v>40958.508935185186</v>
      </c>
      <c r="T2217" s="10">
        <f>I2217/86400+25569-5/24</f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10">
        <f>J2218/86400+25569-5/24</f>
        <v>42194.543344907404</v>
      </c>
      <c r="T2218" s="10">
        <f>I2218/86400+25569-5/24</f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10">
        <f>J2219/86400+25569-5/24</f>
        <v>42299.568437499998</v>
      </c>
      <c r="T2219" s="10">
        <f>I2219/86400+25569-5/24</f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10">
        <f>J2220/86400+25569-5/24</f>
        <v>41127.603969907403</v>
      </c>
      <c r="T2220" s="10">
        <f>I2220/86400+25569-5/24</f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10">
        <f>J2221/86400+25569-5/24</f>
        <v>42205.510555555556</v>
      </c>
      <c r="T2221" s="10">
        <f>I2221/86400+25569-5/24</f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10">
        <f>J2222/86400+25569-5/24</f>
        <v>41451.852268518516</v>
      </c>
      <c r="T2222" s="10">
        <f>I2222/86400+25569-5/24</f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10">
        <f>J2223/86400+25569-5/24</f>
        <v>42452.458437499998</v>
      </c>
      <c r="T2223" s="10">
        <f>I2223/86400+25569-5/24</f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10">
        <f>J2224/86400+25569-5/24</f>
        <v>40906.579247685186</v>
      </c>
      <c r="T2224" s="10">
        <f>I2224/86400+25569-5/24</f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10">
        <f>J2225/86400+25569-5/24</f>
        <v>42152.432500000003</v>
      </c>
      <c r="T2225" s="10">
        <f>I2225/86400+25569-5/24</f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10">
        <f>J2226/86400+25569-5/24</f>
        <v>42644.459201388883</v>
      </c>
      <c r="T2226" s="10">
        <f>I2226/86400+25569-5/24</f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10">
        <f>J2227/86400+25569-5/24</f>
        <v>41873.583506944444</v>
      </c>
      <c r="T2227" s="10">
        <f>I2227/86400+25569-5/24</f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10">
        <f>J2228/86400+25569-5/24</f>
        <v>42381.590532407405</v>
      </c>
      <c r="T2228" s="10">
        <f>I2228/86400+25569-5/24</f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10">
        <f>J2229/86400+25569-5/24</f>
        <v>41561.599016203698</v>
      </c>
      <c r="T2229" s="10">
        <f>I2229/86400+25569-5/24</f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10">
        <f>J2230/86400+25569-5/24</f>
        <v>42202.069861111107</v>
      </c>
      <c r="T2230" s="10">
        <f>I2230/86400+25569-5/24</f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10">
        <f>J2231/86400+25569-5/24</f>
        <v>41484.455914351849</v>
      </c>
      <c r="T2231" s="10">
        <f>I2231/86400+25569-5/24</f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10">
        <f>J2232/86400+25569-5/24</f>
        <v>41724.672766203701</v>
      </c>
      <c r="T2232" s="10">
        <f>I2232/86400+25569-5/24</f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10">
        <f>J2233/86400+25569-5/24</f>
        <v>41423.702557870369</v>
      </c>
      <c r="T2233" s="10">
        <f>I2233/86400+25569-5/24</f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10">
        <f>J2234/86400+25569-5/24</f>
        <v>41806.585740740738</v>
      </c>
      <c r="T2234" s="10">
        <f>I2234/86400+25569-5/24</f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10">
        <f>J2235/86400+25569-5/24</f>
        <v>42331.170590277776</v>
      </c>
      <c r="T2235" s="10">
        <f>I2235/86400+25569-5/24</f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10">
        <f>J2236/86400+25569-5/24</f>
        <v>42710.616284722222</v>
      </c>
      <c r="T2236" s="10">
        <f>I2236/86400+25569-5/24</f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10">
        <f>J2237/86400+25569-5/24</f>
        <v>42061.813784722217</v>
      </c>
      <c r="T2237" s="10">
        <f>I2237/86400+25569-5/24</f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10">
        <f>J2238/86400+25569-5/24</f>
        <v>42371.408831018511</v>
      </c>
      <c r="T2238" s="10">
        <f>I2238/86400+25569-5/24</f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10">
        <f>J2239/86400+25569-5/24</f>
        <v>41914.794942129629</v>
      </c>
      <c r="T2239" s="10">
        <f>I2239/86400+25569-5/24</f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10">
        <f>J2240/86400+25569-5/24</f>
        <v>42774.41337962963</v>
      </c>
      <c r="T2240" s="10">
        <f>I2240/86400+25569-5/24</f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10">
        <f>J2241/86400+25569-5/24</f>
        <v>41572.750162037039</v>
      </c>
      <c r="T2241" s="10">
        <f>I2241/86400+25569-5/24</f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10">
        <f>J2242/86400+25569-5/24</f>
        <v>42452.617407407401</v>
      </c>
      <c r="T2242" s="10">
        <f>I2242/86400+25569-5/24</f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10">
        <f>J2243/86400+25569-5/24</f>
        <v>42766.619212962956</v>
      </c>
      <c r="T2243" s="10">
        <f>I2243/86400+25569-5/24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10">
        <f>J2244/86400+25569-5/24</f>
        <v>41569.367280092592</v>
      </c>
      <c r="T2244" s="10">
        <f>I2244/86400+25569-5/24</f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10">
        <f>J2245/86400+25569-5/24</f>
        <v>42800.542708333327</v>
      </c>
      <c r="T2245" s="10">
        <f>I2245/86400+25569-5/24</f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10">
        <f>J2246/86400+25569-5/24</f>
        <v>42647.610486111109</v>
      </c>
      <c r="T2246" s="10">
        <f>I2246/86400+25569-5/24</f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10">
        <f>J2247/86400+25569-5/24</f>
        <v>41660.500196759254</v>
      </c>
      <c r="T2247" s="10">
        <f>I2247/86400+25569-5/24</f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10">
        <f>J2248/86400+25569-5/24</f>
        <v>42221.583449074074</v>
      </c>
      <c r="T2248" s="10">
        <f>I2248/86400+25569-5/24</f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10">
        <f>J2249/86400+25569-5/24</f>
        <v>42200.457928240743</v>
      </c>
      <c r="T2249" s="10">
        <f>I2249/86400+25569-5/24</f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10">
        <f>J2250/86400+25569-5/24</f>
        <v>42688.667569444442</v>
      </c>
      <c r="T2250" s="10">
        <f>I2250/86400+25569-5/24</f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10">
        <f>J2251/86400+25569-5/24</f>
        <v>41336.49496527778</v>
      </c>
      <c r="T2251" s="10">
        <f>I2251/86400+25569-5/24</f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10">
        <f>J2252/86400+25569-5/24</f>
        <v>42676.7971412037</v>
      </c>
      <c r="T2252" s="10">
        <f>I2252/86400+25569-5/24</f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10">
        <f>J2253/86400+25569-5/24</f>
        <v>41846.137465277774</v>
      </c>
      <c r="T2253" s="10">
        <f>I2253/86400+25569-5/24</f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10">
        <f>J2254/86400+25569-5/24</f>
        <v>42573.119652777772</v>
      </c>
      <c r="T2254" s="10">
        <f>I2254/86400+25569-5/24</f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10">
        <f>J2255/86400+25569-5/24</f>
        <v>42296.422997685186</v>
      </c>
      <c r="T2255" s="10">
        <f>I2255/86400+25569-5/24</f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10">
        <f>J2256/86400+25569-5/24</f>
        <v>42752.439444444441</v>
      </c>
      <c r="T2256" s="10">
        <f>I2256/86400+25569-5/24</f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10">
        <f>J2257/86400+25569-5/24</f>
        <v>42467.743645833332</v>
      </c>
      <c r="T2257" s="10">
        <f>I2257/86400+25569-5/24</f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10">
        <f>J2258/86400+25569-5/24</f>
        <v>42682.243587962956</v>
      </c>
      <c r="T2258" s="10">
        <f>I2258/86400+25569-5/24</f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10">
        <f>J2259/86400+25569-5/24</f>
        <v>42505.728344907409</v>
      </c>
      <c r="T2259" s="10">
        <f>I2259/86400+25569-5/24</f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10">
        <f>J2260/86400+25569-5/24</f>
        <v>42136.542673611104</v>
      </c>
      <c r="T2260" s="10">
        <f>I2260/86400+25569-5/24</f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10">
        <f>J2261/86400+25569-5/24</f>
        <v>42702.59648148148</v>
      </c>
      <c r="T2261" s="10">
        <f>I2261/86400+25569-5/24</f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10">
        <f>J2262/86400+25569-5/24</f>
        <v>41694.808449074073</v>
      </c>
      <c r="T2262" s="10">
        <f>I2262/86400+25569-5/24</f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10">
        <f>J2263/86400+25569-5/24</f>
        <v>42759.516435185178</v>
      </c>
      <c r="T2263" s="10">
        <f>I2263/86400+25569-5/24</f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10">
        <f>J2264/86400+25569-5/24</f>
        <v>41926.376828703702</v>
      </c>
      <c r="T2264" s="10">
        <f>I2264/86400+25569-5/24</f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10">
        <f>J2265/86400+25569-5/24</f>
        <v>42014.623993055553</v>
      </c>
      <c r="T2265" s="10">
        <f>I2265/86400+25569-5/24</f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10">
        <f>J2266/86400+25569-5/24</f>
        <v>42496.374004629623</v>
      </c>
      <c r="T2266" s="10">
        <f>I2266/86400+25569-5/24</f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10">
        <f>J2267/86400+25569-5/24</f>
        <v>42689.644756944443</v>
      </c>
      <c r="T2267" s="10">
        <f>I2267/86400+25569-5/24</f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10">
        <f>J2268/86400+25569-5/24</f>
        <v>42469.666574074072</v>
      </c>
      <c r="T2268" s="10">
        <f>I2268/86400+25569-5/24</f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10">
        <f>J2269/86400+25569-5/24</f>
        <v>41968.621493055551</v>
      </c>
      <c r="T2269" s="10">
        <f>I2269/86400+25569-5/24</f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10">
        <f>J2270/86400+25569-5/24</f>
        <v>42775.874016203707</v>
      </c>
      <c r="T2270" s="10">
        <f>I2270/86400+25569-5/24</f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10">
        <f>J2271/86400+25569-5/24</f>
        <v>42776.496099537035</v>
      </c>
      <c r="T2271" s="10">
        <f>I2271/86400+25569-5/24</f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10">
        <f>J2272/86400+25569-5/24</f>
        <v>42725.661030092589</v>
      </c>
      <c r="T2272" s="10">
        <f>I2272/86400+25569-5/24</f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10">
        <f>J2273/86400+25569-5/24</f>
        <v>42683.791712962957</v>
      </c>
      <c r="T2273" s="10">
        <f>I2273/86400+25569-5/24</f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10">
        <f>J2274/86400+25569-5/24</f>
        <v>42315.491157407407</v>
      </c>
      <c r="T2274" s="10">
        <f>I2274/86400+25569-5/24</f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10">
        <f>J2275/86400+25569-5/24</f>
        <v>42781.340763888882</v>
      </c>
      <c r="T2275" s="10">
        <f>I2275/86400+25569-5/24</f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10">
        <f>J2276/86400+25569-5/24</f>
        <v>41663.292326388888</v>
      </c>
      <c r="T2276" s="10">
        <f>I2276/86400+25569-5/24</f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10">
        <f>J2277/86400+25569-5/24</f>
        <v>41965.408321759256</v>
      </c>
      <c r="T2277" s="10">
        <f>I2277/86400+25569-5/24</f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10">
        <f>J2278/86400+25569-5/24</f>
        <v>41614.443159722221</v>
      </c>
      <c r="T2278" s="10">
        <f>I2278/86400+25569-5/24</f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10">
        <f>J2279/86400+25569-5/24</f>
        <v>40936.470173611109</v>
      </c>
      <c r="T2279" s="10">
        <f>I2279/86400+25569-5/24</f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10">
        <f>J2280/86400+25569-5/24</f>
        <v>42338.500775462962</v>
      </c>
      <c r="T2280" s="10">
        <f>I2280/86400+25569-5/24</f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10">
        <f>J2281/86400+25569-5/24</f>
        <v>42020.598368055558</v>
      </c>
      <c r="T2281" s="10">
        <f>I2281/86400+25569-5/24</f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10">
        <f>J2282/86400+25569-5/24</f>
        <v>42234.416562499995</v>
      </c>
      <c r="T2282" s="10">
        <f>I2282/86400+25569-5/24</f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10">
        <f>J2283/86400+25569-5/24</f>
        <v>40687.077511574069</v>
      </c>
      <c r="T2283" s="10">
        <f>I2283/86400+25569-5/24</f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10">
        <f>J2284/86400+25569-5/24</f>
        <v>42322.966273148144</v>
      </c>
      <c r="T2284" s="10">
        <f>I2284/86400+25569-5/24</f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10">
        <f>J2285/86400+25569-5/24</f>
        <v>40977.916712962957</v>
      </c>
      <c r="T2285" s="10">
        <f>I2285/86400+25569-5/24</f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10">
        <f>J2286/86400+25569-5/24</f>
        <v>40585.588483796295</v>
      </c>
      <c r="T2286" s="10">
        <f>I2286/86400+25569-5/24</f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10">
        <f>J2287/86400+25569-5/24</f>
        <v>41058.977349537039</v>
      </c>
      <c r="T2287" s="10">
        <f>I2287/86400+25569-5/24</f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10">
        <f>J2288/86400+25569-5/24</f>
        <v>41494.755254629628</v>
      </c>
      <c r="T2288" s="10">
        <f>I2288/86400+25569-5/24</f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10">
        <f>J2289/86400+25569-5/24</f>
        <v>41792.459027777775</v>
      </c>
      <c r="T2289" s="10">
        <f>I2289/86400+25569-5/24</f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tr">
        <f>LEFT(N2290,FIND("/",N2290)-1)</f>
        <v>music</v>
      </c>
      <c r="R2290" t="str">
        <f>RIGHT(N2290,LEN(N2290)-FIND("/",N2290))</f>
        <v>rock</v>
      </c>
      <c r="S2290" s="10">
        <f>J2290/86400+25569-5/24</f>
        <v>41067.619085648148</v>
      </c>
      <c r="T2290" s="10">
        <f>I2290/86400+25569-5/24</f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tr">
        <f>LEFT(N2291,FIND("/",N2291)-1)</f>
        <v>music</v>
      </c>
      <c r="R2291" t="str">
        <f>RIGHT(N2291,LEN(N2291)-FIND("/",N2291))</f>
        <v>rock</v>
      </c>
      <c r="S2291" s="10">
        <f>J2291/86400+25569-5/24</f>
        <v>41571.790046296293</v>
      </c>
      <c r="T2291" s="10">
        <f>I2291/86400+25569-5/24</f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10">
        <f>J2292/86400+25569-5/24</f>
        <v>40070.045486111107</v>
      </c>
      <c r="T2292" s="10">
        <f>I2292/86400+25569-5/24</f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10">
        <f>J2293/86400+25569-5/24</f>
        <v>40987.768726851849</v>
      </c>
      <c r="T2293" s="10">
        <f>I2293/86400+25569-5/24</f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10">
        <f>J2294/86400+25569-5/24</f>
        <v>40987.489305555551</v>
      </c>
      <c r="T2294" s="10">
        <f>I2294/86400+25569-5/24</f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10">
        <f>J2295/86400+25569-5/24</f>
        <v>41151.499988425923</v>
      </c>
      <c r="T2295" s="10">
        <f>I2295/86400+25569-5/24</f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10">
        <f>J2296/86400+25569-5/24</f>
        <v>41264.514814814815</v>
      </c>
      <c r="T2296" s="10">
        <f>I2296/86400+25569-5/24</f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10">
        <f>J2297/86400+25569-5/24</f>
        <v>41270.746018518512</v>
      </c>
      <c r="T2297" s="10">
        <f>I2297/86400+25569-5/24</f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10">
        <f>J2298/86400+25569-5/24</f>
        <v>40927.52344907407</v>
      </c>
      <c r="T2298" s="10">
        <f>I2298/86400+25569-5/24</f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10">
        <f>J2299/86400+25569-5/24</f>
        <v>40947.83390046296</v>
      </c>
      <c r="T2299" s="10">
        <f>I2299/86400+25569-5/24</f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10">
        <f>J2300/86400+25569-5/24</f>
        <v>41694.632326388884</v>
      </c>
      <c r="T2300" s="10">
        <f>I2300/86400+25569-5/24</f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10">
        <f>J2301/86400+25569-5/24</f>
        <v>40564.824178240735</v>
      </c>
      <c r="T2301" s="10">
        <f>I2301/86400+25569-5/24</f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10">
        <f>J2302/86400+25569-5/24</f>
        <v>41074.518703703703</v>
      </c>
      <c r="T2302" s="10">
        <f>I2302/86400+25569-5/24</f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10">
        <f>J2303/86400+25569-5/24</f>
        <v>41415.938611111109</v>
      </c>
      <c r="T2303" s="10">
        <f>I2303/86400+25569-5/24</f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10">
        <f>J2304/86400+25569-5/24</f>
        <v>41605.660115740735</v>
      </c>
      <c r="T2304" s="10">
        <f>I2304/86400+25569-5/24</f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10">
        <f>J2305/86400+25569-5/24</f>
        <v>40849.902731481481</v>
      </c>
      <c r="T2305" s="10">
        <f>I2305/86400+25569-5/24</f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10">
        <f>J2306/86400+25569-5/24</f>
        <v>40502.607534722221</v>
      </c>
      <c r="T2306" s="10">
        <f>I2306/86400+25569-5/24</f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10">
        <f>J2307/86400+25569-5/24</f>
        <v>41834.486944444441</v>
      </c>
      <c r="T2307" s="10">
        <f>I2307/86400+25569-5/24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10">
        <f>J2308/86400+25569-5/24</f>
        <v>40947.959826388884</v>
      </c>
      <c r="T2308" s="10">
        <f>I2308/86400+25569-5/24</f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10">
        <f>J2309/86400+25569-5/24</f>
        <v>41004.594131944446</v>
      </c>
      <c r="T2309" s="10">
        <f>I2309/86400+25569-5/24</f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10">
        <f>J2310/86400+25569-5/24</f>
        <v>41851.754583333335</v>
      </c>
      <c r="T2310" s="10">
        <f>I2310/86400+25569-5/24</f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10">
        <f>J2311/86400+25569-5/24</f>
        <v>41307.779363425921</v>
      </c>
      <c r="T2311" s="10">
        <f>I2311/86400+25569-5/24</f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10">
        <f>J2312/86400+25569-5/24</f>
        <v>41324.585821759254</v>
      </c>
      <c r="T2312" s="10">
        <f>I2312/86400+25569-5/24</f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10">
        <f>J2313/86400+25569-5/24</f>
        <v>41735.796168981477</v>
      </c>
      <c r="T2313" s="10">
        <f>I2313/86400+25569-5/24</f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10">
        <f>J2314/86400+25569-5/24</f>
        <v>41716.424513888887</v>
      </c>
      <c r="T2314" s="10">
        <f>I2314/86400+25569-5/24</f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10">
        <f>J2315/86400+25569-5/24</f>
        <v>41002.750300925924</v>
      </c>
      <c r="T2315" s="10">
        <f>I2315/86400+25569-5/24</f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10">
        <f>J2316/86400+25569-5/24</f>
        <v>41037.343252314815</v>
      </c>
      <c r="T2316" s="10">
        <f>I2316/86400+25569-5/24</f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10">
        <f>J2317/86400+25569-5/24</f>
        <v>41004.517858796295</v>
      </c>
      <c r="T2317" s="10">
        <f>I2317/86400+25569-5/24</f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10">
        <f>J2318/86400+25569-5/24</f>
        <v>40079.516782407409</v>
      </c>
      <c r="T2318" s="10">
        <f>I2318/86400+25569-5/24</f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10">
        <f>J2319/86400+25569-5/24</f>
        <v>40192.33390046296</v>
      </c>
      <c r="T2319" s="10">
        <f>I2319/86400+25569-5/24</f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10">
        <f>J2320/86400+25569-5/24</f>
        <v>40050.435347222221</v>
      </c>
      <c r="T2320" s="10">
        <f>I2320/86400+25569-5/24</f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10">
        <f>J2321/86400+25569-5/24</f>
        <v>41592.873668981476</v>
      </c>
      <c r="T2321" s="10">
        <f>I2321/86400+25569-5/24</f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10">
        <f>J2322/86400+25569-5/24</f>
        <v>41696.608796296292</v>
      </c>
      <c r="T2322" s="10">
        <f>I2322/86400+25569-5/24</f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10">
        <f>J2323/86400+25569-5/24</f>
        <v>42799.052094907405</v>
      </c>
      <c r="T2323" s="10">
        <f>I2323/86400+25569-5/24</f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10">
        <f>J2324/86400+25569-5/24</f>
        <v>42804.6871412037</v>
      </c>
      <c r="T2324" s="10">
        <f>I2324/86400+25569-5/24</f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10">
        <f>J2325/86400+25569-5/24</f>
        <v>42807.546840277777</v>
      </c>
      <c r="T2325" s="10">
        <f>I2325/86400+25569-5/24</f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10">
        <f>J2326/86400+25569-5/24</f>
        <v>42790.67690972222</v>
      </c>
      <c r="T2326" s="10">
        <f>I2326/86400+25569-5/24</f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10">
        <f>J2327/86400+25569-5/24</f>
        <v>42793.814016203702</v>
      </c>
      <c r="T2327" s="10">
        <f>I2327/86400+25569-5/24</f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10">
        <f>J2328/86400+25569-5/24</f>
        <v>42803.825787037036</v>
      </c>
      <c r="T2328" s="10">
        <f>I2328/86400+25569-5/24</f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10">
        <f>J2329/86400+25569-5/24</f>
        <v>41842.708796296291</v>
      </c>
      <c r="T2329" s="10">
        <f>I2329/86400+25569-5/24</f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10">
        <f>J2330/86400+25569-5/24</f>
        <v>42139.573344907403</v>
      </c>
      <c r="T2330" s="10">
        <f>I2330/86400+25569-5/24</f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10">
        <f>J2331/86400+25569-5/24</f>
        <v>41807.416041666664</v>
      </c>
      <c r="T2331" s="10">
        <f>I2331/86400+25569-5/24</f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10">
        <f>J2332/86400+25569-5/24</f>
        <v>42332.691469907404</v>
      </c>
      <c r="T2332" s="10">
        <f>I2332/86400+25569-5/24</f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10">
        <f>J2333/86400+25569-5/24</f>
        <v>41838.797337962962</v>
      </c>
      <c r="T2333" s="10">
        <f>I2333/86400+25569-5/24</f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10">
        <f>J2334/86400+25569-5/24</f>
        <v>42011.419803240737</v>
      </c>
      <c r="T2334" s="10">
        <f>I2334/86400+25569-5/24</f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10">
        <f>J2335/86400+25569-5/24</f>
        <v>41767.442013888889</v>
      </c>
      <c r="T2335" s="10">
        <f>I2335/86400+25569-5/24</f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10">
        <f>J2336/86400+25569-5/24</f>
        <v>41918.461782407401</v>
      </c>
      <c r="T2336" s="10">
        <f>I2336/86400+25569-5/24</f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10">
        <f>J2337/86400+25569-5/24</f>
        <v>41771.363923611112</v>
      </c>
      <c r="T2337" s="10">
        <f>I2337/86400+25569-5/24</f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10">
        <f>J2338/86400+25569-5/24</f>
        <v>41666.716377314813</v>
      </c>
      <c r="T2338" s="10">
        <f>I2338/86400+25569-5/24</f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10">
        <f>J2339/86400+25569-5/24</f>
        <v>41786.432210648149</v>
      </c>
      <c r="T2339" s="10">
        <f>I2339/86400+25569-5/24</f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10">
        <f>J2340/86400+25569-5/24</f>
        <v>41789.688472222224</v>
      </c>
      <c r="T2340" s="10">
        <f>I2340/86400+25569-5/24</f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10">
        <f>J2341/86400+25569-5/24</f>
        <v>42692.591539351844</v>
      </c>
      <c r="T2341" s="10">
        <f>I2341/86400+25569-5/24</f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10">
        <f>J2342/86400+25569-5/24</f>
        <v>42643.434467592589</v>
      </c>
      <c r="T2342" s="10">
        <f>I2342/86400+25569-5/24</f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tr">
        <f>LEFT(N2343,FIND("/",N2343)-1)</f>
        <v>technology</v>
      </c>
      <c r="R2343" t="str">
        <f>RIGHT(N2343,LEN(N2343)-FIND("/",N2343))</f>
        <v>web</v>
      </c>
      <c r="S2343" s="10">
        <f>J2343/86400+25569-5/24</f>
        <v>42167.605370370373</v>
      </c>
      <c r="T2343" s="10">
        <f>I2343/86400+25569-5/24</f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tr">
        <f>LEFT(N2344,FIND("/",N2344)-1)</f>
        <v>technology</v>
      </c>
      <c r="R2344" t="str">
        <f>RIGHT(N2344,LEN(N2344)-FIND("/",N2344))</f>
        <v>web</v>
      </c>
      <c r="S2344" s="10">
        <f>J2344/86400+25569-5/24</f>
        <v>41897.49386574074</v>
      </c>
      <c r="T2344" s="10">
        <f>I2344/86400+25569-5/24</f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10">
        <f>J2345/86400+25569-5/24</f>
        <v>42327.616956018515</v>
      </c>
      <c r="T2345" s="10">
        <f>I2345/86400+25569-5/24</f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tr">
        <f>LEFT(N2346,FIND("/",N2346)-1)</f>
        <v>technology</v>
      </c>
      <c r="R2346" t="str">
        <f>RIGHT(N2346,LEN(N2346)-FIND("/",N2346))</f>
        <v>web</v>
      </c>
      <c r="S2346" s="10">
        <f>J2346/86400+25569-5/24</f>
        <v>42515.519317129627</v>
      </c>
      <c r="T2346" s="10">
        <f>I2346/86400+25569-5/24</f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tr">
        <f>LEFT(N2347,FIND("/",N2347)-1)</f>
        <v>technology</v>
      </c>
      <c r="R2347" t="str">
        <f>RIGHT(N2347,LEN(N2347)-FIND("/",N2347))</f>
        <v>web</v>
      </c>
      <c r="S2347" s="10">
        <f>J2347/86400+25569-5/24</f>
        <v>42059.79347222222</v>
      </c>
      <c r="T2347" s="10">
        <f>I2347/86400+25569-5/24</f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tr">
        <f>LEFT(N2348,FIND("/",N2348)-1)</f>
        <v>technology</v>
      </c>
      <c r="R2348" t="str">
        <f>RIGHT(N2348,LEN(N2348)-FIND("/",N2348))</f>
        <v>web</v>
      </c>
      <c r="S2348" s="10">
        <f>J2348/86400+25569-5/24</f>
        <v>42615.590636574074</v>
      </c>
      <c r="T2348" s="10">
        <f>I2348/86400+25569-5/24</f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tr">
        <f>LEFT(N2349,FIND("/",N2349)-1)</f>
        <v>technology</v>
      </c>
      <c r="R2349" t="str">
        <f>RIGHT(N2349,LEN(N2349)-FIND("/",N2349))</f>
        <v>web</v>
      </c>
      <c r="S2349" s="10">
        <f>J2349/86400+25569-5/24</f>
        <v>42577.39902777777</v>
      </c>
      <c r="T2349" s="10">
        <f>I2349/86400+25569-5/24</f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tr">
        <f>LEFT(N2350,FIND("/",N2350)-1)</f>
        <v>technology</v>
      </c>
      <c r="R2350" t="str">
        <f>RIGHT(N2350,LEN(N2350)-FIND("/",N2350))</f>
        <v>web</v>
      </c>
      <c r="S2350" s="10">
        <f>J2350/86400+25569-5/24</f>
        <v>42360.723819444444</v>
      </c>
      <c r="T2350" s="10">
        <f>I2350/86400+25569-5/24</f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tr">
        <f>LEFT(N2351,FIND("/",N2351)-1)</f>
        <v>technology</v>
      </c>
      <c r="R2351" t="str">
        <f>RIGHT(N2351,LEN(N2351)-FIND("/",N2351))</f>
        <v>web</v>
      </c>
      <c r="S2351" s="10">
        <f>J2351/86400+25569-5/24</f>
        <v>42198.567453703705</v>
      </c>
      <c r="T2351" s="10">
        <f>I2351/86400+25569-5/24</f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tr">
        <f>LEFT(N2352,FIND("/",N2352)-1)</f>
        <v>technology</v>
      </c>
      <c r="R2352" t="str">
        <f>RIGHT(N2352,LEN(N2352)-FIND("/",N2352))</f>
        <v>web</v>
      </c>
      <c r="S2352" s="10">
        <f>J2352/86400+25569-5/24</f>
        <v>42708.633912037032</v>
      </c>
      <c r="T2352" s="10">
        <f>I2352/86400+25569-5/24</f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10">
        <f>J2353/86400+25569-5/24</f>
        <v>42093.892812500002</v>
      </c>
      <c r="T2353" s="10">
        <f>I2353/86400+25569-5/24</f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tr">
        <f>LEFT(N2354,FIND("/",N2354)-1)</f>
        <v>technology</v>
      </c>
      <c r="R2354" t="str">
        <f>RIGHT(N2354,LEN(N2354)-FIND("/",N2354))</f>
        <v>web</v>
      </c>
      <c r="S2354" s="10">
        <f>J2354/86400+25569-5/24</f>
        <v>42101.425370370365</v>
      </c>
      <c r="T2354" s="10">
        <f>I2354/86400+25569-5/24</f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tr">
        <f>LEFT(N2355,FIND("/",N2355)-1)</f>
        <v>technology</v>
      </c>
      <c r="R2355" t="str">
        <f>RIGHT(N2355,LEN(N2355)-FIND("/",N2355))</f>
        <v>web</v>
      </c>
      <c r="S2355" s="10">
        <f>J2355/86400+25569-5/24</f>
        <v>42103.467847222222</v>
      </c>
      <c r="T2355" s="10">
        <f>I2355/86400+25569-5/24</f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tr">
        <f>LEFT(N2356,FIND("/",N2356)-1)</f>
        <v>technology</v>
      </c>
      <c r="R2356" t="str">
        <f>RIGHT(N2356,LEN(N2356)-FIND("/",N2356))</f>
        <v>web</v>
      </c>
      <c r="S2356" s="10">
        <f>J2356/86400+25569-5/24</f>
        <v>41954.51458333333</v>
      </c>
      <c r="T2356" s="10">
        <f>I2356/86400+25569-5/24</f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10">
        <f>J2357/86400+25569-5/24</f>
        <v>42096.709907407407</v>
      </c>
      <c r="T2357" s="10">
        <f>I2357/86400+25569-5/24</f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tr">
        <f>LEFT(N2358,FIND("/",N2358)-1)</f>
        <v>technology</v>
      </c>
      <c r="R2358" t="str">
        <f>RIGHT(N2358,LEN(N2358)-FIND("/",N2358))</f>
        <v>web</v>
      </c>
      <c r="S2358" s="10">
        <f>J2358/86400+25569-5/24</f>
        <v>42130.575277777774</v>
      </c>
      <c r="T2358" s="10">
        <f>I2358/86400+25569-5/24</f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tr">
        <f>LEFT(N2359,FIND("/",N2359)-1)</f>
        <v>technology</v>
      </c>
      <c r="R2359" t="str">
        <f>RIGHT(N2359,LEN(N2359)-FIND("/",N2359))</f>
        <v>web</v>
      </c>
      <c r="S2359" s="10">
        <f>J2359/86400+25569-5/24</f>
        <v>42264.411782407406</v>
      </c>
      <c r="T2359" s="10">
        <f>I2359/86400+25569-5/24</f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tr">
        <f>LEFT(N2360,FIND("/",N2360)-1)</f>
        <v>technology</v>
      </c>
      <c r="R2360" t="str">
        <f>RIGHT(N2360,LEN(N2360)-FIND("/",N2360))</f>
        <v>web</v>
      </c>
      <c r="S2360" s="10">
        <f>J2360/86400+25569-5/24</f>
        <v>41978.722638888888</v>
      </c>
      <c r="T2360" s="10">
        <f>I2360/86400+25569-5/24</f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10">
        <f>J2361/86400+25569-5/24</f>
        <v>42159.441249999996</v>
      </c>
      <c r="T2361" s="10">
        <f>I2361/86400+25569-5/24</f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tr">
        <f>LEFT(N2362,FIND("/",N2362)-1)</f>
        <v>technology</v>
      </c>
      <c r="R2362" t="str">
        <f>RIGHT(N2362,LEN(N2362)-FIND("/",N2362))</f>
        <v>web</v>
      </c>
      <c r="S2362" s="10">
        <f>J2362/86400+25569-5/24</f>
        <v>42377.498611111114</v>
      </c>
      <c r="T2362" s="10">
        <f>I2362/86400+25569-5/24</f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tr">
        <f>LEFT(N2363,FIND("/",N2363)-1)</f>
        <v>technology</v>
      </c>
      <c r="R2363" t="str">
        <f>RIGHT(N2363,LEN(N2363)-FIND("/",N2363))</f>
        <v>web</v>
      </c>
      <c r="S2363" s="10">
        <f>J2363/86400+25569-5/24</f>
        <v>42466.650555555556</v>
      </c>
      <c r="T2363" s="10">
        <f>I2363/86400+25569-5/24</f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tr">
        <f>LEFT(N2364,FIND("/",N2364)-1)</f>
        <v>technology</v>
      </c>
      <c r="R2364" t="str">
        <f>RIGHT(N2364,LEN(N2364)-FIND("/",N2364))</f>
        <v>web</v>
      </c>
      <c r="S2364" s="10">
        <f>J2364/86400+25569-5/24</f>
        <v>41954.47997685185</v>
      </c>
      <c r="T2364" s="10">
        <f>I2364/86400+25569-5/24</f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tr">
        <f>LEFT(N2365,FIND("/",N2365)-1)</f>
        <v>technology</v>
      </c>
      <c r="R2365" t="str">
        <f>RIGHT(N2365,LEN(N2365)-FIND("/",N2365))</f>
        <v>web</v>
      </c>
      <c r="S2365" s="10">
        <f>J2365/86400+25569-5/24</f>
        <v>42321.803240740737</v>
      </c>
      <c r="T2365" s="10">
        <f>I2365/86400+25569-5/24</f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tr">
        <f>LEFT(N2366,FIND("/",N2366)-1)</f>
        <v>technology</v>
      </c>
      <c r="R2366" t="str">
        <f>RIGHT(N2366,LEN(N2366)-FIND("/",N2366))</f>
        <v>web</v>
      </c>
      <c r="S2366" s="10">
        <f>J2366/86400+25569-5/24</f>
        <v>42248.726342592585</v>
      </c>
      <c r="T2366" s="10">
        <f>I2366/86400+25569-5/24</f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tr">
        <f>LEFT(N2367,FIND("/",N2367)-1)</f>
        <v>technology</v>
      </c>
      <c r="R2367" t="str">
        <f>RIGHT(N2367,LEN(N2367)-FIND("/",N2367))</f>
        <v>web</v>
      </c>
      <c r="S2367" s="10">
        <f>J2367/86400+25569-5/24</f>
        <v>42346.528067129628</v>
      </c>
      <c r="T2367" s="10">
        <f>I2367/86400+25569-5/24</f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10">
        <f>J2368/86400+25569-5/24</f>
        <v>42268.323298611103</v>
      </c>
      <c r="T2368" s="10">
        <f>I2368/86400+25569-5/24</f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10">
        <f>J2369/86400+25569-5/24</f>
        <v>42425.761759259258</v>
      </c>
      <c r="T2369" s="10">
        <f>I2369/86400+25569-5/24</f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tr">
        <f>LEFT(N2370,FIND("/",N2370)-1)</f>
        <v>technology</v>
      </c>
      <c r="R2370" t="str">
        <f>RIGHT(N2370,LEN(N2370)-FIND("/",N2370))</f>
        <v>web</v>
      </c>
      <c r="S2370" s="10">
        <f>J2370/86400+25569-5/24</f>
        <v>42063.513483796291</v>
      </c>
      <c r="T2370" s="10">
        <f>I2370/86400+25569-5/24</f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tr">
        <f>LEFT(N2371,FIND("/",N2371)-1)</f>
        <v>technology</v>
      </c>
      <c r="R2371" t="str">
        <f>RIGHT(N2371,LEN(N2371)-FIND("/",N2371))</f>
        <v>web</v>
      </c>
      <c r="S2371" s="10">
        <f>J2371/86400+25569-5/24</f>
        <v>42380.60429398148</v>
      </c>
      <c r="T2371" s="10">
        <f>I2371/86400+25569-5/24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10">
        <f>J2372/86400+25569-5/24</f>
        <v>41960.980798611105</v>
      </c>
      <c r="T2372" s="10">
        <f>I2372/86400+25569-5/24</f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tr">
        <f>LEFT(N2373,FIND("/",N2373)-1)</f>
        <v>technology</v>
      </c>
      <c r="R2373" t="str">
        <f>RIGHT(N2373,LEN(N2373)-FIND("/",N2373))</f>
        <v>web</v>
      </c>
      <c r="S2373" s="10">
        <f>J2373/86400+25569-5/24</f>
        <v>42150.569398148145</v>
      </c>
      <c r="T2373" s="10">
        <f>I2373/86400+25569-5/24</f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tr">
        <f>LEFT(N2374,FIND("/",N2374)-1)</f>
        <v>technology</v>
      </c>
      <c r="R2374" t="str">
        <f>RIGHT(N2374,LEN(N2374)-FIND("/",N2374))</f>
        <v>web</v>
      </c>
      <c r="S2374" s="10">
        <f>J2374/86400+25569-5/24</f>
        <v>42087.860775462956</v>
      </c>
      <c r="T2374" s="10">
        <f>I2374/86400+25569-5/24</f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tr">
        <f>LEFT(N2375,FIND("/",N2375)-1)</f>
        <v>technology</v>
      </c>
      <c r="R2375" t="str">
        <f>RIGHT(N2375,LEN(N2375)-FIND("/",N2375))</f>
        <v>web</v>
      </c>
      <c r="S2375" s="10">
        <f>J2375/86400+25569-5/24</f>
        <v>42215.453981481478</v>
      </c>
      <c r="T2375" s="10">
        <f>I2375/86400+25569-5/24</f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tr">
        <f>LEFT(N2376,FIND("/",N2376)-1)</f>
        <v>technology</v>
      </c>
      <c r="R2376" t="str">
        <f>RIGHT(N2376,LEN(N2376)-FIND("/",N2376))</f>
        <v>web</v>
      </c>
      <c r="S2376" s="10">
        <f>J2376/86400+25569-5/24</f>
        <v>42017.634953703702</v>
      </c>
      <c r="T2376" s="10">
        <f>I2376/86400+25569-5/24</f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tr">
        <f>LEFT(N2377,FIND("/",N2377)-1)</f>
        <v>technology</v>
      </c>
      <c r="R2377" t="str">
        <f>RIGHT(N2377,LEN(N2377)-FIND("/",N2377))</f>
        <v>web</v>
      </c>
      <c r="S2377" s="10">
        <f>J2377/86400+25569-5/24</f>
        <v>42592.627743055556</v>
      </c>
      <c r="T2377" s="10">
        <f>I2377/86400+25569-5/24</f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10">
        <f>J2378/86400+25569-5/24</f>
        <v>42318.717199074068</v>
      </c>
      <c r="T2378" s="10">
        <f>I2378/86400+25569-5/24</f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tr">
        <f>LEFT(N2379,FIND("/",N2379)-1)</f>
        <v>technology</v>
      </c>
      <c r="R2379" t="str">
        <f>RIGHT(N2379,LEN(N2379)-FIND("/",N2379))</f>
        <v>web</v>
      </c>
      <c r="S2379" s="10">
        <f>J2379/86400+25569-5/24</f>
        <v>42669.661840277775</v>
      </c>
      <c r="T2379" s="10">
        <f>I2379/86400+25569-5/24</f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tr">
        <f>LEFT(N2380,FIND("/",N2380)-1)</f>
        <v>technology</v>
      </c>
      <c r="R2380" t="str">
        <f>RIGHT(N2380,LEN(N2380)-FIND("/",N2380))</f>
        <v>web</v>
      </c>
      <c r="S2380" s="10">
        <f>J2380/86400+25569-5/24</f>
        <v>42212.804745370369</v>
      </c>
      <c r="T2380" s="10">
        <f>I2380/86400+25569-5/24</f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tr">
        <f>LEFT(N2381,FIND("/",N2381)-1)</f>
        <v>technology</v>
      </c>
      <c r="R2381" t="str">
        <f>RIGHT(N2381,LEN(N2381)-FIND("/",N2381))</f>
        <v>web</v>
      </c>
      <c r="S2381" s="10">
        <f>J2381/86400+25569-5/24</f>
        <v>42236.808055555557</v>
      </c>
      <c r="T2381" s="10">
        <f>I2381/86400+25569-5/24</f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10">
        <f>J2382/86400+25569-5/24</f>
        <v>42248.584976851846</v>
      </c>
      <c r="T2382" s="10">
        <f>I2382/86400+25569-5/24</f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10">
        <f>J2383/86400+25569-5/24</f>
        <v>42074.727407407401</v>
      </c>
      <c r="T2383" s="10">
        <f>I2383/86400+25569-5/24</f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10">
        <f>J2384/86400+25569-5/24</f>
        <v>42194.979201388887</v>
      </c>
      <c r="T2384" s="10">
        <f>I2384/86400+25569-5/24</f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10">
        <f>J2385/86400+25569-5/24</f>
        <v>42026.848460648143</v>
      </c>
      <c r="T2385" s="10">
        <f>I2385/86400+25569-5/24</f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tr">
        <f>LEFT(N2386,FIND("/",N2386)-1)</f>
        <v>technology</v>
      </c>
      <c r="R2386" t="str">
        <f>RIGHT(N2386,LEN(N2386)-FIND("/",N2386))</f>
        <v>web</v>
      </c>
      <c r="S2386" s="10">
        <f>J2386/86400+25569-5/24</f>
        <v>41926.859293981477</v>
      </c>
      <c r="T2386" s="10">
        <f>I2386/86400+25569-5/24</f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10">
        <f>J2387/86400+25569-5/24</f>
        <v>42191.493425925924</v>
      </c>
      <c r="T2387" s="10">
        <f>I2387/86400+25569-5/24</f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tr">
        <f>LEFT(N2388,FIND("/",N2388)-1)</f>
        <v>technology</v>
      </c>
      <c r="R2388" t="str">
        <f>RIGHT(N2388,LEN(N2388)-FIND("/",N2388))</f>
        <v>web</v>
      </c>
      <c r="S2388" s="10">
        <f>J2388/86400+25569-5/24</f>
        <v>41954.629907407405</v>
      </c>
      <c r="T2388" s="10">
        <f>I2388/86400+25569-5/24</f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10">
        <f>J2389/86400+25569-5/24</f>
        <v>42528.418287037035</v>
      </c>
      <c r="T2389" s="10">
        <f>I2389/86400+25569-5/24</f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10">
        <f>J2390/86400+25569-5/24</f>
        <v>41989.645358796297</v>
      </c>
      <c r="T2390" s="10">
        <f>I2390/86400+25569-5/24</f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tr">
        <f>LEFT(N2391,FIND("/",N2391)-1)</f>
        <v>technology</v>
      </c>
      <c r="R2391" t="str">
        <f>RIGHT(N2391,LEN(N2391)-FIND("/",N2391))</f>
        <v>web</v>
      </c>
      <c r="S2391" s="10">
        <f>J2391/86400+25569-5/24</f>
        <v>42179.445046296292</v>
      </c>
      <c r="T2391" s="10">
        <f>I2391/86400+25569-5/24</f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tr">
        <f>LEFT(N2392,FIND("/",N2392)-1)</f>
        <v>technology</v>
      </c>
      <c r="R2392" t="str">
        <f>RIGHT(N2392,LEN(N2392)-FIND("/",N2392))</f>
        <v>web</v>
      </c>
      <c r="S2392" s="10">
        <f>J2392/86400+25569-5/24</f>
        <v>41968.053981481477</v>
      </c>
      <c r="T2392" s="10">
        <f>I2392/86400+25569-5/24</f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tr">
        <f>LEFT(N2393,FIND("/",N2393)-1)</f>
        <v>technology</v>
      </c>
      <c r="R2393" t="str">
        <f>RIGHT(N2393,LEN(N2393)-FIND("/",N2393))</f>
        <v>web</v>
      </c>
      <c r="S2393" s="10">
        <f>J2393/86400+25569-5/24</f>
        <v>42064.586157407401</v>
      </c>
      <c r="T2393" s="10">
        <f>I2393/86400+25569-5/24</f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tr">
        <f>LEFT(N2394,FIND("/",N2394)-1)</f>
        <v>technology</v>
      </c>
      <c r="R2394" t="str">
        <f>RIGHT(N2394,LEN(N2394)-FIND("/",N2394))</f>
        <v>web</v>
      </c>
      <c r="S2394" s="10">
        <f>J2394/86400+25569-5/24</f>
        <v>42275.912303240737</v>
      </c>
      <c r="T2394" s="10">
        <f>I2394/86400+25569-5/24</f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tr">
        <f>LEFT(N2395,FIND("/",N2395)-1)</f>
        <v>technology</v>
      </c>
      <c r="R2395" t="str">
        <f>RIGHT(N2395,LEN(N2395)-FIND("/",N2395))</f>
        <v>web</v>
      </c>
      <c r="S2395" s="10">
        <f>J2395/86400+25569-5/24</f>
        <v>42194.440011574072</v>
      </c>
      <c r="T2395" s="10">
        <f>I2395/86400+25569-5/24</f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10">
        <f>J2396/86400+25569-5/24</f>
        <v>42031.15385416666</v>
      </c>
      <c r="T2396" s="10">
        <f>I2396/86400+25569-5/24</f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tr">
        <f>LEFT(N2397,FIND("/",N2397)-1)</f>
        <v>technology</v>
      </c>
      <c r="R2397" t="str">
        <f>RIGHT(N2397,LEN(N2397)-FIND("/",N2397))</f>
        <v>web</v>
      </c>
      <c r="S2397" s="10">
        <f>J2397/86400+25569-5/24</f>
        <v>42716.913043981483</v>
      </c>
      <c r="T2397" s="10">
        <f>I2397/86400+25569-5/24</f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tr">
        <f>LEFT(N2398,FIND("/",N2398)-1)</f>
        <v>technology</v>
      </c>
      <c r="R2398" t="str">
        <f>RIGHT(N2398,LEN(N2398)-FIND("/",N2398))</f>
        <v>web</v>
      </c>
      <c r="S2398" s="10">
        <f>J2398/86400+25569-5/24</f>
        <v>42262.640717592592</v>
      </c>
      <c r="T2398" s="10">
        <f>I2398/86400+25569-5/24</f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tr">
        <f>LEFT(N2399,FIND("/",N2399)-1)</f>
        <v>technology</v>
      </c>
      <c r="R2399" t="str">
        <f>RIGHT(N2399,LEN(N2399)-FIND("/",N2399))</f>
        <v>web</v>
      </c>
      <c r="S2399" s="10">
        <f>J2399/86400+25569-5/24</f>
        <v>41976.676574074074</v>
      </c>
      <c r="T2399" s="10">
        <f>I2399/86400+25569-5/24</f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tr">
        <f>LEFT(N2400,FIND("/",N2400)-1)</f>
        <v>technology</v>
      </c>
      <c r="R2400" t="str">
        <f>RIGHT(N2400,LEN(N2400)-FIND("/",N2400))</f>
        <v>web</v>
      </c>
      <c r="S2400" s="10">
        <f>J2400/86400+25569-5/24</f>
        <v>42157.708148148151</v>
      </c>
      <c r="T2400" s="10">
        <f>I2400/86400+25569-5/24</f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tr">
        <f>LEFT(N2401,FIND("/",N2401)-1)</f>
        <v>technology</v>
      </c>
      <c r="R2401" t="str">
        <f>RIGHT(N2401,LEN(N2401)-FIND("/",N2401))</f>
        <v>web</v>
      </c>
      <c r="S2401" s="10">
        <f>J2401/86400+25569-5/24</f>
        <v>41956.644745370366</v>
      </c>
      <c r="T2401" s="10">
        <f>I2401/86400+25569-5/24</f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tr">
        <f>LEFT(N2402,FIND("/",N2402)-1)</f>
        <v>technology</v>
      </c>
      <c r="R2402" t="str">
        <f>RIGHT(N2402,LEN(N2402)-FIND("/",N2402))</f>
        <v>web</v>
      </c>
      <c r="S2402" s="10">
        <f>J2402/86400+25569-5/24</f>
        <v>42444.059768518513</v>
      </c>
      <c r="T2402" s="10">
        <f>I2402/86400+25569-5/24</f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10">
        <f>J2403/86400+25569-5/24</f>
        <v>42374.614537037036</v>
      </c>
      <c r="T2403" s="10">
        <f>I2403/86400+25569-5/24</f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10">
        <f>J2404/86400+25569-5/24</f>
        <v>42107.47142361111</v>
      </c>
      <c r="T2404" s="10">
        <f>I2404/86400+25569-5/24</f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10">
        <f>J2405/86400+25569-5/24</f>
        <v>42399.67428240741</v>
      </c>
      <c r="T2405" s="10">
        <f>I2405/86400+25569-5/24</f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tr">
        <f>LEFT(N2406,FIND("/",N2406)-1)</f>
        <v>food</v>
      </c>
      <c r="R2406" t="str">
        <f>RIGHT(N2406,LEN(N2406)-FIND("/",N2406))</f>
        <v>food trucks</v>
      </c>
      <c r="S2406" s="10">
        <f>J2406/86400+25569-5/24</f>
        <v>42341.831099537034</v>
      </c>
      <c r="T2406" s="10">
        <f>I2406/86400+25569-5/24</f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10">
        <f>J2407/86400+25569-5/24</f>
        <v>42595.377025462956</v>
      </c>
      <c r="T2407" s="10">
        <f>I2407/86400+25569-5/24</f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10">
        <f>J2408/86400+25569-5/24</f>
        <v>41982.902662037035</v>
      </c>
      <c r="T2408" s="10">
        <f>I2408/86400+25569-5/24</f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10">
        <f>J2409/86400+25569-5/24</f>
        <v>42082.367222222216</v>
      </c>
      <c r="T2409" s="10">
        <f>I2409/86400+25569-5/24</f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10">
        <f>J2410/86400+25569-5/24</f>
        <v>41918.93237268518</v>
      </c>
      <c r="T2410" s="10">
        <f>I2410/86400+25569-5/24</f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10">
        <f>J2411/86400+25569-5/24</f>
        <v>42204.667534722219</v>
      </c>
      <c r="T2411" s="10">
        <f>I2411/86400+25569-5/24</f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tr">
        <f>LEFT(N2412,FIND("/",N2412)-1)</f>
        <v>food</v>
      </c>
      <c r="R2412" t="str">
        <f>RIGHT(N2412,LEN(N2412)-FIND("/",N2412))</f>
        <v>food trucks</v>
      </c>
      <c r="S2412" s="10">
        <f>J2412/86400+25569-5/24</f>
        <v>42224.199942129628</v>
      </c>
      <c r="T2412" s="10">
        <f>I2412/86400+25569-5/24</f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10">
        <f>J2413/86400+25569-5/24</f>
        <v>42211.524097222216</v>
      </c>
      <c r="T2413" s="10">
        <f>I2413/86400+25569-5/24</f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tr">
        <f>LEFT(N2414,FIND("/",N2414)-1)</f>
        <v>food</v>
      </c>
      <c r="R2414" t="str">
        <f>RIGHT(N2414,LEN(N2414)-FIND("/",N2414))</f>
        <v>food trucks</v>
      </c>
      <c r="S2414" s="10">
        <f>J2414/86400+25569-5/24</f>
        <v>42655.528622685182</v>
      </c>
      <c r="T2414" s="10">
        <f>I2414/86400+25569-5/24</f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10">
        <f>J2415/86400+25569-5/24</f>
        <v>41759.901412037034</v>
      </c>
      <c r="T2415" s="10">
        <f>I2415/86400+25569-5/24</f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10">
        <f>J2416/86400+25569-5/24</f>
        <v>42198.486805555549</v>
      </c>
      <c r="T2416" s="10">
        <f>I2416/86400+25569-5/24</f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10">
        <f>J2417/86400+25569-5/24</f>
        <v>42536.654467592591</v>
      </c>
      <c r="T2417" s="10">
        <f>I2417/86400+25569-5/24</f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10">
        <f>J2418/86400+25569-5/24</f>
        <v>42019.529432870368</v>
      </c>
      <c r="T2418" s="10">
        <f>I2418/86400+25569-5/24</f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tr">
        <f>LEFT(N2419,FIND("/",N2419)-1)</f>
        <v>food</v>
      </c>
      <c r="R2419" t="str">
        <f>RIGHT(N2419,LEN(N2419)-FIND("/",N2419))</f>
        <v>food trucks</v>
      </c>
      <c r="S2419" s="10">
        <f>J2419/86400+25569-5/24</f>
        <v>41831.675775462958</v>
      </c>
      <c r="T2419" s="10">
        <f>I2419/86400+25569-5/24</f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10">
        <f>J2420/86400+25569-5/24</f>
        <v>42027.648657407401</v>
      </c>
      <c r="T2420" s="10">
        <f>I2420/86400+25569-5/24</f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tr">
        <f>LEFT(N2421,FIND("/",N2421)-1)</f>
        <v>food</v>
      </c>
      <c r="R2421" t="str">
        <f>RIGHT(N2421,LEN(N2421)-FIND("/",N2421))</f>
        <v>food trucks</v>
      </c>
      <c r="S2421" s="10">
        <f>J2421/86400+25569-5/24</f>
        <v>41993.529965277776</v>
      </c>
      <c r="T2421" s="10">
        <f>I2421/86400+25569-5/24</f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10">
        <f>J2422/86400+25569-5/24</f>
        <v>41892.820543981477</v>
      </c>
      <c r="T2422" s="10">
        <f>I2422/86400+25569-5/24</f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10">
        <f>J2423/86400+25569-5/24</f>
        <v>42026.479120370372</v>
      </c>
      <c r="T2423" s="10">
        <f>I2423/86400+25569-5/24</f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10">
        <f>J2424/86400+25569-5/24</f>
        <v>42044.516620370363</v>
      </c>
      <c r="T2424" s="10">
        <f>I2424/86400+25569-5/24</f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10">
        <f>J2425/86400+25569-5/24</f>
        <v>41974.496412037035</v>
      </c>
      <c r="T2425" s="10">
        <f>I2425/86400+25569-5/24</f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10">
        <f>J2426/86400+25569-5/24</f>
        <v>41909.684120370366</v>
      </c>
      <c r="T2426" s="10">
        <f>I2426/86400+25569-5/24</f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10">
        <f>J2427/86400+25569-5/24</f>
        <v>42502.705428240741</v>
      </c>
      <c r="T2427" s="10">
        <f>I2427/86400+25569-5/24</f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tr">
        <f>LEFT(N2428,FIND("/",N2428)-1)</f>
        <v>food</v>
      </c>
      <c r="R2428" t="str">
        <f>RIGHT(N2428,LEN(N2428)-FIND("/",N2428))</f>
        <v>food trucks</v>
      </c>
      <c r="S2428" s="10">
        <f>J2428/86400+25569-5/24</f>
        <v>42163.961712962962</v>
      </c>
      <c r="T2428" s="10">
        <f>I2428/86400+25569-5/24</f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10">
        <f>J2429/86400+25569-5/24</f>
        <v>42412.110335648147</v>
      </c>
      <c r="T2429" s="10">
        <f>I2429/86400+25569-5/24</f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10">
        <f>J2430/86400+25569-5/24</f>
        <v>42045.575821759259</v>
      </c>
      <c r="T2430" s="10">
        <f>I2430/86400+25569-5/24</f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10">
        <f>J2431/86400+25569-5/24</f>
        <v>42734.670902777776</v>
      </c>
      <c r="T2431" s="10">
        <f>I2431/86400+25569-5/24</f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10">
        <f>J2432/86400+25569-5/24</f>
        <v>42381.922499999993</v>
      </c>
      <c r="T2432" s="10">
        <f>I2432/86400+25569-5/24</f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10">
        <f>J2433/86400+25569-5/24</f>
        <v>42488.891354166662</v>
      </c>
      <c r="T2433" s="10">
        <f>I2433/86400+25569-5/24</f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10">
        <f>J2434/86400+25569-5/24</f>
        <v>42041.010381944441</v>
      </c>
      <c r="T2434" s="10">
        <f>I2434/86400+25569-5/24</f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tr">
        <f>LEFT(N2435,FIND("/",N2435)-1)</f>
        <v>food</v>
      </c>
      <c r="R2435" t="str">
        <f>RIGHT(N2435,LEN(N2435)-FIND("/",N2435))</f>
        <v>food trucks</v>
      </c>
      <c r="S2435" s="10">
        <f>J2435/86400+25569-5/24</f>
        <v>42397.691469907404</v>
      </c>
      <c r="T2435" s="10">
        <f>I2435/86400+25569-5/24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10">
        <f>J2436/86400+25569-5/24</f>
        <v>42179.977708333332</v>
      </c>
      <c r="T2436" s="10">
        <f>I2436/86400+25569-5/24</f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10">
        <f>J2437/86400+25569-5/24</f>
        <v>42252.069282407407</v>
      </c>
      <c r="T2437" s="10">
        <f>I2437/86400+25569-5/24</f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10">
        <f>J2438/86400+25569-5/24</f>
        <v>42338.407060185178</v>
      </c>
      <c r="T2438" s="10">
        <f>I2438/86400+25569-5/24</f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tr">
        <f>LEFT(N2439,FIND("/",N2439)-1)</f>
        <v>food</v>
      </c>
      <c r="R2439" t="str">
        <f>RIGHT(N2439,LEN(N2439)-FIND("/",N2439))</f>
        <v>food trucks</v>
      </c>
      <c r="S2439" s="10">
        <f>J2439/86400+25569-5/24</f>
        <v>42031.756805555553</v>
      </c>
      <c r="T2439" s="10">
        <f>I2439/86400+25569-5/24</f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10">
        <f>J2440/86400+25569-5/24</f>
        <v>42285.706736111104</v>
      </c>
      <c r="T2440" s="10">
        <f>I2440/86400+25569-5/24</f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tr">
        <f>LEFT(N2441,FIND("/",N2441)-1)</f>
        <v>food</v>
      </c>
      <c r="R2441" t="str">
        <f>RIGHT(N2441,LEN(N2441)-FIND("/",N2441))</f>
        <v>food trucks</v>
      </c>
      <c r="S2441" s="10">
        <f>J2441/86400+25569-5/24</f>
        <v>42265.610289351847</v>
      </c>
      <c r="T2441" s="10">
        <f>I2441/86400+25569-5/24</f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10">
        <f>J2442/86400+25569-5/24</f>
        <v>42383.691122685188</v>
      </c>
      <c r="T2442" s="10">
        <f>I2442/86400+25569-5/24</f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10">
        <f>J2443/86400+25569-5/24</f>
        <v>42186.917291666665</v>
      </c>
      <c r="T2443" s="10">
        <f>I2443/86400+25569-5/24</f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10">
        <f>J2444/86400+25569-5/24</f>
        <v>42052.458657407406</v>
      </c>
      <c r="T2444" s="10">
        <f>I2444/86400+25569-5/24</f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10">
        <f>J2445/86400+25569-5/24</f>
        <v>41836.416921296295</v>
      </c>
      <c r="T2445" s="10">
        <f>I2445/86400+25569-5/24</f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10">
        <f>J2446/86400+25569-5/24</f>
        <v>42485.54619212963</v>
      </c>
      <c r="T2446" s="10">
        <f>I2446/86400+25569-5/24</f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10">
        <f>J2447/86400+25569-5/24</f>
        <v>42242.981724537036</v>
      </c>
      <c r="T2447" s="10">
        <f>I2447/86400+25569-5/24</f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10">
        <f>J2448/86400+25569-5/24</f>
        <v>42670.394340277773</v>
      </c>
      <c r="T2448" s="10">
        <f>I2448/86400+25569-5/24</f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10">
        <f>J2449/86400+25569-5/24</f>
        <v>42654.26149305555</v>
      </c>
      <c r="T2449" s="10">
        <f>I2449/86400+25569-5/24</f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10">
        <f>J2450/86400+25569-5/24</f>
        <v>42607.107789351845</v>
      </c>
      <c r="T2450" s="10">
        <f>I2450/86400+25569-5/24</f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10">
        <f>J2451/86400+25569-5/24</f>
        <v>41942.934201388889</v>
      </c>
      <c r="T2451" s="10">
        <f>I2451/86400+25569-5/24</f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10">
        <f>J2452/86400+25569-5/24</f>
        <v>41901.864074074074</v>
      </c>
      <c r="T2452" s="10">
        <f>I2452/86400+25569-5/24</f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10">
        <f>J2453/86400+25569-5/24</f>
        <v>42779.700115740743</v>
      </c>
      <c r="T2453" s="10">
        <f>I2453/86400+25569-5/24</f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10">
        <f>J2454/86400+25569-5/24</f>
        <v>42338.635416666664</v>
      </c>
      <c r="T2454" s="10">
        <f>I2454/86400+25569-5/24</f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10">
        <f>J2455/86400+25569-5/24</f>
        <v>42738.483900462961</v>
      </c>
      <c r="T2455" s="10">
        <f>I2455/86400+25569-5/24</f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10">
        <f>J2456/86400+25569-5/24</f>
        <v>42769.993148148147</v>
      </c>
      <c r="T2456" s="10">
        <f>I2456/86400+25569-5/24</f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10">
        <f>J2457/86400+25569-5/24</f>
        <v>42452.573495370372</v>
      </c>
      <c r="T2457" s="10">
        <f>I2457/86400+25569-5/24</f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10">
        <f>J2458/86400+25569-5/24</f>
        <v>42761.752766203703</v>
      </c>
      <c r="T2458" s="10">
        <f>I2458/86400+25569-5/24</f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10">
        <f>J2459/86400+25569-5/24</f>
        <v>42423.394166666665</v>
      </c>
      <c r="T2459" s="10">
        <f>I2459/86400+25569-5/24</f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10">
        <f>J2460/86400+25569-5/24</f>
        <v>42495.663402777776</v>
      </c>
      <c r="T2460" s="10">
        <f>I2460/86400+25569-5/24</f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10">
        <f>J2461/86400+25569-5/24</f>
        <v>42407.429224537038</v>
      </c>
      <c r="T2461" s="10">
        <f>I2461/86400+25569-5/24</f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10">
        <f>J2462/86400+25569-5/24</f>
        <v>42703.978784722225</v>
      </c>
      <c r="T2462" s="10">
        <f>I2462/86400+25569-5/24</f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10">
        <f>J2463/86400+25569-5/24</f>
        <v>40783.804363425923</v>
      </c>
      <c r="T2463" s="10">
        <f>I2463/86400+25569-5/24</f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10">
        <f>J2464/86400+25569-5/24</f>
        <v>41088.977962962963</v>
      </c>
      <c r="T2464" s="10">
        <f>I2464/86400+25569-5/24</f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10">
        <f>J2465/86400+25569-5/24</f>
        <v>41340.903067129628</v>
      </c>
      <c r="T2465" s="10">
        <f>I2465/86400+25569-5/24</f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10">
        <f>J2466/86400+25569-5/24</f>
        <v>42248.692094907405</v>
      </c>
      <c r="T2466" s="10">
        <f>I2466/86400+25569-5/24</f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10">
        <f>J2467/86400+25569-5/24</f>
        <v>41145.510972222219</v>
      </c>
      <c r="T2467" s="10">
        <f>I2467/86400+25569-5/24</f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10">
        <f>J2468/86400+25569-5/24</f>
        <v>41372.894131944442</v>
      </c>
      <c r="T2468" s="10">
        <f>I2468/86400+25569-5/24</f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10">
        <f>J2469/86400+25569-5/24</f>
        <v>41025.665868055556</v>
      </c>
      <c r="T2469" s="10">
        <f>I2469/86400+25569-5/24</f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10">
        <f>J2470/86400+25569-5/24</f>
        <v>41173.945844907408</v>
      </c>
      <c r="T2470" s="10">
        <f>I2470/86400+25569-5/24</f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10">
        <f>J2471/86400+25569-5/24</f>
        <v>40557.221400462957</v>
      </c>
      <c r="T2471" s="10">
        <f>I2471/86400+25569-5/24</f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10">
        <f>J2472/86400+25569-5/24</f>
        <v>41022.866377314815</v>
      </c>
      <c r="T2472" s="10">
        <f>I2472/86400+25569-5/24</f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10">
        <f>J2473/86400+25569-5/24</f>
        <v>40893.784629629627</v>
      </c>
      <c r="T2473" s="10">
        <f>I2473/86400+25569-5/24</f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10">
        <f>J2474/86400+25569-5/24</f>
        <v>40353.907175925924</v>
      </c>
      <c r="T2474" s="10">
        <f>I2474/86400+25569-5/24</f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10">
        <f>J2475/86400+25569-5/24</f>
        <v>41193.540150462963</v>
      </c>
      <c r="T2475" s="10">
        <f>I2475/86400+25569-5/24</f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10">
        <f>J2476/86400+25569-5/24</f>
        <v>40416.80296296296</v>
      </c>
      <c r="T2476" s="10">
        <f>I2476/86400+25569-5/24</f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10">
        <f>J2477/86400+25569-5/24</f>
        <v>40310.079340277771</v>
      </c>
      <c r="T2477" s="10">
        <f>I2477/86400+25569-5/24</f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10">
        <f>J2478/86400+25569-5/24</f>
        <v>41913.120023148142</v>
      </c>
      <c r="T2478" s="10">
        <f>I2478/86400+25569-5/24</f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10">
        <f>J2479/86400+25569-5/24</f>
        <v>41088.483159722222</v>
      </c>
      <c r="T2479" s="10">
        <f>I2479/86400+25569-5/24</f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10">
        <f>J2480/86400+25569-5/24</f>
        <v>41257.742048611108</v>
      </c>
      <c r="T2480" s="10">
        <f>I2480/86400+25569-5/24</f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10">
        <f>J2481/86400+25569-5/24</f>
        <v>41107.518449074072</v>
      </c>
      <c r="T2481" s="10">
        <f>I2481/86400+25569-5/24</f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10">
        <f>J2482/86400+25569-5/24</f>
        <v>42227.727824074071</v>
      </c>
      <c r="T2482" s="10">
        <f>I2482/86400+25569-5/24</f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10">
        <f>J2483/86400+25569-5/24</f>
        <v>40999.437592592592</v>
      </c>
      <c r="T2483" s="10">
        <f>I2483/86400+25569-5/24</f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10">
        <f>J2484/86400+25569-5/24</f>
        <v>40711.573877314811</v>
      </c>
      <c r="T2484" s="10">
        <f>I2484/86400+25569-5/24</f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10">
        <f>J2485/86400+25569-5/24</f>
        <v>40970.541701388887</v>
      </c>
      <c r="T2485" s="10">
        <f>I2485/86400+25569-5/24</f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10">
        <f>J2486/86400+25569-5/24</f>
        <v>40771.708368055552</v>
      </c>
      <c r="T2486" s="10">
        <f>I2486/86400+25569-5/24</f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10">
        <f>J2487/86400+25569-5/24</f>
        <v>40793.790266203701</v>
      </c>
      <c r="T2487" s="10">
        <f>I2487/86400+25569-5/24</f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10">
        <f>J2488/86400+25569-5/24</f>
        <v>40991.499722222223</v>
      </c>
      <c r="T2488" s="10">
        <f>I2488/86400+25569-5/24</f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10">
        <f>J2489/86400+25569-5/24</f>
        <v>41025.874965277777</v>
      </c>
      <c r="T2489" s="10">
        <f>I2489/86400+25569-5/24</f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10">
        <f>J2490/86400+25569-5/24</f>
        <v>40833.424861111111</v>
      </c>
      <c r="T2490" s="10">
        <f>I2490/86400+25569-5/24</f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10">
        <f>J2491/86400+25569-5/24</f>
        <v>41373.481932870367</v>
      </c>
      <c r="T2491" s="10">
        <f>I2491/86400+25569-5/24</f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10">
        <f>J2492/86400+25569-5/24</f>
        <v>41023.01939814815</v>
      </c>
      <c r="T2492" s="10">
        <f>I2492/86400+25569-5/24</f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10">
        <f>J2493/86400+25569-5/24</f>
        <v>40542.630949074075</v>
      </c>
      <c r="T2493" s="10">
        <f>I2493/86400+25569-5/24</f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10">
        <f>J2494/86400+25569-5/24</f>
        <v>41024.777638888889</v>
      </c>
      <c r="T2494" s="10">
        <f>I2494/86400+25569-5/24</f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10">
        <f>J2495/86400+25569-5/24</f>
        <v>41347.959953703699</v>
      </c>
      <c r="T2495" s="10">
        <f>I2495/86400+25569-5/24</f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10">
        <f>J2496/86400+25569-5/24</f>
        <v>41022.436851851853</v>
      </c>
      <c r="T2496" s="10">
        <f>I2496/86400+25569-5/24</f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10">
        <f>J2497/86400+25569-5/24</f>
        <v>41036.738136574073</v>
      </c>
      <c r="T2497" s="10">
        <f>I2497/86400+25569-5/24</f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10">
        <f>J2498/86400+25569-5/24</f>
        <v>41327.788101851846</v>
      </c>
      <c r="T2498" s="10">
        <f>I2498/86400+25569-5/24</f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10">
        <f>J2499/86400+25569-5/24</f>
        <v>40730.670578703699</v>
      </c>
      <c r="T2499" s="10">
        <f>I2499/86400+25569-5/24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10">
        <f>J2500/86400+25569-5/24</f>
        <v>42017.759108796294</v>
      </c>
      <c r="T2500" s="10">
        <f>I2500/86400+25569-5/24</f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10">
        <f>J2501/86400+25569-5/24</f>
        <v>41226.440243055556</v>
      </c>
      <c r="T2501" s="10">
        <f>I2501/86400+25569-5/24</f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10">
        <f>J2502/86400+25569-5/24</f>
        <v>41053.564525462956</v>
      </c>
      <c r="T2502" s="10">
        <f>I2502/86400+25569-5/24</f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10">
        <f>J2503/86400+25569-5/24</f>
        <v>42244.568333333336</v>
      </c>
      <c r="T2503" s="10">
        <f>I2503/86400+25569-5/24</f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10">
        <f>J2504/86400+25569-5/24</f>
        <v>41858.617106481477</v>
      </c>
      <c r="T2504" s="10">
        <f>I2504/86400+25569-5/24</f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tr">
        <f>LEFT(N2505,FIND("/",N2505)-1)</f>
        <v>food</v>
      </c>
      <c r="R2505" t="str">
        <f>RIGHT(N2505,LEN(N2505)-FIND("/",N2505))</f>
        <v>restaurants</v>
      </c>
      <c r="S2505" s="10">
        <f>J2505/86400+25569-5/24</f>
        <v>42498.691064814811</v>
      </c>
      <c r="T2505" s="10">
        <f>I2505/86400+25569-5/24</f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tr">
        <f>LEFT(N2506,FIND("/",N2506)-1)</f>
        <v>food</v>
      </c>
      <c r="R2506" t="str">
        <f>RIGHT(N2506,LEN(N2506)-FIND("/",N2506))</f>
        <v>restaurants</v>
      </c>
      <c r="S2506" s="10">
        <f>J2506/86400+25569-5/24</f>
        <v>41927.807106481479</v>
      </c>
      <c r="T2506" s="10">
        <f>I2506/86400+25569-5/24</f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tr">
        <f>LEFT(N2507,FIND("/",N2507)-1)</f>
        <v>food</v>
      </c>
      <c r="R2507" t="str">
        <f>RIGHT(N2507,LEN(N2507)-FIND("/",N2507))</f>
        <v>restaurants</v>
      </c>
      <c r="S2507" s="10">
        <f>J2507/86400+25569-5/24</f>
        <v>42046.847407407404</v>
      </c>
      <c r="T2507" s="10">
        <f>I2507/86400+25569-5/24</f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10">
        <f>J2508/86400+25569-5/24</f>
        <v>42258.088761574072</v>
      </c>
      <c r="T2508" s="10">
        <f>I2508/86400+25569-5/24</f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tr">
        <f>LEFT(N2509,FIND("/",N2509)-1)</f>
        <v>food</v>
      </c>
      <c r="R2509" t="str">
        <f>RIGHT(N2509,LEN(N2509)-FIND("/",N2509))</f>
        <v>restaurants</v>
      </c>
      <c r="S2509" s="10">
        <f>J2509/86400+25569-5/24</f>
        <v>42104.864629629628</v>
      </c>
      <c r="T2509" s="10">
        <f>I2509/86400+25569-5/24</f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tr">
        <f>LEFT(N2510,FIND("/",N2510)-1)</f>
        <v>food</v>
      </c>
      <c r="R2510" t="str">
        <f>RIGHT(N2510,LEN(N2510)-FIND("/",N2510))</f>
        <v>restaurants</v>
      </c>
      <c r="S2510" s="10">
        <f>J2510/86400+25569-5/24</f>
        <v>41835.743449074071</v>
      </c>
      <c r="T2510" s="10">
        <f>I2510/86400+25569-5/24</f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10">
        <f>J2511/86400+25569-5/24</f>
        <v>42058.601261574069</v>
      </c>
      <c r="T2511" s="10">
        <f>I2511/86400+25569-5/24</f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10">
        <f>J2512/86400+25569-5/24</f>
        <v>42078.789027777777</v>
      </c>
      <c r="T2512" s="10">
        <f>I2512/86400+25569-5/24</f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tr">
        <f>LEFT(N2513,FIND("/",N2513)-1)</f>
        <v>food</v>
      </c>
      <c r="R2513" t="str">
        <f>RIGHT(N2513,LEN(N2513)-FIND("/",N2513))</f>
        <v>restaurants</v>
      </c>
      <c r="S2513" s="10">
        <f>J2513/86400+25569-5/24</f>
        <v>42371.238576388881</v>
      </c>
      <c r="T2513" s="10">
        <f>I2513/86400+25569-5/24</f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tr">
        <f>LEFT(N2514,FIND("/",N2514)-1)</f>
        <v>food</v>
      </c>
      <c r="R2514" t="str">
        <f>RIGHT(N2514,LEN(N2514)-FIND("/",N2514))</f>
        <v>restaurants</v>
      </c>
      <c r="S2514" s="10">
        <f>J2514/86400+25569-5/24</f>
        <v>41971.668530092589</v>
      </c>
      <c r="T2514" s="10">
        <f>I2514/86400+25569-5/24</f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tr">
        <f>LEFT(N2515,FIND("/",N2515)-1)</f>
        <v>food</v>
      </c>
      <c r="R2515" t="str">
        <f>RIGHT(N2515,LEN(N2515)-FIND("/",N2515))</f>
        <v>restaurants</v>
      </c>
      <c r="S2515" s="10">
        <f>J2515/86400+25569-5/24</f>
        <v>42731.798483796294</v>
      </c>
      <c r="T2515" s="10">
        <f>I2515/86400+25569-5/24</f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10">
        <f>J2516/86400+25569-5/24</f>
        <v>41854.181446759256</v>
      </c>
      <c r="T2516" s="10">
        <f>I2516/86400+25569-5/24</f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10">
        <f>J2517/86400+25569-5/24</f>
        <v>42027.63140046296</v>
      </c>
      <c r="T2517" s="10">
        <f>I2517/86400+25569-5/24</f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tr">
        <f>LEFT(N2518,FIND("/",N2518)-1)</f>
        <v>food</v>
      </c>
      <c r="R2518" t="str">
        <f>RIGHT(N2518,LEN(N2518)-FIND("/",N2518))</f>
        <v>restaurants</v>
      </c>
      <c r="S2518" s="10">
        <f>J2518/86400+25569-5/24</f>
        <v>41942.445046296292</v>
      </c>
      <c r="T2518" s="10">
        <f>I2518/86400+25569-5/24</f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10">
        <f>J2519/86400+25569-5/24</f>
        <v>42052.594097222223</v>
      </c>
      <c r="T2519" s="10">
        <f>I2519/86400+25569-5/24</f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tr">
        <f>LEFT(N2520,FIND("/",N2520)-1)</f>
        <v>food</v>
      </c>
      <c r="R2520" t="str">
        <f>RIGHT(N2520,LEN(N2520)-FIND("/",N2520))</f>
        <v>restaurants</v>
      </c>
      <c r="S2520" s="10">
        <f>J2520/86400+25569-5/24</f>
        <v>41926.472546296296</v>
      </c>
      <c r="T2520" s="10">
        <f>I2520/86400+25569-5/24</f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10">
        <f>J2521/86400+25569-5/24</f>
        <v>41808.946805555555</v>
      </c>
      <c r="T2521" s="10">
        <f>I2521/86400+25569-5/24</f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tr">
        <f>LEFT(N2522,FIND("/",N2522)-1)</f>
        <v>food</v>
      </c>
      <c r="R2522" t="str">
        <f>RIGHT(N2522,LEN(N2522)-FIND("/",N2522))</f>
        <v>restaurants</v>
      </c>
      <c r="S2522" s="10">
        <f>J2522/86400+25569-5/24</f>
        <v>42612.392187500001</v>
      </c>
      <c r="T2522" s="10">
        <f>I2522/86400+25569-5/24</f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10">
        <f>J2523/86400+25569-5/24</f>
        <v>42269.75950231481</v>
      </c>
      <c r="T2523" s="10">
        <f>I2523/86400+25569-5/24</f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10">
        <f>J2524/86400+25569-5/24</f>
        <v>42460.365277777775</v>
      </c>
      <c r="T2524" s="10">
        <f>I2524/86400+25569-5/24</f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10">
        <f>J2525/86400+25569-5/24</f>
        <v>41930.767268518517</v>
      </c>
      <c r="T2525" s="10">
        <f>I2525/86400+25569-5/24</f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10">
        <f>J2526/86400+25569-5/24</f>
        <v>41961.599039351851</v>
      </c>
      <c r="T2526" s="10">
        <f>I2526/86400+25569-5/24</f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10">
        <f>J2527/86400+25569-5/24</f>
        <v>41058.636238425919</v>
      </c>
      <c r="T2527" s="10">
        <f>I2527/86400+25569-5/24</f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10">
        <f>J2528/86400+25569-5/24</f>
        <v>41952.882800925923</v>
      </c>
      <c r="T2528" s="10">
        <f>I2528/86400+25569-5/24</f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10">
        <f>J2529/86400+25569-5/24</f>
        <v>41546.542719907404</v>
      </c>
      <c r="T2529" s="10">
        <f>I2529/86400+25569-5/24</f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10">
        <f>J2530/86400+25569-5/24</f>
        <v>42217.626192129632</v>
      </c>
      <c r="T2530" s="10">
        <f>I2530/86400+25569-5/24</f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10">
        <f>J2531/86400+25569-5/24</f>
        <v>40947.872395833328</v>
      </c>
      <c r="T2531" s="10">
        <f>I2531/86400+25569-5/24</f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10">
        <f>J2532/86400+25569-5/24</f>
        <v>42081.656307870369</v>
      </c>
      <c r="T2532" s="10">
        <f>I2532/86400+25569-5/24</f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10">
        <f>J2533/86400+25569-5/24</f>
        <v>42208.471689814811</v>
      </c>
      <c r="T2533" s="10">
        <f>I2533/86400+25569-5/24</f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10">
        <f>J2534/86400+25569-5/24</f>
        <v>41107.640810185185</v>
      </c>
      <c r="T2534" s="10">
        <f>I2534/86400+25569-5/24</f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10">
        <f>J2535/86400+25569-5/24</f>
        <v>41304.542951388888</v>
      </c>
      <c r="T2535" s="10">
        <f>I2535/86400+25569-5/24</f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10">
        <f>J2536/86400+25569-5/24</f>
        <v>40127.492037037031</v>
      </c>
      <c r="T2536" s="10">
        <f>I2536/86400+25569-5/24</f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10">
        <f>J2537/86400+25569-5/24</f>
        <v>41943.582696759258</v>
      </c>
      <c r="T2537" s="10">
        <f>I2537/86400+25569-5/24</f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10">
        <f>J2538/86400+25569-5/24</f>
        <v>41463.89775462963</v>
      </c>
      <c r="T2538" s="10">
        <f>I2538/86400+25569-5/24</f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10">
        <f>J2539/86400+25569-5/24</f>
        <v>40696.440451388888</v>
      </c>
      <c r="T2539" s="10">
        <f>I2539/86400+25569-5/24</f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10">
        <f>J2540/86400+25569-5/24</f>
        <v>41298.301631944443</v>
      </c>
      <c r="T2540" s="10">
        <f>I2540/86400+25569-5/24</f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10">
        <f>J2541/86400+25569-5/24</f>
        <v>41977.693888888891</v>
      </c>
      <c r="T2541" s="10">
        <f>I2541/86400+25569-5/24</f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10">
        <f>J2542/86400+25569-5/24</f>
        <v>40785.466678240737</v>
      </c>
      <c r="T2542" s="10">
        <f>I2542/86400+25569-5/24</f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10">
        <f>J2543/86400+25569-5/24</f>
        <v>41483.240949074076</v>
      </c>
      <c r="T2543" s="10">
        <f>I2543/86400+25569-5/24</f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10">
        <f>J2544/86400+25569-5/24</f>
        <v>41509.218252314815</v>
      </c>
      <c r="T2544" s="10">
        <f>I2544/86400+25569-5/24</f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10">
        <f>J2545/86400+25569-5/24</f>
        <v>40513.899282407401</v>
      </c>
      <c r="T2545" s="10">
        <f>I2545/86400+25569-5/24</f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10">
        <f>J2546/86400+25569-5/24</f>
        <v>41068.3121412037</v>
      </c>
      <c r="T2546" s="10">
        <f>I2546/86400+25569-5/24</f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10">
        <f>J2547/86400+25569-5/24</f>
        <v>42026.929837962962</v>
      </c>
      <c r="T2547" s="10">
        <f>I2547/86400+25569-5/24</f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10">
        <f>J2548/86400+25569-5/24</f>
        <v>41524.650219907409</v>
      </c>
      <c r="T2548" s="10">
        <f>I2548/86400+25569-5/24</f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10">
        <f>J2549/86400+25569-5/24</f>
        <v>40973.564849537033</v>
      </c>
      <c r="T2549" s="10">
        <f>I2549/86400+25569-5/24</f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10">
        <f>J2550/86400+25569-5/24</f>
        <v>42618.417094907403</v>
      </c>
      <c r="T2550" s="10">
        <f>I2550/86400+25569-5/24</f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10">
        <f>J2551/86400+25569-5/24</f>
        <v>41390.549421296295</v>
      </c>
      <c r="T2551" s="10">
        <f>I2551/86400+25569-5/24</f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10">
        <f>J2552/86400+25569-5/24</f>
        <v>42228.425995370366</v>
      </c>
      <c r="T2552" s="10">
        <f>I2552/86400+25569-5/24</f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10">
        <f>J2553/86400+25569-5/24</f>
        <v>40961.043807870366</v>
      </c>
      <c r="T2553" s="10">
        <f>I2553/86400+25569-5/24</f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10">
        <f>J2554/86400+25569-5/24</f>
        <v>42769.601631944439</v>
      </c>
      <c r="T2554" s="10">
        <f>I2554/86400+25569-5/24</f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10">
        <f>J2555/86400+25569-5/24</f>
        <v>41112.990821759253</v>
      </c>
      <c r="T2555" s="10">
        <f>I2555/86400+25569-5/24</f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10">
        <f>J2556/86400+25569-5/24</f>
        <v>42124.869942129626</v>
      </c>
      <c r="T2556" s="10">
        <f>I2556/86400+25569-5/24</f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10">
        <f>J2557/86400+25569-5/24</f>
        <v>41026.44667824074</v>
      </c>
      <c r="T2557" s="10">
        <f>I2557/86400+25569-5/24</f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10">
        <f>J2558/86400+25569-5/24</f>
        <v>41222.783067129625</v>
      </c>
      <c r="T2558" s="10">
        <f>I2558/86400+25569-5/24</f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10">
        <f>J2559/86400+25569-5/24</f>
        <v>41744.536874999998</v>
      </c>
      <c r="T2559" s="10">
        <f>I2559/86400+25569-5/24</f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10">
        <f>J2560/86400+25569-5/24</f>
        <v>42093.651689814811</v>
      </c>
      <c r="T2560" s="10">
        <f>I2560/86400+25569-5/24</f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10">
        <f>J2561/86400+25569-5/24</f>
        <v>40829.665324074071</v>
      </c>
      <c r="T2561" s="10">
        <f>I2561/86400+25569-5/24</f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10">
        <f>J2562/86400+25569-5/24</f>
        <v>42039.742754629631</v>
      </c>
      <c r="T2562" s="10">
        <f>I2562/86400+25569-5/24</f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tr">
        <f>LEFT(N2563,FIND("/",N2563)-1)</f>
        <v>food</v>
      </c>
      <c r="R2563" t="str">
        <f>RIGHT(N2563,LEN(N2563)-FIND("/",N2563))</f>
        <v>food trucks</v>
      </c>
      <c r="S2563" s="10">
        <f>J2563/86400+25569-5/24</f>
        <v>42260.320474537039</v>
      </c>
      <c r="T2563" s="10">
        <f>I2563/86400+25569-5/24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10">
        <f>J2564/86400+25569-5/24</f>
        <v>42594.316423611112</v>
      </c>
      <c r="T2564" s="10">
        <f>I2564/86400+25569-5/24</f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tr">
        <f>LEFT(N2565,FIND("/",N2565)-1)</f>
        <v>food</v>
      </c>
      <c r="R2565" t="str">
        <f>RIGHT(N2565,LEN(N2565)-FIND("/",N2565))</f>
        <v>food trucks</v>
      </c>
      <c r="S2565" s="10">
        <f>J2565/86400+25569-5/24</f>
        <v>42154.931145833332</v>
      </c>
      <c r="T2565" s="10">
        <f>I2565/86400+25569-5/24</f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tr">
        <f>LEFT(N2566,FIND("/",N2566)-1)</f>
        <v>food</v>
      </c>
      <c r="R2566" t="str">
        <f>RIGHT(N2566,LEN(N2566)-FIND("/",N2566))</f>
        <v>food trucks</v>
      </c>
      <c r="S2566" s="10">
        <f>J2566/86400+25569-5/24</f>
        <v>41821.83216435185</v>
      </c>
      <c r="T2566" s="10">
        <f>I2566/86400+25569-5/24</f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10">
        <f>J2567/86400+25569-5/24</f>
        <v>42440.442002314812</v>
      </c>
      <c r="T2567" s="10">
        <f>I2567/86400+25569-5/24</f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tr">
        <f>LEFT(N2568,FIND("/",N2568)-1)</f>
        <v>food</v>
      </c>
      <c r="R2568" t="str">
        <f>RIGHT(N2568,LEN(N2568)-FIND("/",N2568))</f>
        <v>food trucks</v>
      </c>
      <c r="S2568" s="10">
        <f>J2568/86400+25569-5/24</f>
        <v>41842.772546296292</v>
      </c>
      <c r="T2568" s="10">
        <f>I2568/86400+25569-5/24</f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10">
        <f>J2569/86400+25569-5/24</f>
        <v>42087.670578703699</v>
      </c>
      <c r="T2569" s="10">
        <f>I2569/86400+25569-5/24</f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10">
        <f>J2570/86400+25569-5/24</f>
        <v>42584.45826388889</v>
      </c>
      <c r="T2570" s="10">
        <f>I2570/86400+25569-5/24</f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10">
        <f>J2571/86400+25569-5/24</f>
        <v>42233.897129629629</v>
      </c>
      <c r="T2571" s="10">
        <f>I2571/86400+25569-5/24</f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10">
        <f>J2572/86400+25569-5/24</f>
        <v>42744.694849537038</v>
      </c>
      <c r="T2572" s="10">
        <f>I2572/86400+25569-5/24</f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10">
        <f>J2573/86400+25569-5/24</f>
        <v>42449.133344907408</v>
      </c>
      <c r="T2573" s="10">
        <f>I2573/86400+25569-5/24</f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tr">
        <f>LEFT(N2574,FIND("/",N2574)-1)</f>
        <v>food</v>
      </c>
      <c r="R2574" t="str">
        <f>RIGHT(N2574,LEN(N2574)-FIND("/",N2574))</f>
        <v>food trucks</v>
      </c>
      <c r="S2574" s="10">
        <f>J2574/86400+25569-5/24</f>
        <v>42076.911076388882</v>
      </c>
      <c r="T2574" s="10">
        <f>I2574/86400+25569-5/24</f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tr">
        <f>LEFT(N2575,FIND("/",N2575)-1)</f>
        <v>food</v>
      </c>
      <c r="R2575" t="str">
        <f>RIGHT(N2575,LEN(N2575)-FIND("/",N2575))</f>
        <v>food trucks</v>
      </c>
      <c r="S2575" s="10">
        <f>J2575/86400+25569-5/24</f>
        <v>41829.383668981478</v>
      </c>
      <c r="T2575" s="10">
        <f>I2575/86400+25569-5/24</f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tr">
        <f>LEFT(N2576,FIND("/",N2576)-1)</f>
        <v>food</v>
      </c>
      <c r="R2576" t="str">
        <f>RIGHT(N2576,LEN(N2576)-FIND("/",N2576))</f>
        <v>food trucks</v>
      </c>
      <c r="S2576" s="10">
        <f>J2576/86400+25569-5/24</f>
        <v>42487.617418981477</v>
      </c>
      <c r="T2576" s="10">
        <f>I2576/86400+25569-5/24</f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tr">
        <f>LEFT(N2577,FIND("/",N2577)-1)</f>
        <v>food</v>
      </c>
      <c r="R2577" t="str">
        <f>RIGHT(N2577,LEN(N2577)-FIND("/",N2577))</f>
        <v>food trucks</v>
      </c>
      <c r="S2577" s="10">
        <f>J2577/86400+25569-5/24</f>
        <v>41985.900393518517</v>
      </c>
      <c r="T2577" s="10">
        <f>I2577/86400+25569-5/24</f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tr">
        <f>LEFT(N2578,FIND("/",N2578)-1)</f>
        <v>food</v>
      </c>
      <c r="R2578" t="str">
        <f>RIGHT(N2578,LEN(N2578)-FIND("/",N2578))</f>
        <v>food trucks</v>
      </c>
      <c r="S2578" s="10">
        <f>J2578/86400+25569-5/24</f>
        <v>42059.801469907405</v>
      </c>
      <c r="T2578" s="10">
        <f>I2578/86400+25569-5/24</f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tr">
        <f>LEFT(N2579,FIND("/",N2579)-1)</f>
        <v>food</v>
      </c>
      <c r="R2579" t="str">
        <f>RIGHT(N2579,LEN(N2579)-FIND("/",N2579))</f>
        <v>food trucks</v>
      </c>
      <c r="S2579" s="10">
        <f>J2579/86400+25569-5/24</f>
        <v>41830.612233796295</v>
      </c>
      <c r="T2579" s="10">
        <f>I2579/86400+25569-5/24</f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tr">
        <f>LEFT(N2580,FIND("/",N2580)-1)</f>
        <v>food</v>
      </c>
      <c r="R2580" t="str">
        <f>RIGHT(N2580,LEN(N2580)-FIND("/",N2580))</f>
        <v>food trucks</v>
      </c>
      <c r="S2580" s="10">
        <f>J2580/86400+25569-5/24</f>
        <v>42237.814571759256</v>
      </c>
      <c r="T2580" s="10">
        <f>I2580/86400+25569-5/24</f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10">
        <f>J2581/86400+25569-5/24</f>
        <v>41837.621562499997</v>
      </c>
      <c r="T2581" s="10">
        <f>I2581/86400+25569-5/24</f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10">
        <f>J2582/86400+25569-5/24</f>
        <v>42110.118090277778</v>
      </c>
      <c r="T2582" s="10">
        <f>I2582/86400+25569-5/24</f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10">
        <f>J2583/86400+25569-5/24</f>
        <v>42294.420115740737</v>
      </c>
      <c r="T2583" s="10">
        <f>I2583/86400+25569-5/24</f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10">
        <f>J2584/86400+25569-5/24</f>
        <v>42642.780486111107</v>
      </c>
      <c r="T2584" s="10">
        <f>I2584/86400+25569-5/24</f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10">
        <f>J2585/86400+25569-5/24</f>
        <v>42019.561111111114</v>
      </c>
      <c r="T2585" s="10">
        <f>I2585/86400+25569-5/24</f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>LEFT(N2586,FIND("/",N2586)-1)</f>
        <v>food</v>
      </c>
      <c r="R2586" t="str">
        <f>RIGHT(N2586,LEN(N2586)-FIND("/",N2586))</f>
        <v>food trucks</v>
      </c>
      <c r="S2586" s="10">
        <f>J2586/86400+25569-5/24</f>
        <v>42139.964918981474</v>
      </c>
      <c r="T2586" s="10">
        <f>I2586/86400+25569-5/24</f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10">
        <f>J2587/86400+25569-5/24</f>
        <v>41795.754999999997</v>
      </c>
      <c r="T2587" s="10">
        <f>I2587/86400+25569-5/24</f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10">
        <f>J2588/86400+25569-5/24</f>
        <v>42333.121944444443</v>
      </c>
      <c r="T2588" s="10">
        <f>I2588/86400+25569-5/24</f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10">
        <f>J2589/86400+25569-5/24</f>
        <v>42338.467048611106</v>
      </c>
      <c r="T2589" s="10">
        <f>I2589/86400+25569-5/24</f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10">
        <f>J2590/86400+25569-5/24</f>
        <v>42042.467893518515</v>
      </c>
      <c r="T2590" s="10">
        <f>I2590/86400+25569-5/24</f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10">
        <f>J2591/86400+25569-5/24</f>
        <v>42422.327858796292</v>
      </c>
      <c r="T2591" s="10">
        <f>I2591/86400+25569-5/24</f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tr">
        <f>LEFT(N2592,FIND("/",N2592)-1)</f>
        <v>food</v>
      </c>
      <c r="R2592" t="str">
        <f>RIGHT(N2592,LEN(N2592)-FIND("/",N2592))</f>
        <v>food trucks</v>
      </c>
      <c r="S2592" s="10">
        <f>J2592/86400+25569-5/24</f>
        <v>42388.380752314813</v>
      </c>
      <c r="T2592" s="10">
        <f>I2592/86400+25569-5/24</f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10">
        <f>J2593/86400+25569-5/24</f>
        <v>42382.698194444441</v>
      </c>
      <c r="T2593" s="10">
        <f>I2593/86400+25569-5/24</f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10">
        <f>J2594/86400+25569-5/24</f>
        <v>41887.592835648145</v>
      </c>
      <c r="T2594" s="10">
        <f>I2594/86400+25569-5/24</f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tr">
        <f>LEFT(N2595,FIND("/",N2595)-1)</f>
        <v>food</v>
      </c>
      <c r="R2595" t="str">
        <f>RIGHT(N2595,LEN(N2595)-FIND("/",N2595))</f>
        <v>food trucks</v>
      </c>
      <c r="S2595" s="10">
        <f>J2595/86400+25569-5/24</f>
        <v>42089.636874999997</v>
      </c>
      <c r="T2595" s="10">
        <f>I2595/86400+25569-5/24</f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10">
        <f>J2596/86400+25569-5/24</f>
        <v>41828.759583333333</v>
      </c>
      <c r="T2596" s="10">
        <f>I2596/86400+25569-5/24</f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10">
        <f>J2597/86400+25569-5/24</f>
        <v>42760.035879629628</v>
      </c>
      <c r="T2597" s="10">
        <f>I2597/86400+25569-5/24</f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10">
        <f>J2598/86400+25569-5/24</f>
        <v>41828.45612268518</v>
      </c>
      <c r="T2598" s="10">
        <f>I2598/86400+25569-5/24</f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10">
        <f>J2599/86400+25569-5/24</f>
        <v>42510.133298611108</v>
      </c>
      <c r="T2599" s="10">
        <f>I2599/86400+25569-5/24</f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10">
        <f>J2600/86400+25569-5/24</f>
        <v>42240.631956018515</v>
      </c>
      <c r="T2600" s="10">
        <f>I2600/86400+25569-5/24</f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10">
        <f>J2601/86400+25569-5/24</f>
        <v>41809.545682870368</v>
      </c>
      <c r="T2601" s="10">
        <f>I2601/86400+25569-5/24</f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10">
        <f>J2602/86400+25569-5/24</f>
        <v>42394.692129629628</v>
      </c>
      <c r="T2602" s="10">
        <f>I2602/86400+25569-5/24</f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10">
        <f>J2603/86400+25569-5/24</f>
        <v>41150.693854166668</v>
      </c>
      <c r="T2603" s="10">
        <f>I2603/86400+25569-5/24</f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10">
        <f>J2604/86400+25569-5/24</f>
        <v>41915.538981481477</v>
      </c>
      <c r="T2604" s="10">
        <f>I2604/86400+25569-5/24</f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10">
        <f>J2605/86400+25569-5/24</f>
        <v>41617.704328703701</v>
      </c>
      <c r="T2605" s="10">
        <f>I2605/86400+25569-5/24</f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10">
        <f>J2606/86400+25569-5/24</f>
        <v>40997.842858796292</v>
      </c>
      <c r="T2606" s="10">
        <f>I2606/86400+25569-5/24</f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10">
        <f>J2607/86400+25569-5/24</f>
        <v>42508.33321759259</v>
      </c>
      <c r="T2607" s="10">
        <f>I2607/86400+25569-5/24</f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10">
        <f>J2608/86400+25569-5/24</f>
        <v>41726.504421296289</v>
      </c>
      <c r="T2608" s="10">
        <f>I2608/86400+25569-5/24</f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10">
        <f>J2609/86400+25569-5/24</f>
        <v>42184.666342592587</v>
      </c>
      <c r="T2609" s="10">
        <f>I2609/86400+25569-5/24</f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10">
        <f>J2610/86400+25569-5/24</f>
        <v>42767.593379629623</v>
      </c>
      <c r="T2610" s="10">
        <f>I2610/86400+25569-5/24</f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10">
        <f>J2611/86400+25569-5/24</f>
        <v>41075.02952546296</v>
      </c>
      <c r="T2611" s="10">
        <f>I2611/86400+25569-5/24</f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10">
        <f>J2612/86400+25569-5/24</f>
        <v>42564.672743055555</v>
      </c>
      <c r="T2612" s="10">
        <f>I2612/86400+25569-5/24</f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10">
        <f>J2613/86400+25569-5/24</f>
        <v>42704.127476851849</v>
      </c>
      <c r="T2613" s="10">
        <f>I2613/86400+25569-5/24</f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10">
        <f>J2614/86400+25569-5/24</f>
        <v>41981.934837962959</v>
      </c>
      <c r="T2614" s="10">
        <f>I2614/86400+25569-5/24</f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10">
        <f>J2615/86400+25569-5/24</f>
        <v>41143.609884259255</v>
      </c>
      <c r="T2615" s="10">
        <f>I2615/86400+25569-5/24</f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10">
        <f>J2616/86400+25569-5/24</f>
        <v>41730.500138888885</v>
      </c>
      <c r="T2616" s="10">
        <f>I2616/86400+25569-5/24</f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10">
        <f>J2617/86400+25569-5/24</f>
        <v>42453.288935185185</v>
      </c>
      <c r="T2617" s="10">
        <f>I2617/86400+25569-5/24</f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10">
        <f>J2618/86400+25569-5/24</f>
        <v>42211.786215277774</v>
      </c>
      <c r="T2618" s="10">
        <f>I2618/86400+25569-5/24</f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10">
        <f>J2619/86400+25569-5/24</f>
        <v>41902.666099537033</v>
      </c>
      <c r="T2619" s="10">
        <f>I2619/86400+25569-5/24</f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10">
        <f>J2620/86400+25569-5/24</f>
        <v>42279.584039351852</v>
      </c>
      <c r="T2620" s="10">
        <f>I2620/86400+25569-5/24</f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10">
        <f>J2621/86400+25569-5/24</f>
        <v>42273.67597222222</v>
      </c>
      <c r="T2621" s="10">
        <f>I2621/86400+25569-5/24</f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10">
        <f>J2622/86400+25569-5/24</f>
        <v>42250.958819444444</v>
      </c>
      <c r="T2622" s="10">
        <f>I2622/86400+25569-5/24</f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10">
        <f>J2623/86400+25569-5/24</f>
        <v>42115.539212962962</v>
      </c>
      <c r="T2623" s="10">
        <f>I2623/86400+25569-5/24</f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10">
        <f>J2624/86400+25569-5/24</f>
        <v>42689.534907407404</v>
      </c>
      <c r="T2624" s="10">
        <f>I2624/86400+25569-5/24</f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10">
        <f>J2625/86400+25569-5/24</f>
        <v>42692.048217592594</v>
      </c>
      <c r="T2625" s="10">
        <f>I2625/86400+25569-5/24</f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10">
        <f>J2626/86400+25569-5/24</f>
        <v>41144.213217592587</v>
      </c>
      <c r="T2626" s="10">
        <f>I2626/86400+25569-5/24</f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10">
        <f>J2627/86400+25569-5/24</f>
        <v>42658.601944444446</v>
      </c>
      <c r="T2627" s="10">
        <f>I2627/86400+25569-5/24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10">
        <f>J2628/86400+25569-5/24</f>
        <v>42128.41978009259</v>
      </c>
      <c r="T2628" s="10">
        <f>I2628/86400+25569-5/24</f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10">
        <f>J2629/86400+25569-5/24</f>
        <v>42304.621076388888</v>
      </c>
      <c r="T2629" s="10">
        <f>I2629/86400+25569-5/24</f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10">
        <f>J2630/86400+25569-5/24</f>
        <v>41953.757719907408</v>
      </c>
      <c r="T2630" s="10">
        <f>I2630/86400+25569-5/24</f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10">
        <f>J2631/86400+25569-5/24</f>
        <v>42108.330115740733</v>
      </c>
      <c r="T2631" s="10">
        <f>I2631/86400+25569-5/24</f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10">
        <f>J2632/86400+25569-5/24</f>
        <v>42523.897129629629</v>
      </c>
      <c r="T2632" s="10">
        <f>I2632/86400+25569-5/24</f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10">
        <f>J2633/86400+25569-5/24</f>
        <v>42217.960960648146</v>
      </c>
      <c r="T2633" s="10">
        <f>I2633/86400+25569-5/24</f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10">
        <f>J2634/86400+25569-5/24</f>
        <v>42493.853460648148</v>
      </c>
      <c r="T2634" s="10">
        <f>I2634/86400+25569-5/24</f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10">
        <f>J2635/86400+25569-5/24</f>
        <v>41667.614953703705</v>
      </c>
      <c r="T2635" s="10">
        <f>I2635/86400+25569-5/24</f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10">
        <f>J2636/86400+25569-5/24</f>
        <v>42612.448159722218</v>
      </c>
      <c r="T2636" s="10">
        <f>I2636/86400+25569-5/24</f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10">
        <f>J2637/86400+25569-5/24</f>
        <v>42037.742604166669</v>
      </c>
      <c r="T2637" s="10">
        <f>I2637/86400+25569-5/24</f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10">
        <f>J2638/86400+25569-5/24</f>
        <v>42636.406412037039</v>
      </c>
      <c r="T2638" s="10">
        <f>I2638/86400+25569-5/24</f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10">
        <f>J2639/86400+25569-5/24</f>
        <v>42639.341145833336</v>
      </c>
      <c r="T2639" s="10">
        <f>I2639/86400+25569-5/24</f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10">
        <f>J2640/86400+25569-5/24</f>
        <v>41989.70480324074</v>
      </c>
      <c r="T2640" s="10">
        <f>I2640/86400+25569-5/24</f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10">
        <f>J2641/86400+25569-5/24</f>
        <v>42024.656805555554</v>
      </c>
      <c r="T2641" s="10">
        <f>I2641/86400+25569-5/24</f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10">
        <f>J2642/86400+25569-5/24</f>
        <v>42102.952245370368</v>
      </c>
      <c r="T2642" s="10">
        <f>I2642/86400+25569-5/24</f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10">
        <f>J2643/86400+25569-5/24</f>
        <v>41880.618784722217</v>
      </c>
      <c r="T2643" s="10">
        <f>I2643/86400+25569-5/24</f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tr">
        <f>LEFT(N2644,FIND("/",N2644)-1)</f>
        <v>technology</v>
      </c>
      <c r="R2644" t="str">
        <f>RIGHT(N2644,LEN(N2644)-FIND("/",N2644))</f>
        <v>space exploration</v>
      </c>
      <c r="S2644" s="10">
        <f>J2644/86400+25569-5/24</f>
        <v>42536.03828703703</v>
      </c>
      <c r="T2644" s="10">
        <f>I2644/86400+25569-5/24</f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10">
        <f>J2645/86400+25569-5/24</f>
        <v>42689.374016203707</v>
      </c>
      <c r="T2645" s="10">
        <f>I2645/86400+25569-5/24</f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10">
        <f>J2646/86400+25569-5/24</f>
        <v>42774.583738425928</v>
      </c>
      <c r="T2646" s="10">
        <f>I2646/86400+25569-5/24</f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10">
        <f>J2647/86400+25569-5/24</f>
        <v>41921.634293981479</v>
      </c>
      <c r="T2647" s="10">
        <f>I2647/86400+25569-5/24</f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10">
        <f>J2648/86400+25569-5/24</f>
        <v>42226.10496527778</v>
      </c>
      <c r="T2648" s="10">
        <f>I2648/86400+25569-5/24</f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10">
        <f>J2649/86400+25569-5/24</f>
        <v>42200.053460648145</v>
      </c>
      <c r="T2649" s="10">
        <f>I2649/86400+25569-5/24</f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10">
        <f>J2650/86400+25569-5/24</f>
        <v>42408.506481481476</v>
      </c>
      <c r="T2650" s="10">
        <f>I2650/86400+25569-5/24</f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10">
        <f>J2651/86400+25569-5/24</f>
        <v>42341.788668981484</v>
      </c>
      <c r="T2651" s="10">
        <f>I2651/86400+25569-5/24</f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10">
        <f>J2652/86400+25569-5/24</f>
        <v>42695.416006944441</v>
      </c>
      <c r="T2652" s="10">
        <f>I2652/86400+25569-5/24</f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10">
        <f>J2653/86400+25569-5/24</f>
        <v>42327.597326388888</v>
      </c>
      <c r="T2653" s="10">
        <f>I2653/86400+25569-5/24</f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10">
        <f>J2654/86400+25569-5/24</f>
        <v>41952.950520833336</v>
      </c>
      <c r="T2654" s="10">
        <f>I2654/86400+25569-5/24</f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10">
        <f>J2655/86400+25569-5/24</f>
        <v>41771.443599537037</v>
      </c>
      <c r="T2655" s="10">
        <f>I2655/86400+25569-5/24</f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10">
        <f>J2656/86400+25569-5/24</f>
        <v>42055.392662037033</v>
      </c>
      <c r="T2656" s="10">
        <f>I2656/86400+25569-5/24</f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10">
        <f>J2657/86400+25569-5/24</f>
        <v>42381.657951388886</v>
      </c>
      <c r="T2657" s="10">
        <f>I2657/86400+25569-5/24</f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10">
        <f>J2658/86400+25569-5/24</f>
        <v>42767.480185185188</v>
      </c>
      <c r="T2658" s="10">
        <f>I2658/86400+25569-5/24</f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10">
        <f>J2659/86400+25569-5/24</f>
        <v>42551.720520833333</v>
      </c>
      <c r="T2659" s="10">
        <f>I2659/86400+25569-5/24</f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10">
        <f>J2660/86400+25569-5/24</f>
        <v>42551.675856481474</v>
      </c>
      <c r="T2660" s="10">
        <f>I2660/86400+25569-5/24</f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10">
        <f>J2661/86400+25569-5/24</f>
        <v>42081.861226851848</v>
      </c>
      <c r="T2661" s="10">
        <f>I2661/86400+25569-5/24</f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10">
        <f>J2662/86400+25569-5/24</f>
        <v>42272.504837962959</v>
      </c>
      <c r="T2662" s="10">
        <f>I2662/86400+25569-5/24</f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10">
        <f>J2663/86400+25569-5/24</f>
        <v>41542.750115740739</v>
      </c>
      <c r="T2663" s="10">
        <f>I2663/86400+25569-5/24</f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10">
        <f>J2664/86400+25569-5/24</f>
        <v>42207.538344907407</v>
      </c>
      <c r="T2664" s="10">
        <f>I2664/86400+25569-5/24</f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10">
        <f>J2665/86400+25569-5/24</f>
        <v>42222.41443287037</v>
      </c>
      <c r="T2665" s="10">
        <f>I2665/86400+25569-5/24</f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10">
        <f>J2666/86400+25569-5/24</f>
        <v>42312.817094907405</v>
      </c>
      <c r="T2666" s="10">
        <f>I2666/86400+25569-5/24</f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10">
        <f>J2667/86400+25569-5/24</f>
        <v>42083.687199074069</v>
      </c>
      <c r="T2667" s="10">
        <f>I2667/86400+25569-5/24</f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10">
        <f>J2668/86400+25569-5/24</f>
        <v>42235.55600694444</v>
      </c>
      <c r="T2668" s="10">
        <f>I2668/86400+25569-5/24</f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10">
        <f>J2669/86400+25569-5/24</f>
        <v>42380.717777777776</v>
      </c>
      <c r="T2669" s="10">
        <f>I2669/86400+25569-5/24</f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10">
        <f>J2670/86400+25569-5/24</f>
        <v>42275.380381944444</v>
      </c>
      <c r="T2670" s="10">
        <f>I2670/86400+25569-5/24</f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10">
        <f>J2671/86400+25569-5/24</f>
        <v>42318.827499999992</v>
      </c>
      <c r="T2671" s="10">
        <f>I2671/86400+25569-5/24</f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10">
        <f>J2672/86400+25569-5/24</f>
        <v>41820.812268518515</v>
      </c>
      <c r="T2672" s="10">
        <f>I2672/86400+25569-5/24</f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10">
        <f>J2673/86400+25569-5/24</f>
        <v>41962.54069444444</v>
      </c>
      <c r="T2673" s="10">
        <f>I2673/86400+25569-5/24</f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10">
        <f>J2674/86400+25569-5/24</f>
        <v>42344.675810185181</v>
      </c>
      <c r="T2674" s="10">
        <f>I2674/86400+25569-5/24</f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10">
        <f>J2675/86400+25569-5/24</f>
        <v>41912.333321759259</v>
      </c>
      <c r="T2675" s="10">
        <f>I2675/86400+25569-5/24</f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10">
        <f>J2676/86400+25569-5/24</f>
        <v>42529.424421296295</v>
      </c>
      <c r="T2676" s="10">
        <f>I2676/86400+25569-5/24</f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10">
        <f>J2677/86400+25569-5/24</f>
        <v>41923.649178240739</v>
      </c>
      <c r="T2677" s="10">
        <f>I2677/86400+25569-5/24</f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10">
        <f>J2678/86400+25569-5/24</f>
        <v>42482.416365740741</v>
      </c>
      <c r="T2678" s="10">
        <f>I2678/86400+25569-5/24</f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10">
        <f>J2679/86400+25569-5/24</f>
        <v>41792.821099537039</v>
      </c>
      <c r="T2679" s="10">
        <f>I2679/86400+25569-5/24</f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10">
        <f>J2680/86400+25569-5/24</f>
        <v>42241.589872685181</v>
      </c>
      <c r="T2680" s="10">
        <f>I2680/86400+25569-5/24</f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10">
        <f>J2681/86400+25569-5/24</f>
        <v>42032.792754629627</v>
      </c>
      <c r="T2681" s="10">
        <f>I2681/86400+25569-5/24</f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10">
        <f>J2682/86400+25569-5/24</f>
        <v>42436.003368055557</v>
      </c>
      <c r="T2682" s="10">
        <f>I2682/86400+25569-5/24</f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10">
        <f>J2683/86400+25569-5/24</f>
        <v>41805.686921296292</v>
      </c>
      <c r="T2683" s="10">
        <f>I2683/86400+25569-5/24</f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10">
        <f>J2684/86400+25569-5/24</f>
        <v>41932.663657407407</v>
      </c>
      <c r="T2684" s="10">
        <f>I2684/86400+25569-5/24</f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10">
        <f>J2685/86400+25569-5/24</f>
        <v>42034.546759259254</v>
      </c>
      <c r="T2685" s="10">
        <f>I2685/86400+25569-5/24</f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10">
        <f>J2686/86400+25569-5/24</f>
        <v>41820.706307870372</v>
      </c>
      <c r="T2686" s="10">
        <f>I2686/86400+25569-5/24</f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10">
        <f>J2687/86400+25569-5/24</f>
        <v>42061.487615740734</v>
      </c>
      <c r="T2687" s="10">
        <f>I2687/86400+25569-5/24</f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tr">
        <f>LEFT(N2688,FIND("/",N2688)-1)</f>
        <v>food</v>
      </c>
      <c r="R2688" t="str">
        <f>RIGHT(N2688,LEN(N2688)-FIND("/",N2688))</f>
        <v>food trucks</v>
      </c>
      <c r="S2688" s="10">
        <f>J2688/86400+25569-5/24</f>
        <v>41892.766469907401</v>
      </c>
      <c r="T2688" s="10">
        <f>I2688/86400+25569-5/24</f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tr">
        <f>LEFT(N2689,FIND("/",N2689)-1)</f>
        <v>food</v>
      </c>
      <c r="R2689" t="str">
        <f>RIGHT(N2689,LEN(N2689)-FIND("/",N2689))</f>
        <v>food trucks</v>
      </c>
      <c r="S2689" s="10">
        <f>J2689/86400+25569-5/24</f>
        <v>42154.431921296295</v>
      </c>
      <c r="T2689" s="10">
        <f>I2689/86400+25569-5/24</f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10">
        <f>J2690/86400+25569-5/24</f>
        <v>42027.910532407404</v>
      </c>
      <c r="T2690" s="10">
        <f>I2690/86400+25569-5/24</f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10">
        <f>J2691/86400+25569-5/24</f>
        <v>42551.75335648148</v>
      </c>
      <c r="T2691" s="10">
        <f>I2691/86400+25569-5/24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10">
        <f>J2692/86400+25569-5/24</f>
        <v>42112.89671296296</v>
      </c>
      <c r="T2692" s="10">
        <f>I2692/86400+25569-5/24</f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10">
        <f>J2693/86400+25569-5/24</f>
        <v>42089.515706018516</v>
      </c>
      <c r="T2693" s="10">
        <f>I2693/86400+25569-5/24</f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10">
        <f>J2694/86400+25569-5/24</f>
        <v>42058.125694444439</v>
      </c>
      <c r="T2694" s="10">
        <f>I2694/86400+25569-5/24</f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10">
        <f>J2695/86400+25569-5/24</f>
        <v>41833.930162037032</v>
      </c>
      <c r="T2695" s="10">
        <f>I2695/86400+25569-5/24</f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10">
        <f>J2696/86400+25569-5/24</f>
        <v>41877.932164351849</v>
      </c>
      <c r="T2696" s="10">
        <f>I2696/86400+25569-5/24</f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10">
        <f>J2697/86400+25569-5/24</f>
        <v>42047.973587962959</v>
      </c>
      <c r="T2697" s="10">
        <f>I2697/86400+25569-5/24</f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10">
        <f>J2698/86400+25569-5/24</f>
        <v>41964.636111111111</v>
      </c>
      <c r="T2698" s="10">
        <f>I2698/86400+25569-5/24</f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10">
        <f>J2699/86400+25569-5/24</f>
        <v>42187.731747685182</v>
      </c>
      <c r="T2699" s="10">
        <f>I2699/86400+25569-5/24</f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10">
        <f>J2700/86400+25569-5/24</f>
        <v>41787.689907407403</v>
      </c>
      <c r="T2700" s="10">
        <f>I2700/86400+25569-5/24</f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tr">
        <f>LEFT(N2701,FIND("/",N2701)-1)</f>
        <v>food</v>
      </c>
      <c r="R2701" t="str">
        <f>RIGHT(N2701,LEN(N2701)-FIND("/",N2701))</f>
        <v>food trucks</v>
      </c>
      <c r="S2701" s="10">
        <f>J2701/86400+25569-5/24</f>
        <v>41829.688229166662</v>
      </c>
      <c r="T2701" s="10">
        <f>I2701/86400+25569-5/24</f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10">
        <f>J2702/86400+25569-5/24</f>
        <v>41870.666342592587</v>
      </c>
      <c r="T2702" s="10">
        <f>I2702/86400+25569-5/24</f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10">
        <f>J2703/86400+25569-5/24</f>
        <v>42801.566365740735</v>
      </c>
      <c r="T2703" s="10">
        <f>I2703/86400+25569-5/24</f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10">
        <f>J2704/86400+25569-5/24</f>
        <v>42800.593483796292</v>
      </c>
      <c r="T2704" s="10">
        <f>I2704/86400+25569-5/24</f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10">
        <f>J2705/86400+25569-5/24</f>
        <v>42756.481828703698</v>
      </c>
      <c r="T2705" s="10">
        <f>I2705/86400+25569-5/24</f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10">
        <f>J2706/86400+25569-5/24</f>
        <v>42787.654097222221</v>
      </c>
      <c r="T2706" s="10">
        <f>I2706/86400+25569-5/24</f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10">
        <f>J2707/86400+25569-5/24</f>
        <v>42773.70784722222</v>
      </c>
      <c r="T2707" s="10">
        <f>I2707/86400+25569-5/24</f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10">
        <f>J2708/86400+25569-5/24</f>
        <v>41899.086608796293</v>
      </c>
      <c r="T2708" s="10">
        <f>I2708/86400+25569-5/24</f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10">
        <f>J2709/86400+25569-5/24</f>
        <v>41391.574571759258</v>
      </c>
      <c r="T2709" s="10">
        <f>I2709/86400+25569-5/24</f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10">
        <f>J2710/86400+25569-5/24</f>
        <v>42512.489884259259</v>
      </c>
      <c r="T2710" s="10">
        <f>I2710/86400+25569-5/24</f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10">
        <f>J2711/86400+25569-5/24</f>
        <v>42611.941446759258</v>
      </c>
      <c r="T2711" s="10">
        <f>I2711/86400+25569-5/24</f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10">
        <f>J2712/86400+25569-5/24</f>
        <v>41828.021157407406</v>
      </c>
      <c r="T2712" s="10">
        <f>I2712/86400+25569-5/24</f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10">
        <f>J2713/86400+25569-5/24</f>
        <v>41780.536921296291</v>
      </c>
      <c r="T2713" s="10">
        <f>I2713/86400+25569-5/24</f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10">
        <f>J2714/86400+25569-5/24</f>
        <v>41431.853703703702</v>
      </c>
      <c r="T2714" s="10">
        <f>I2714/86400+25569-5/24</f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10">
        <f>J2715/86400+25569-5/24</f>
        <v>42322.445416666662</v>
      </c>
      <c r="T2715" s="10">
        <f>I2715/86400+25569-5/24</f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10">
        <f>J2716/86400+25569-5/24</f>
        <v>42629.446712962956</v>
      </c>
      <c r="T2716" s="10">
        <f>I2716/86400+25569-5/24</f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10">
        <f>J2717/86400+25569-5/24</f>
        <v>42387.190138888887</v>
      </c>
      <c r="T2717" s="10">
        <f>I2717/86400+25569-5/24</f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10">
        <f>J2718/86400+25569-5/24</f>
        <v>42255.124918981477</v>
      </c>
      <c r="T2718" s="10">
        <f>I2718/86400+25569-5/24</f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10">
        <f>J2719/86400+25569-5/24</f>
        <v>41934.706585648142</v>
      </c>
      <c r="T2719" s="10">
        <f>I2719/86400+25569-5/24</f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10">
        <f>J2720/86400+25569-5/24</f>
        <v>42465.388252314813</v>
      </c>
      <c r="T2720" s="10">
        <f>I2720/86400+25569-5/24</f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10">
        <f>J2721/86400+25569-5/24</f>
        <v>42417.822847222218</v>
      </c>
      <c r="T2721" s="10">
        <f>I2721/86400+25569-5/24</f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10">
        <f>J2722/86400+25569-5/24</f>
        <v>42655.257557870369</v>
      </c>
      <c r="T2722" s="10">
        <f>I2722/86400+25569-5/24</f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10">
        <f>J2723/86400+25569-5/24</f>
        <v>41493.335625</v>
      </c>
      <c r="T2723" s="10">
        <f>I2723/86400+25569-5/24</f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10">
        <f>J2724/86400+25569-5/24</f>
        <v>42704.64876157407</v>
      </c>
      <c r="T2724" s="10">
        <f>I2724/86400+25569-5/24</f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10">
        <f>J2725/86400+25569-5/24</f>
        <v>41944.630648148144</v>
      </c>
      <c r="T2725" s="10">
        <f>I2725/86400+25569-5/24</f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10">
        <f>J2726/86400+25569-5/24</f>
        <v>42199.118738425925</v>
      </c>
      <c r="T2726" s="10">
        <f>I2726/86400+25569-5/24</f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10">
        <f>J2727/86400+25569-5/24</f>
        <v>42745.53628472222</v>
      </c>
      <c r="T2727" s="10">
        <f>I2727/86400+25569-5/24</f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10">
        <f>J2728/86400+25569-5/24</f>
        <v>42452.371655092589</v>
      </c>
      <c r="T2728" s="10">
        <f>I2728/86400+25569-5/24</f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10">
        <f>J2729/86400+25569-5/24</f>
        <v>42198.468321759261</v>
      </c>
      <c r="T2729" s="10">
        <f>I2729/86400+25569-5/24</f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10">
        <f>J2730/86400+25569-5/24</f>
        <v>42333.391597222224</v>
      </c>
      <c r="T2730" s="10">
        <f>I2730/86400+25569-5/24</f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10">
        <f>J2731/86400+25569-5/24</f>
        <v>42095.032372685186</v>
      </c>
      <c r="T2731" s="10">
        <f>I2731/86400+25569-5/24</f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10">
        <f>J2732/86400+25569-5/24</f>
        <v>41351.333043981482</v>
      </c>
      <c r="T2732" s="10">
        <f>I2732/86400+25569-5/24</f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10">
        <f>J2733/86400+25569-5/24</f>
        <v>41872.317384259259</v>
      </c>
      <c r="T2733" s="10">
        <f>I2733/86400+25569-5/24</f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10">
        <f>J2734/86400+25569-5/24</f>
        <v>41389.599861111106</v>
      </c>
      <c r="T2734" s="10">
        <f>I2734/86400+25569-5/24</f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10">
        <f>J2735/86400+25569-5/24</f>
        <v>42044.064513888887</v>
      </c>
      <c r="T2735" s="10">
        <f>I2735/86400+25569-5/24</f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10">
        <f>J2736/86400+25569-5/24</f>
        <v>42626.460555555554</v>
      </c>
      <c r="T2736" s="10">
        <f>I2736/86400+25569-5/24</f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10">
        <f>J2737/86400+25569-5/24</f>
        <v>41315.912615740737</v>
      </c>
      <c r="T2737" s="10">
        <f>I2737/86400+25569-5/24</f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10">
        <f>J2738/86400+25569-5/24</f>
        <v>41722.458020833328</v>
      </c>
      <c r="T2738" s="10">
        <f>I2738/86400+25569-5/24</f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10">
        <f>J2739/86400+25569-5/24</f>
        <v>41611.709340277775</v>
      </c>
      <c r="T2739" s="10">
        <f>I2739/86400+25569-5/24</f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10">
        <f>J2740/86400+25569-5/24</f>
        <v>42619.935231481482</v>
      </c>
      <c r="T2740" s="10">
        <f>I2740/86400+25569-5/24</f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10">
        <f>J2741/86400+25569-5/24</f>
        <v>41719.679594907408</v>
      </c>
      <c r="T2741" s="10">
        <f>I2741/86400+25569-5/24</f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10">
        <f>J2742/86400+25569-5/24</f>
        <v>42044.823518518511</v>
      </c>
      <c r="T2742" s="10">
        <f>I2742/86400+25569-5/24</f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10">
        <f>J2743/86400+25569-5/24</f>
        <v>41911.449097222219</v>
      </c>
      <c r="T2743" s="10">
        <f>I2743/86400+25569-5/24</f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10">
        <f>J2744/86400+25569-5/24</f>
        <v>41030.511423611111</v>
      </c>
      <c r="T2744" s="10">
        <f>I2744/86400+25569-5/24</f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tr">
        <f>LEFT(N2745,FIND("/",N2745)-1)</f>
        <v>publishing</v>
      </c>
      <c r="R2745" t="str">
        <f>RIGHT(N2745,LEN(N2745)-FIND("/",N2745))</f>
        <v>children's books</v>
      </c>
      <c r="S2745" s="10">
        <f>J2745/86400+25569-5/24</f>
        <v>42632.120451388888</v>
      </c>
      <c r="T2745" s="10">
        <f>I2745/86400+25569-5/24</f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10">
        <f>J2746/86400+25569-5/24</f>
        <v>40937.854143518518</v>
      </c>
      <c r="T2746" s="10">
        <f>I2746/86400+25569-5/24</f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10">
        <f>J2747/86400+25569-5/24</f>
        <v>41044.779722222222</v>
      </c>
      <c r="T2747" s="10">
        <f>I2747/86400+25569-5/24</f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10">
        <f>J2748/86400+25569-5/24</f>
        <v>41850.57304398148</v>
      </c>
      <c r="T2748" s="10">
        <f>I2748/86400+25569-5/24</f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10">
        <f>J2749/86400+25569-5/24</f>
        <v>41044.439780092587</v>
      </c>
      <c r="T2749" s="10">
        <f>I2749/86400+25569-5/24</f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10">
        <f>J2750/86400+25569-5/24</f>
        <v>42585.502337962964</v>
      </c>
      <c r="T2750" s="10">
        <f>I2750/86400+25569-5/24</f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10">
        <f>J2751/86400+25569-5/24</f>
        <v>42068.59070601852</v>
      </c>
      <c r="T2751" s="10">
        <f>I2751/86400+25569-5/24</f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tr">
        <f>LEFT(N2752,FIND("/",N2752)-1)</f>
        <v>publishing</v>
      </c>
      <c r="R2752" t="str">
        <f>RIGHT(N2752,LEN(N2752)-FIND("/",N2752))</f>
        <v>children's books</v>
      </c>
      <c r="S2752" s="10">
        <f>J2752/86400+25569-5/24</f>
        <v>41078.691493055558</v>
      </c>
      <c r="T2752" s="10">
        <f>I2752/86400+25569-5/24</f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tr">
        <f>LEFT(N2753,FIND("/",N2753)-1)</f>
        <v>publishing</v>
      </c>
      <c r="R2753" t="str">
        <f>RIGHT(N2753,LEN(N2753)-FIND("/",N2753))</f>
        <v>children's books</v>
      </c>
      <c r="S2753" s="10">
        <f>J2753/86400+25569-5/24</f>
        <v>41747.678726851846</v>
      </c>
      <c r="T2753" s="10">
        <f>I2753/86400+25569-5/24</f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10">
        <f>J2754/86400+25569-5/24</f>
        <v>40855.556759259256</v>
      </c>
      <c r="T2754" s="10">
        <f>I2754/86400+25569-5/24</f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10">
        <f>J2755/86400+25569-5/24</f>
        <v>41117.692395833328</v>
      </c>
      <c r="T2755" s="10">
        <f>I2755/86400+25569-5/24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tr">
        <f>LEFT(N2756,FIND("/",N2756)-1)</f>
        <v>publishing</v>
      </c>
      <c r="R2756" t="str">
        <f>RIGHT(N2756,LEN(N2756)-FIND("/",N2756))</f>
        <v>children's books</v>
      </c>
      <c r="S2756" s="10">
        <f>J2756/86400+25569-5/24</f>
        <v>41863.427673611106</v>
      </c>
      <c r="T2756" s="10">
        <f>I2756/86400+25569-5/24</f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10">
        <f>J2757/86400+25569-5/24</f>
        <v>42072.582488425927</v>
      </c>
      <c r="T2757" s="10">
        <f>I2757/86400+25569-5/24</f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10">
        <f>J2758/86400+25569-5/24</f>
        <v>41620.692141203697</v>
      </c>
      <c r="T2758" s="10">
        <f>I2758/86400+25569-5/24</f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10">
        <f>J2759/86400+25569-5/24</f>
        <v>42573.448287037034</v>
      </c>
      <c r="T2759" s="10">
        <f>I2759/86400+25569-5/24</f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10">
        <f>J2760/86400+25569-5/24</f>
        <v>42639.23359953703</v>
      </c>
      <c r="T2760" s="10">
        <f>I2760/86400+25569-5/24</f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10">
        <f>J2761/86400+25569-5/24</f>
        <v>42524.158171296294</v>
      </c>
      <c r="T2761" s="10">
        <f>I2761/86400+25569-5/24</f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tr">
        <f>LEFT(N2762,FIND("/",N2762)-1)</f>
        <v>publishing</v>
      </c>
      <c r="R2762" t="str">
        <f>RIGHT(N2762,LEN(N2762)-FIND("/",N2762))</f>
        <v>children's books</v>
      </c>
      <c r="S2762" s="10">
        <f>J2762/86400+25569-5/24</f>
        <v>41415.252986111111</v>
      </c>
      <c r="T2762" s="10">
        <f>I2762/86400+25569-5/24</f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10">
        <f>J2763/86400+25569-5/24</f>
        <v>41246.85524305555</v>
      </c>
      <c r="T2763" s="10">
        <f>I2763/86400+25569-5/24</f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10">
        <f>J2764/86400+25569-5/24</f>
        <v>40926.828645833331</v>
      </c>
      <c r="T2764" s="10">
        <f>I2764/86400+25569-5/24</f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10">
        <f>J2765/86400+25569-5/24</f>
        <v>41373.371342592589</v>
      </c>
      <c r="T2765" s="10">
        <f>I2765/86400+25569-5/24</f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10">
        <f>J2766/86400+25569-5/24</f>
        <v>41030.083692129629</v>
      </c>
      <c r="T2766" s="10">
        <f>I2766/86400+25569-5/24</f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tr">
        <f>LEFT(N2767,FIND("/",N2767)-1)</f>
        <v>publishing</v>
      </c>
      <c r="R2767" t="str">
        <f>RIGHT(N2767,LEN(N2767)-FIND("/",N2767))</f>
        <v>children's books</v>
      </c>
      <c r="S2767" s="10">
        <f>J2767/86400+25569-5/24</f>
        <v>41194.370694444442</v>
      </c>
      <c r="T2767" s="10">
        <f>I2767/86400+25569-5/24</f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10">
        <f>J2768/86400+25569-5/24</f>
        <v>40736.459699074076</v>
      </c>
      <c r="T2768" s="10">
        <f>I2768/86400+25569-5/24</f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10">
        <f>J2769/86400+25569-5/24</f>
        <v>42172.750578703701</v>
      </c>
      <c r="T2769" s="10">
        <f>I2769/86400+25569-5/24</f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10">
        <f>J2770/86400+25569-5/24</f>
        <v>40967.4065162037</v>
      </c>
      <c r="T2770" s="10">
        <f>I2770/86400+25569-5/24</f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10">
        <f>J2771/86400+25569-5/24</f>
        <v>41745.617939814816</v>
      </c>
      <c r="T2771" s="10">
        <f>I2771/86400+25569-5/24</f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10">
        <f>J2772/86400+25569-5/24</f>
        <v>41686.496874999997</v>
      </c>
      <c r="T2772" s="10">
        <f>I2772/86400+25569-5/24</f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tr">
        <f>LEFT(N2773,FIND("/",N2773)-1)</f>
        <v>publishing</v>
      </c>
      <c r="R2773" t="str">
        <f>RIGHT(N2773,LEN(N2773)-FIND("/",N2773))</f>
        <v>children's books</v>
      </c>
      <c r="S2773" s="10">
        <f>J2773/86400+25569-5/24</f>
        <v>41257.323379629626</v>
      </c>
      <c r="T2773" s="10">
        <f>I2773/86400+25569-5/24</f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tr">
        <f>LEFT(N2774,FIND("/",N2774)-1)</f>
        <v>publishing</v>
      </c>
      <c r="R2774" t="str">
        <f>RIGHT(N2774,LEN(N2774)-FIND("/",N2774))</f>
        <v>children's books</v>
      </c>
      <c r="S2774" s="10">
        <f>J2774/86400+25569-5/24</f>
        <v>41537.660810185182</v>
      </c>
      <c r="T2774" s="10">
        <f>I2774/86400+25569-5/24</f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10">
        <f>J2775/86400+25569-5/24</f>
        <v>42474.656493055554</v>
      </c>
      <c r="T2775" s="10">
        <f>I2775/86400+25569-5/24</f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10">
        <f>J2776/86400+25569-5/24</f>
        <v>41310.918148148143</v>
      </c>
      <c r="T2776" s="10">
        <f>I2776/86400+25569-5/24</f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10">
        <f>J2777/86400+25569-5/24</f>
        <v>40862.805023148147</v>
      </c>
      <c r="T2777" s="10">
        <f>I2777/86400+25569-5/24</f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10">
        <f>J2778/86400+25569-5/24</f>
        <v>42136.088842592588</v>
      </c>
      <c r="T2778" s="10">
        <f>I2778/86400+25569-5/24</f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10">
        <f>J2779/86400+25569-5/24</f>
        <v>42172.460694444446</v>
      </c>
      <c r="T2779" s="10">
        <f>I2779/86400+25569-5/24</f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10">
        <f>J2780/86400+25569-5/24</f>
        <v>41846.769745370366</v>
      </c>
      <c r="T2780" s="10">
        <f>I2780/86400+25569-5/24</f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10">
        <f>J2781/86400+25569-5/24</f>
        <v>42300.377557870372</v>
      </c>
      <c r="T2781" s="10">
        <f>I2781/86400+25569-5/24</f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tr">
        <f>LEFT(N2782,FIND("/",N2782)-1)</f>
        <v>publishing</v>
      </c>
      <c r="R2782" t="str">
        <f>RIGHT(N2782,LEN(N2782)-FIND("/",N2782))</f>
        <v>children's books</v>
      </c>
      <c r="S2782" s="10">
        <f>J2782/86400+25569-5/24</f>
        <v>42774.239444444444</v>
      </c>
      <c r="T2782" s="10">
        <f>I2782/86400+25569-5/24</f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tr">
        <f>LEFT(N2783,FIND("/",N2783)-1)</f>
        <v>theater</v>
      </c>
      <c r="R2783" t="str">
        <f>RIGHT(N2783,LEN(N2783)-FIND("/",N2783))</f>
        <v>plays</v>
      </c>
      <c r="S2783" s="10">
        <f>J2783/86400+25569-5/24</f>
        <v>42018.733263888884</v>
      </c>
      <c r="T2783" s="10">
        <f>I2783/86400+25569-5/24</f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10">
        <f>J2784/86400+25569-5/24</f>
        <v>42026.716643518514</v>
      </c>
      <c r="T2784" s="10">
        <f>I2784/86400+25569-5/24</f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10">
        <f>J2785/86400+25569-5/24</f>
        <v>42103.326921296299</v>
      </c>
      <c r="T2785" s="10">
        <f>I2785/86400+25569-5/24</f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10">
        <f>J2786/86400+25569-5/24</f>
        <v>41920.579201388886</v>
      </c>
      <c r="T2786" s="10">
        <f>I2786/86400+25569-5/24</f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10">
        <f>J2787/86400+25569-5/24</f>
        <v>42557.981099537035</v>
      </c>
      <c r="T2787" s="10">
        <f>I2787/86400+25569-5/24</f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10">
        <f>J2788/86400+25569-5/24</f>
        <v>41815.360879629625</v>
      </c>
      <c r="T2788" s="10">
        <f>I2788/86400+25569-5/24</f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10">
        <f>J2789/86400+25569-5/24</f>
        <v>41807.990185185183</v>
      </c>
      <c r="T2789" s="10">
        <f>I2789/86400+25569-5/24</f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10">
        <f>J2790/86400+25569-5/24</f>
        <v>42550.49355324074</v>
      </c>
      <c r="T2790" s="10">
        <f>I2790/86400+25569-5/24</f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10">
        <f>J2791/86400+25569-5/24</f>
        <v>42055.804791666662</v>
      </c>
      <c r="T2791" s="10">
        <f>I2791/86400+25569-5/24</f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10">
        <f>J2792/86400+25569-5/24</f>
        <v>42016.730358796289</v>
      </c>
      <c r="T2792" s="10">
        <f>I2792/86400+25569-5/24</f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10">
        <f>J2793/86400+25569-5/24</f>
        <v>42591.691655092589</v>
      </c>
      <c r="T2793" s="10">
        <f>I2793/86400+25569-5/24</f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10">
        <f>J2794/86400+25569-5/24</f>
        <v>42183.022673611107</v>
      </c>
      <c r="T2794" s="10">
        <f>I2794/86400+25569-5/24</f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10">
        <f>J2795/86400+25569-5/24</f>
        <v>42176.210706018515</v>
      </c>
      <c r="T2795" s="10">
        <f>I2795/86400+25569-5/24</f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tr">
        <f>LEFT(N2796,FIND("/",N2796)-1)</f>
        <v>theater</v>
      </c>
      <c r="R2796" t="str">
        <f>RIGHT(N2796,LEN(N2796)-FIND("/",N2796))</f>
        <v>plays</v>
      </c>
      <c r="S2796" s="10">
        <f>J2796/86400+25569-5/24</f>
        <v>42416.48332175926</v>
      </c>
      <c r="T2796" s="10">
        <f>I2796/86400+25569-5/24</f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10">
        <f>J2797/86400+25569-5/24</f>
        <v>41780.317604166667</v>
      </c>
      <c r="T2797" s="10">
        <f>I2797/86400+25569-5/24</f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tr">
        <f>LEFT(N2798,FIND("/",N2798)-1)</f>
        <v>theater</v>
      </c>
      <c r="R2798" t="str">
        <f>RIGHT(N2798,LEN(N2798)-FIND("/",N2798))</f>
        <v>plays</v>
      </c>
      <c r="S2798" s="10">
        <f>J2798/86400+25569-5/24</f>
        <v>41795.319768518515</v>
      </c>
      <c r="T2798" s="10">
        <f>I2798/86400+25569-5/24</f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10">
        <f>J2799/86400+25569-5/24</f>
        <v>41798.731944444444</v>
      </c>
      <c r="T2799" s="10">
        <f>I2799/86400+25569-5/24</f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10">
        <f>J2800/86400+25569-5/24</f>
        <v>42201.466678240737</v>
      </c>
      <c r="T2800" s="10">
        <f>I2800/86400+25569-5/24</f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10">
        <f>J2801/86400+25569-5/24</f>
        <v>42507.05636574074</v>
      </c>
      <c r="T2801" s="10">
        <f>I2801/86400+25569-5/24</f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10">
        <f>J2802/86400+25569-5/24</f>
        <v>41948.344513888886</v>
      </c>
      <c r="T2802" s="10">
        <f>I2802/86400+25569-5/24</f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10">
        <f>J2803/86400+25569-5/24</f>
        <v>41900.034826388888</v>
      </c>
      <c r="T2803" s="10">
        <f>I2803/86400+25569-5/24</f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10">
        <f>J2804/86400+25569-5/24</f>
        <v>42192.438738425924</v>
      </c>
      <c r="T2804" s="10">
        <f>I2804/86400+25569-5/24</f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10">
        <f>J2805/86400+25569-5/24</f>
        <v>42157.857361111113</v>
      </c>
      <c r="T2805" s="10">
        <f>I2805/86400+25569-5/24</f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tr">
        <f>LEFT(N2806,FIND("/",N2806)-1)</f>
        <v>theater</v>
      </c>
      <c r="R2806" t="str">
        <f>RIGHT(N2806,LEN(N2806)-FIND("/",N2806))</f>
        <v>plays</v>
      </c>
      <c r="S2806" s="10">
        <f>J2806/86400+25569-5/24</f>
        <v>41881.245254629626</v>
      </c>
      <c r="T2806" s="10">
        <f>I2806/86400+25569-5/24</f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10">
        <f>J2807/86400+25569-5/24</f>
        <v>42213.2971412037</v>
      </c>
      <c r="T2807" s="10">
        <f>I2807/86400+25569-5/24</f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10">
        <f>J2808/86400+25569-5/24</f>
        <v>42185.058912037035</v>
      </c>
      <c r="T2808" s="10">
        <f>I2808/86400+25569-5/24</f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10">
        <f>J2809/86400+25569-5/24</f>
        <v>42154.664791666662</v>
      </c>
      <c r="T2809" s="10">
        <f>I2809/86400+25569-5/24</f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10">
        <f>J2810/86400+25569-5/24</f>
        <v>42208.638136574074</v>
      </c>
      <c r="T2810" s="10">
        <f>I2810/86400+25569-5/24</f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10">
        <f>J2811/86400+25569-5/24</f>
        <v>42451.288483796299</v>
      </c>
      <c r="T2811" s="10">
        <f>I2811/86400+25569-5/24</f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10">
        <f>J2812/86400+25569-5/24</f>
        <v>41758.931296296294</v>
      </c>
      <c r="T2812" s="10">
        <f>I2812/86400+25569-5/24</f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10">
        <f>J2813/86400+25569-5/24</f>
        <v>42028.288229166668</v>
      </c>
      <c r="T2813" s="10">
        <f>I2813/86400+25569-5/24</f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10">
        <f>J2814/86400+25569-5/24</f>
        <v>42054.535856481474</v>
      </c>
      <c r="T2814" s="10">
        <f>I2814/86400+25569-5/24</f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10">
        <f>J2815/86400+25569-5/24</f>
        <v>42693.534270833326</v>
      </c>
      <c r="T2815" s="10">
        <f>I2815/86400+25569-5/24</f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10">
        <f>J2816/86400+25569-5/24</f>
        <v>42103.191145833327</v>
      </c>
      <c r="T2816" s="10">
        <f>I2816/86400+25569-5/24</f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10">
        <f>J2817/86400+25569-5/24</f>
        <v>42559.568391203698</v>
      </c>
      <c r="T2817" s="10">
        <f>I2817/86400+25569-5/24</f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10">
        <f>J2818/86400+25569-5/24</f>
        <v>42188.259166666663</v>
      </c>
      <c r="T2818" s="10">
        <f>I2818/86400+25569-5/24</f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10">
        <f>J2819/86400+25569-5/24</f>
        <v>42023.42664351852</v>
      </c>
      <c r="T2819" s="10">
        <f>I2819/86400+25569-5/24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10">
        <f>J2820/86400+25569-5/24</f>
        <v>42250.389884259253</v>
      </c>
      <c r="T2820" s="10">
        <f>I2820/86400+25569-5/24</f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10">
        <f>J2821/86400+25569-5/24</f>
        <v>42139.317233796297</v>
      </c>
      <c r="T2821" s="10">
        <f>I2821/86400+25569-5/24</f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10">
        <f>J2822/86400+25569-5/24</f>
        <v>42401.402650462966</v>
      </c>
      <c r="T2822" s="10">
        <f>I2822/86400+25569-5/24</f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10">
        <f>J2823/86400+25569-5/24</f>
        <v>41875.714525462965</v>
      </c>
      <c r="T2823" s="10">
        <f>I2823/86400+25569-5/24</f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10">
        <f>J2824/86400+25569-5/24</f>
        <v>42060.475601851846</v>
      </c>
      <c r="T2824" s="10">
        <f>I2824/86400+25569-5/24</f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10">
        <f>J2825/86400+25569-5/24</f>
        <v>42066.803310185183</v>
      </c>
      <c r="T2825" s="10">
        <f>I2825/86400+25569-5/24</f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10">
        <f>J2826/86400+25569-5/24</f>
        <v>42136.0624537037</v>
      </c>
      <c r="T2826" s="10">
        <f>I2826/86400+25569-5/24</f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10">
        <f>J2827/86400+25569-5/24</f>
        <v>42312.584328703706</v>
      </c>
      <c r="T2827" s="10">
        <f>I2827/86400+25569-5/24</f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10">
        <f>J2828/86400+25569-5/24</f>
        <v>42170.826527777775</v>
      </c>
      <c r="T2828" s="10">
        <f>I2828/86400+25569-5/24</f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10">
        <f>J2829/86400+25569-5/24</f>
        <v>42494.475300925922</v>
      </c>
      <c r="T2829" s="10">
        <f>I2829/86400+25569-5/24</f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10">
        <f>J2830/86400+25569-5/24</f>
        <v>42254.056354166663</v>
      </c>
      <c r="T2830" s="10">
        <f>I2830/86400+25569-5/24</f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10">
        <f>J2831/86400+25569-5/24</f>
        <v>42495.225902777776</v>
      </c>
      <c r="T2831" s="10">
        <f>I2831/86400+25569-5/24</f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10">
        <f>J2832/86400+25569-5/24</f>
        <v>41758.631342592591</v>
      </c>
      <c r="T2832" s="10">
        <f>I2832/86400+25569-5/24</f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10">
        <f>J2833/86400+25569-5/24</f>
        <v>42171.616550925923</v>
      </c>
      <c r="T2833" s="10">
        <f>I2833/86400+25569-5/24</f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10">
        <f>J2834/86400+25569-5/24</f>
        <v>41938.501087962963</v>
      </c>
      <c r="T2834" s="10">
        <f>I2834/86400+25569-5/24</f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10">
        <f>J2835/86400+25569-5/24</f>
        <v>42267.919363425921</v>
      </c>
      <c r="T2835" s="10">
        <f>I2835/86400+25569-5/24</f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10">
        <f>J2836/86400+25569-5/24</f>
        <v>42019.751504629625</v>
      </c>
      <c r="T2836" s="10">
        <f>I2836/86400+25569-5/24</f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10">
        <f>J2837/86400+25569-5/24</f>
        <v>42313.495567129627</v>
      </c>
      <c r="T2837" s="10">
        <f>I2837/86400+25569-5/24</f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10">
        <f>J2838/86400+25569-5/24</f>
        <v>42746.053449074076</v>
      </c>
      <c r="T2838" s="10">
        <f>I2838/86400+25569-5/24</f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10">
        <f>J2839/86400+25569-5/24</f>
        <v>42307.700046296297</v>
      </c>
      <c r="T2839" s="10">
        <f>I2839/86400+25569-5/24</f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10">
        <f>J2840/86400+25569-5/24</f>
        <v>41842.399259259255</v>
      </c>
      <c r="T2840" s="10">
        <f>I2840/86400+25569-5/24</f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10">
        <f>J2841/86400+25569-5/24</f>
        <v>41853.031874999993</v>
      </c>
      <c r="T2841" s="10">
        <f>I2841/86400+25569-5/24</f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10">
        <f>J2842/86400+25569-5/24</f>
        <v>42059.827303240738</v>
      </c>
      <c r="T2842" s="10">
        <f>I2842/86400+25569-5/24</f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tr">
        <f>LEFT(N2843,FIND("/",N2843)-1)</f>
        <v>theater</v>
      </c>
      <c r="R2843" t="str">
        <f>RIGHT(N2843,LEN(N2843)-FIND("/",N2843))</f>
        <v>plays</v>
      </c>
      <c r="S2843" s="10">
        <f>J2843/86400+25569-5/24</f>
        <v>42291.531215277777</v>
      </c>
      <c r="T2843" s="10">
        <f>I2843/86400+25569-5/24</f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tr">
        <f>LEFT(N2844,FIND("/",N2844)-1)</f>
        <v>theater</v>
      </c>
      <c r="R2844" t="str">
        <f>RIGHT(N2844,LEN(N2844)-FIND("/",N2844))</f>
        <v>plays</v>
      </c>
      <c r="S2844" s="10">
        <f>J2844/86400+25569-5/24</f>
        <v>41784.744155092594</v>
      </c>
      <c r="T2844" s="10">
        <f>I2844/86400+25569-5/24</f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tr">
        <f>LEFT(N2845,FIND("/",N2845)-1)</f>
        <v>theater</v>
      </c>
      <c r="R2845" t="str">
        <f>RIGHT(N2845,LEN(N2845)-FIND("/",N2845))</f>
        <v>plays</v>
      </c>
      <c r="S2845" s="10">
        <f>J2845/86400+25569-5/24</f>
        <v>42492.529513888883</v>
      </c>
      <c r="T2845" s="10">
        <f>I2845/86400+25569-5/24</f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tr">
        <f>LEFT(N2846,FIND("/",N2846)-1)</f>
        <v>theater</v>
      </c>
      <c r="R2846" t="str">
        <f>RIGHT(N2846,LEN(N2846)-FIND("/",N2846))</f>
        <v>plays</v>
      </c>
      <c r="S2846" s="10">
        <f>J2846/86400+25569-5/24</f>
        <v>42709.337731481479</v>
      </c>
      <c r="T2846" s="10">
        <f>I2846/86400+25569-5/24</f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10">
        <f>J2847/86400+25569-5/24</f>
        <v>42102.808252314811</v>
      </c>
      <c r="T2847" s="10">
        <f>I2847/86400+25569-5/24</f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tr">
        <f>LEFT(N2848,FIND("/",N2848)-1)</f>
        <v>theater</v>
      </c>
      <c r="R2848" t="str">
        <f>RIGHT(N2848,LEN(N2848)-FIND("/",N2848))</f>
        <v>plays</v>
      </c>
      <c r="S2848" s="10">
        <f>J2848/86400+25569-5/24</f>
        <v>42108.483726851853</v>
      </c>
      <c r="T2848" s="10">
        <f>I2848/86400+25569-5/24</f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tr">
        <f>LEFT(N2849,FIND("/",N2849)-1)</f>
        <v>theater</v>
      </c>
      <c r="R2849" t="str">
        <f>RIGHT(N2849,LEN(N2849)-FIND("/",N2849))</f>
        <v>plays</v>
      </c>
      <c r="S2849" s="10">
        <f>J2849/86400+25569-5/24</f>
        <v>42453.597974537035</v>
      </c>
      <c r="T2849" s="10">
        <f>I2849/86400+25569-5/24</f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10">
        <f>J2850/86400+25569-5/24</f>
        <v>42123.440497685187</v>
      </c>
      <c r="T2850" s="10">
        <f>I2850/86400+25569-5/24</f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tr">
        <f>LEFT(N2851,FIND("/",N2851)-1)</f>
        <v>theater</v>
      </c>
      <c r="R2851" t="str">
        <f>RIGHT(N2851,LEN(N2851)-FIND("/",N2851))</f>
        <v>plays</v>
      </c>
      <c r="S2851" s="10">
        <f>J2851/86400+25569-5/24</f>
        <v>42453.219907407409</v>
      </c>
      <c r="T2851" s="10">
        <f>I2851/86400+25569-5/24</f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10">
        <f>J2852/86400+25569-5/24</f>
        <v>41857.798738425925</v>
      </c>
      <c r="T2852" s="10">
        <f>I2852/86400+25569-5/24</f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tr">
        <f>LEFT(N2853,FIND("/",N2853)-1)</f>
        <v>theater</v>
      </c>
      <c r="R2853" t="str">
        <f>RIGHT(N2853,LEN(N2853)-FIND("/",N2853))</f>
        <v>plays</v>
      </c>
      <c r="S2853" s="10">
        <f>J2853/86400+25569-5/24</f>
        <v>42389.794317129628</v>
      </c>
      <c r="T2853" s="10">
        <f>I2853/86400+25569-5/24</f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10">
        <f>J2854/86400+25569-5/24</f>
        <v>41780.836840277778</v>
      </c>
      <c r="T2854" s="10">
        <f>I2854/86400+25569-5/24</f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tr">
        <f>LEFT(N2855,FIND("/",N2855)-1)</f>
        <v>theater</v>
      </c>
      <c r="R2855" t="str">
        <f>RIGHT(N2855,LEN(N2855)-FIND("/",N2855))</f>
        <v>plays</v>
      </c>
      <c r="S2855" s="10">
        <f>J2855/86400+25569-5/24</f>
        <v>41835.98260416666</v>
      </c>
      <c r="T2855" s="10">
        <f>I2855/86400+25569-5/24</f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10">
        <f>J2856/86400+25569-5/24</f>
        <v>42111.508321759255</v>
      </c>
      <c r="T2856" s="10">
        <f>I2856/86400+25569-5/24</f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tr">
        <f>LEFT(N2857,FIND("/",N2857)-1)</f>
        <v>theater</v>
      </c>
      <c r="R2857" t="str">
        <f>RIGHT(N2857,LEN(N2857)-FIND("/",N2857))</f>
        <v>plays</v>
      </c>
      <c r="S2857" s="10">
        <f>J2857/86400+25569-5/24</f>
        <v>42369.799432870372</v>
      </c>
      <c r="T2857" s="10">
        <f>I2857/86400+25569-5/24</f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10">
        <f>J2858/86400+25569-5/24</f>
        <v>42164.829247685186</v>
      </c>
      <c r="T2858" s="10">
        <f>I2858/86400+25569-5/24</f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tr">
        <f>LEFT(N2859,FIND("/",N2859)-1)</f>
        <v>theater</v>
      </c>
      <c r="R2859" t="str">
        <f>RIGHT(N2859,LEN(N2859)-FIND("/",N2859))</f>
        <v>plays</v>
      </c>
      <c r="S2859" s="10">
        <f>J2859/86400+25569-5/24</f>
        <v>42726.711747685178</v>
      </c>
      <c r="T2859" s="10">
        <f>I2859/86400+25569-5/24</f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tr">
        <f>LEFT(N2860,FIND("/",N2860)-1)</f>
        <v>theater</v>
      </c>
      <c r="R2860" t="str">
        <f>RIGHT(N2860,LEN(N2860)-FIND("/",N2860))</f>
        <v>plays</v>
      </c>
      <c r="S2860" s="10">
        <f>J2860/86400+25569-5/24</f>
        <v>41954.336747685178</v>
      </c>
      <c r="T2860" s="10">
        <f>I2860/86400+25569-5/24</f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tr">
        <f>LEFT(N2861,FIND("/",N2861)-1)</f>
        <v>theater</v>
      </c>
      <c r="R2861" t="str">
        <f>RIGHT(N2861,LEN(N2861)-FIND("/",N2861))</f>
        <v>plays</v>
      </c>
      <c r="S2861" s="10">
        <f>J2861/86400+25569-5/24</f>
        <v>42233.153981481482</v>
      </c>
      <c r="T2861" s="10">
        <f>I2861/86400+25569-5/24</f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10">
        <f>J2862/86400+25569-5/24</f>
        <v>42480.592314814814</v>
      </c>
      <c r="T2862" s="10">
        <f>I2862/86400+25569-5/24</f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10">
        <f>J2863/86400+25569-5/24</f>
        <v>42257.3825</v>
      </c>
      <c r="T2863" s="10">
        <f>I2863/86400+25569-5/24</f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10">
        <f>J2864/86400+25569-5/24</f>
        <v>41784.581354166665</v>
      </c>
      <c r="T2864" s="10">
        <f>I2864/86400+25569-5/24</f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tr">
        <f>LEFT(N2865,FIND("/",N2865)-1)</f>
        <v>theater</v>
      </c>
      <c r="R2865" t="str">
        <f>RIGHT(N2865,LEN(N2865)-FIND("/",N2865))</f>
        <v>plays</v>
      </c>
      <c r="S2865" s="10">
        <f>J2865/86400+25569-5/24</f>
        <v>41831.46670138889</v>
      </c>
      <c r="T2865" s="10">
        <f>I2865/86400+25569-5/24</f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10">
        <f>J2866/86400+25569-5/24</f>
        <v>42172.405173611107</v>
      </c>
      <c r="T2866" s="10">
        <f>I2866/86400+25569-5/24</f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tr">
        <f>LEFT(N2867,FIND("/",N2867)-1)</f>
        <v>theater</v>
      </c>
      <c r="R2867" t="str">
        <f>RIGHT(N2867,LEN(N2867)-FIND("/",N2867))</f>
        <v>plays</v>
      </c>
      <c r="S2867" s="10">
        <f>J2867/86400+25569-5/24</f>
        <v>41949.905775462961</v>
      </c>
      <c r="T2867" s="10">
        <f>I2867/86400+25569-5/24</f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10">
        <f>J2868/86400+25569-5/24</f>
        <v>42627.746770833335</v>
      </c>
      <c r="T2868" s="10">
        <f>I2868/86400+25569-5/24</f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10">
        <f>J2869/86400+25569-5/24</f>
        <v>42530.986944444441</v>
      </c>
      <c r="T2869" s="10">
        <f>I2869/86400+25569-5/24</f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10">
        <f>J2870/86400+25569-5/24</f>
        <v>42618.618680555555</v>
      </c>
      <c r="T2870" s="10">
        <f>I2870/86400+25569-5/24</f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10">
        <f>J2871/86400+25569-5/24</f>
        <v>42540.385196759256</v>
      </c>
      <c r="T2871" s="10">
        <f>I2871/86400+25569-5/24</f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10">
        <f>J2872/86400+25569-5/24</f>
        <v>41745.981076388889</v>
      </c>
      <c r="T2872" s="10">
        <f>I2872/86400+25569-5/24</f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10">
        <f>J2873/86400+25569-5/24</f>
        <v>41974.530243055553</v>
      </c>
      <c r="T2873" s="10">
        <f>I2873/86400+25569-5/24</f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tr">
        <f>LEFT(N2874,FIND("/",N2874)-1)</f>
        <v>theater</v>
      </c>
      <c r="R2874" t="str">
        <f>RIGHT(N2874,LEN(N2874)-FIND("/",N2874))</f>
        <v>plays</v>
      </c>
      <c r="S2874" s="10">
        <f>J2874/86400+25569-5/24</f>
        <v>42114.907847222225</v>
      </c>
      <c r="T2874" s="10">
        <f>I2874/86400+25569-5/24</f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10">
        <f>J2875/86400+25569-5/24</f>
        <v>42002.609155092585</v>
      </c>
      <c r="T2875" s="10">
        <f>I2875/86400+25569-5/24</f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10">
        <f>J2876/86400+25569-5/24</f>
        <v>42722.636412037034</v>
      </c>
      <c r="T2876" s="10">
        <f>I2876/86400+25569-5/24</f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10">
        <f>J2877/86400+25569-5/24</f>
        <v>42464.920057870368</v>
      </c>
      <c r="T2877" s="10">
        <f>I2877/86400+25569-5/24</f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tr">
        <f>LEFT(N2878,FIND("/",N2878)-1)</f>
        <v>theater</v>
      </c>
      <c r="R2878" t="str">
        <f>RIGHT(N2878,LEN(N2878)-FIND("/",N2878))</f>
        <v>plays</v>
      </c>
      <c r="S2878" s="10">
        <f>J2878/86400+25569-5/24</f>
        <v>42171.535636574066</v>
      </c>
      <c r="T2878" s="10">
        <f>I2878/86400+25569-5/24</f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10">
        <f>J2879/86400+25569-5/24</f>
        <v>42672.746805555558</v>
      </c>
      <c r="T2879" s="10">
        <f>I2879/86400+25569-5/24</f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10">
        <f>J2880/86400+25569-5/24</f>
        <v>42128.407349537032</v>
      </c>
      <c r="T2880" s="10">
        <f>I2880/86400+25569-5/24</f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tr">
        <f>LEFT(N2881,FIND("/",N2881)-1)</f>
        <v>theater</v>
      </c>
      <c r="R2881" t="str">
        <f>RIGHT(N2881,LEN(N2881)-FIND("/",N2881))</f>
        <v>plays</v>
      </c>
      <c r="S2881" s="10">
        <f>J2881/86400+25569-5/24</f>
        <v>42359.516909722217</v>
      </c>
      <c r="T2881" s="10">
        <f>I2881/86400+25569-5/24</f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10">
        <f>J2882/86400+25569-5/24</f>
        <v>42192.69736111111</v>
      </c>
      <c r="T2882" s="10">
        <f>I2882/86400+25569-5/24</f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tr">
        <f>LEFT(N2883,FIND("/",N2883)-1)</f>
        <v>theater</v>
      </c>
      <c r="R2883" t="str">
        <f>RIGHT(N2883,LEN(N2883)-FIND("/",N2883))</f>
        <v>plays</v>
      </c>
      <c r="S2883" s="10">
        <f>J2883/86400+25569-5/24</f>
        <v>41916.389305555553</v>
      </c>
      <c r="T2883" s="10">
        <f>I2883/86400+25569-5/24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tr">
        <f>LEFT(N2884,FIND("/",N2884)-1)</f>
        <v>theater</v>
      </c>
      <c r="R2884" t="str">
        <f>RIGHT(N2884,LEN(N2884)-FIND("/",N2884))</f>
        <v>plays</v>
      </c>
      <c r="S2884" s="10">
        <f>J2884/86400+25569-5/24</f>
        <v>42461.387939814813</v>
      </c>
      <c r="T2884" s="10">
        <f>I2884/86400+25569-5/24</f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10">
        <f>J2885/86400+25569-5/24</f>
        <v>42370.694872685184</v>
      </c>
      <c r="T2885" s="10">
        <f>I2885/86400+25569-5/24</f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10">
        <f>J2886/86400+25569-5/24</f>
        <v>41948.518923611111</v>
      </c>
      <c r="T2886" s="10">
        <f>I2886/86400+25569-5/24</f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tr">
        <f>LEFT(N2887,FIND("/",N2887)-1)</f>
        <v>theater</v>
      </c>
      <c r="R2887" t="str">
        <f>RIGHT(N2887,LEN(N2887)-FIND("/",N2887))</f>
        <v>plays</v>
      </c>
      <c r="S2887" s="10">
        <f>J2887/86400+25569-5/24</f>
        <v>42046.868067129624</v>
      </c>
      <c r="T2887" s="10">
        <f>I2887/86400+25569-5/24</f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tr">
        <f>LEFT(N2888,FIND("/",N2888)-1)</f>
        <v>theater</v>
      </c>
      <c r="R2888" t="str">
        <f>RIGHT(N2888,LEN(N2888)-FIND("/",N2888))</f>
        <v>plays</v>
      </c>
      <c r="S2888" s="10">
        <f>J2888/86400+25569-5/24</f>
        <v>42261.424583333333</v>
      </c>
      <c r="T2888" s="10">
        <f>I2888/86400+25569-5/24</f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tr">
        <f>LEFT(N2889,FIND("/",N2889)-1)</f>
        <v>theater</v>
      </c>
      <c r="R2889" t="str">
        <f>RIGHT(N2889,LEN(N2889)-FIND("/",N2889))</f>
        <v>plays</v>
      </c>
      <c r="S2889" s="10">
        <f>J2889/86400+25569-5/24</f>
        <v>41985.219027777777</v>
      </c>
      <c r="T2889" s="10">
        <f>I2889/86400+25569-5/24</f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tr">
        <f>LEFT(N2890,FIND("/",N2890)-1)</f>
        <v>theater</v>
      </c>
      <c r="R2890" t="str">
        <f>RIGHT(N2890,LEN(N2890)-FIND("/",N2890))</f>
        <v>plays</v>
      </c>
      <c r="S2890" s="10">
        <f>J2890/86400+25569-5/24</f>
        <v>41922.326851851853</v>
      </c>
      <c r="T2890" s="10">
        <f>I2890/86400+25569-5/24</f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10">
        <f>J2891/86400+25569-5/24</f>
        <v>41850.654918981476</v>
      </c>
      <c r="T2891" s="10">
        <f>I2891/86400+25569-5/24</f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tr">
        <f>LEFT(N2892,FIND("/",N2892)-1)</f>
        <v>theater</v>
      </c>
      <c r="R2892" t="str">
        <f>RIGHT(N2892,LEN(N2892)-FIND("/",N2892))</f>
        <v>plays</v>
      </c>
      <c r="S2892" s="10">
        <f>J2892/86400+25569-5/24</f>
        <v>41831.534629629627</v>
      </c>
      <c r="T2892" s="10">
        <f>I2892/86400+25569-5/24</f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10">
        <f>J2893/86400+25569-5/24</f>
        <v>42415.675092592595</v>
      </c>
      <c r="T2893" s="10">
        <f>I2893/86400+25569-5/24</f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10">
        <f>J2894/86400+25569-5/24</f>
        <v>41869.505833333329</v>
      </c>
      <c r="T2894" s="10">
        <f>I2894/86400+25569-5/24</f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10">
        <f>J2895/86400+25569-5/24</f>
        <v>41953.564756944441</v>
      </c>
      <c r="T2895" s="10">
        <f>I2895/86400+25569-5/24</f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tr">
        <f>LEFT(N2896,FIND("/",N2896)-1)</f>
        <v>theater</v>
      </c>
      <c r="R2896" t="str">
        <f>RIGHT(N2896,LEN(N2896)-FIND("/",N2896))</f>
        <v>plays</v>
      </c>
      <c r="S2896" s="10">
        <f>J2896/86400+25569-5/24</f>
        <v>42037.777951388889</v>
      </c>
      <c r="T2896" s="10">
        <f>I2896/86400+25569-5/24</f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10">
        <f>J2897/86400+25569-5/24</f>
        <v>41811.347129629627</v>
      </c>
      <c r="T2897" s="10">
        <f>I2897/86400+25569-5/24</f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10">
        <f>J2898/86400+25569-5/24</f>
        <v>42701.700474537036</v>
      </c>
      <c r="T2898" s="10">
        <f>I2898/86400+25569-5/24</f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10">
        <f>J2899/86400+25569-5/24</f>
        <v>42258.438171296293</v>
      </c>
      <c r="T2899" s="10">
        <f>I2899/86400+25569-5/24</f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10">
        <f>J2900/86400+25569-5/24</f>
        <v>42278.456631944442</v>
      </c>
      <c r="T2900" s="10">
        <f>I2900/86400+25569-5/24</f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tr">
        <f>LEFT(N2901,FIND("/",N2901)-1)</f>
        <v>theater</v>
      </c>
      <c r="R2901" t="str">
        <f>RIGHT(N2901,LEN(N2901)-FIND("/",N2901))</f>
        <v>plays</v>
      </c>
      <c r="S2901" s="10">
        <f>J2901/86400+25569-5/24</f>
        <v>42514.869884259257</v>
      </c>
      <c r="T2901" s="10">
        <f>I2901/86400+25569-5/24</f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10">
        <f>J2902/86400+25569-5/24</f>
        <v>41830.025833333333</v>
      </c>
      <c r="T2902" s="10">
        <f>I2902/86400+25569-5/24</f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tr">
        <f>LEFT(N2903,FIND("/",N2903)-1)</f>
        <v>theater</v>
      </c>
      <c r="R2903" t="str">
        <f>RIGHT(N2903,LEN(N2903)-FIND("/",N2903))</f>
        <v>plays</v>
      </c>
      <c r="S2903" s="10">
        <f>J2903/86400+25569-5/24</f>
        <v>41982.696053240739</v>
      </c>
      <c r="T2903" s="10">
        <f>I2903/86400+25569-5/24</f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tr">
        <f>LEFT(N2904,FIND("/",N2904)-1)</f>
        <v>theater</v>
      </c>
      <c r="R2904" t="str">
        <f>RIGHT(N2904,LEN(N2904)-FIND("/",N2904))</f>
        <v>plays</v>
      </c>
      <c r="S2904" s="10">
        <f>J2904/86400+25569-5/24</f>
        <v>42210.231435185182</v>
      </c>
      <c r="T2904" s="10">
        <f>I2904/86400+25569-5/24</f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10">
        <f>J2905/86400+25569-5/24</f>
        <v>42195.95854166666</v>
      </c>
      <c r="T2905" s="10">
        <f>I2905/86400+25569-5/24</f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10">
        <f>J2906/86400+25569-5/24</f>
        <v>41940.759618055556</v>
      </c>
      <c r="T2906" s="10">
        <f>I2906/86400+25569-5/24</f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10">
        <f>J2907/86400+25569-5/24</f>
        <v>42605.848530092589</v>
      </c>
      <c r="T2907" s="10">
        <f>I2907/86400+25569-5/24</f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10">
        <f>J2908/86400+25569-5/24</f>
        <v>42199.440578703703</v>
      </c>
      <c r="T2908" s="10">
        <f>I2908/86400+25569-5/24</f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tr">
        <f>LEFT(N2909,FIND("/",N2909)-1)</f>
        <v>theater</v>
      </c>
      <c r="R2909" t="str">
        <f>RIGHT(N2909,LEN(N2909)-FIND("/",N2909))</f>
        <v>plays</v>
      </c>
      <c r="S2909" s="10">
        <f>J2909/86400+25569-5/24</f>
        <v>42444.669409722221</v>
      </c>
      <c r="T2909" s="10">
        <f>I2909/86400+25569-5/24</f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10">
        <f>J2910/86400+25569-5/24</f>
        <v>42499.523368055554</v>
      </c>
      <c r="T2910" s="10">
        <f>I2910/86400+25569-5/24</f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tr">
        <f>LEFT(N2911,FIND("/",N2911)-1)</f>
        <v>theater</v>
      </c>
      <c r="R2911" t="str">
        <f>RIGHT(N2911,LEN(N2911)-FIND("/",N2911))</f>
        <v>plays</v>
      </c>
      <c r="S2911" s="10">
        <f>J2911/86400+25569-5/24</f>
        <v>41929.057881944442</v>
      </c>
      <c r="T2911" s="10">
        <f>I2911/86400+25569-5/24</f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tr">
        <f>LEFT(N2912,FIND("/",N2912)-1)</f>
        <v>theater</v>
      </c>
      <c r="R2912" t="str">
        <f>RIGHT(N2912,LEN(N2912)-FIND("/",N2912))</f>
        <v>plays</v>
      </c>
      <c r="S2912" s="10">
        <f>J2912/86400+25569-5/24</f>
        <v>42107.632951388885</v>
      </c>
      <c r="T2912" s="10">
        <f>I2912/86400+25569-5/24</f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10">
        <f>J2913/86400+25569-5/24</f>
        <v>42142.560486111113</v>
      </c>
      <c r="T2913" s="10">
        <f>I2913/86400+25569-5/24</f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10">
        <f>J2914/86400+25569-5/24</f>
        <v>42353.923310185179</v>
      </c>
      <c r="T2914" s="10">
        <f>I2914/86400+25569-5/24</f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tr">
        <f>LEFT(N2915,FIND("/",N2915)-1)</f>
        <v>theater</v>
      </c>
      <c r="R2915" t="str">
        <f>RIGHT(N2915,LEN(N2915)-FIND("/",N2915))</f>
        <v>plays</v>
      </c>
      <c r="S2915" s="10">
        <f>J2915/86400+25569-5/24</f>
        <v>41828.714571759258</v>
      </c>
      <c r="T2915" s="10">
        <f>I2915/86400+25569-5/24</f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tr">
        <f>LEFT(N2916,FIND("/",N2916)-1)</f>
        <v>theater</v>
      </c>
      <c r="R2916" t="str">
        <f>RIGHT(N2916,LEN(N2916)-FIND("/",N2916))</f>
        <v>plays</v>
      </c>
      <c r="S2916" s="10">
        <f>J2916/86400+25569-5/24</f>
        <v>42017.699004629627</v>
      </c>
      <c r="T2916" s="10">
        <f>I2916/86400+25569-5/24</f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10">
        <f>J2917/86400+25569-5/24</f>
        <v>42415.189699074072</v>
      </c>
      <c r="T2917" s="10">
        <f>I2917/86400+25569-5/24</f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10">
        <f>J2918/86400+25569-5/24</f>
        <v>41755.268391203703</v>
      </c>
      <c r="T2918" s="10">
        <f>I2918/86400+25569-5/24</f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10">
        <f>J2919/86400+25569-5/24</f>
        <v>42245.026006944441</v>
      </c>
      <c r="T2919" s="10">
        <f>I2919/86400+25569-5/24</f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10">
        <f>J2920/86400+25569-5/24</f>
        <v>42278.421377314815</v>
      </c>
      <c r="T2920" s="10">
        <f>I2920/86400+25569-5/24</f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tr">
        <f>LEFT(N2921,FIND("/",N2921)-1)</f>
        <v>theater</v>
      </c>
      <c r="R2921" t="str">
        <f>RIGHT(N2921,LEN(N2921)-FIND("/",N2921))</f>
        <v>plays</v>
      </c>
      <c r="S2921" s="10">
        <f>J2921/86400+25569-5/24</f>
        <v>41826.411215277774</v>
      </c>
      <c r="T2921" s="10">
        <f>I2921/86400+25569-5/24</f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10">
        <f>J2922/86400+25569-5/24</f>
        <v>42058.584143518521</v>
      </c>
      <c r="T2922" s="10">
        <f>I2922/86400+25569-5/24</f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10">
        <f>J2923/86400+25569-5/24</f>
        <v>41877.678287037037</v>
      </c>
      <c r="T2923" s="10">
        <f>I2923/86400+25569-5/24</f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10">
        <f>J2924/86400+25569-5/24</f>
        <v>42097.665821759256</v>
      </c>
      <c r="T2924" s="10">
        <f>I2924/86400+25569-5/24</f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10">
        <f>J2925/86400+25569-5/24</f>
        <v>42012.944201388884</v>
      </c>
      <c r="T2925" s="10">
        <f>I2925/86400+25569-5/24</f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10">
        <f>J2926/86400+25569-5/24</f>
        <v>42103.348495370366</v>
      </c>
      <c r="T2926" s="10">
        <f>I2926/86400+25569-5/24</f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10">
        <f>J2927/86400+25569-5/24</f>
        <v>41863.375787037039</v>
      </c>
      <c r="T2927" s="10">
        <f>I2927/86400+25569-5/24</f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10">
        <f>J2928/86400+25569-5/24</f>
        <v>42044.557627314811</v>
      </c>
      <c r="T2928" s="10">
        <f>I2928/86400+25569-5/24</f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10">
        <f>J2929/86400+25569-5/24</f>
        <v>41806.460983796293</v>
      </c>
      <c r="T2929" s="10">
        <f>I2929/86400+25569-5/24</f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10">
        <f>J2930/86400+25569-5/24</f>
        <v>42403.789884259262</v>
      </c>
      <c r="T2930" s="10">
        <f>I2930/86400+25569-5/24</f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10">
        <f>J2931/86400+25569-5/24</f>
        <v>41754.355995370366</v>
      </c>
      <c r="T2931" s="10">
        <f>I2931/86400+25569-5/24</f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10">
        <f>J2932/86400+25569-5/24</f>
        <v>42101.375740740739</v>
      </c>
      <c r="T2932" s="10">
        <f>I2932/86400+25569-5/24</f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10">
        <f>J2933/86400+25569-5/24</f>
        <v>41872.082905092589</v>
      </c>
      <c r="T2933" s="10">
        <f>I2933/86400+25569-5/24</f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10">
        <f>J2934/86400+25569-5/24</f>
        <v>42024.956446759257</v>
      </c>
      <c r="T2934" s="10">
        <f>I2934/86400+25569-5/24</f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10">
        <f>J2935/86400+25569-5/24</f>
        <v>42495.748298611106</v>
      </c>
      <c r="T2935" s="10">
        <f>I2935/86400+25569-5/24</f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10">
        <f>J2936/86400+25569-5/24</f>
        <v>41775.427824074075</v>
      </c>
      <c r="T2936" s="10">
        <f>I2936/86400+25569-5/24</f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10">
        <f>J2937/86400+25569-5/24</f>
        <v>42553.375092592592</v>
      </c>
      <c r="T2937" s="10">
        <f>I2937/86400+25569-5/24</f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10">
        <f>J2938/86400+25569-5/24</f>
        <v>41912.442395833328</v>
      </c>
      <c r="T2938" s="10">
        <f>I2938/86400+25569-5/24</f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10">
        <f>J2939/86400+25569-5/24</f>
        <v>41803.248993055553</v>
      </c>
      <c r="T2939" s="10">
        <f>I2939/86400+25569-5/24</f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10">
        <f>J2940/86400+25569-5/24</f>
        <v>42004.495532407404</v>
      </c>
      <c r="T2940" s="10">
        <f>I2940/86400+25569-5/24</f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10">
        <f>J2941/86400+25569-5/24</f>
        <v>41845.60083333333</v>
      </c>
      <c r="T2941" s="10">
        <f>I2941/86400+25569-5/24</f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10">
        <f>J2942/86400+25569-5/24</f>
        <v>41982.565023148149</v>
      </c>
      <c r="T2942" s="10">
        <f>I2942/86400+25569-5/24</f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tr">
        <f>LEFT(N2943,FIND("/",N2943)-1)</f>
        <v>theater</v>
      </c>
      <c r="R2943" t="str">
        <f>RIGHT(N2943,LEN(N2943)-FIND("/",N2943))</f>
        <v>spaces</v>
      </c>
      <c r="S2943" s="10">
        <f>J2943/86400+25569-5/24</f>
        <v>42034.751793981479</v>
      </c>
      <c r="T2943" s="10">
        <f>I2943/86400+25569-5/24</f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10">
        <f>J2944/86400+25569-5/24</f>
        <v>42334.595590277771</v>
      </c>
      <c r="T2944" s="10">
        <f>I2944/86400+25569-5/24</f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tr">
        <f>LEFT(N2945,FIND("/",N2945)-1)</f>
        <v>theater</v>
      </c>
      <c r="R2945" t="str">
        <f>RIGHT(N2945,LEN(N2945)-FIND("/",N2945))</f>
        <v>spaces</v>
      </c>
      <c r="S2945" s="10">
        <f>J2945/86400+25569-5/24</f>
        <v>42076.921064814807</v>
      </c>
      <c r="T2945" s="10">
        <f>I2945/86400+25569-5/24</f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10">
        <f>J2946/86400+25569-5/24</f>
        <v>42132.705995370365</v>
      </c>
      <c r="T2946" s="10">
        <f>I2946/86400+25569-5/24</f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tr">
        <f>LEFT(N2947,FIND("/",N2947)-1)</f>
        <v>theater</v>
      </c>
      <c r="R2947" t="str">
        <f>RIGHT(N2947,LEN(N2947)-FIND("/",N2947))</f>
        <v>spaces</v>
      </c>
      <c r="S2947" s="10">
        <f>J2947/86400+25569-5/24</f>
        <v>42117.931250000001</v>
      </c>
      <c r="T2947" s="10">
        <f>I2947/86400+25569-5/24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tr">
        <f>LEFT(N2948,FIND("/",N2948)-1)</f>
        <v>theater</v>
      </c>
      <c r="R2948" t="str">
        <f>RIGHT(N2948,LEN(N2948)-FIND("/",N2948))</f>
        <v>spaces</v>
      </c>
      <c r="S2948" s="10">
        <f>J2948/86400+25569-5/24</f>
        <v>42567.322824074072</v>
      </c>
      <c r="T2948" s="10">
        <f>I2948/86400+25569-5/24</f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10">
        <f>J2949/86400+25569-5/24</f>
        <v>42649.353784722225</v>
      </c>
      <c r="T2949" s="10">
        <f>I2949/86400+25569-5/24</f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10">
        <f>J2950/86400+25569-5/24</f>
        <v>42097.440891203696</v>
      </c>
      <c r="T2950" s="10">
        <f>I2950/86400+25569-5/24</f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10">
        <f>J2951/86400+25569-5/24</f>
        <v>42297.61478009259</v>
      </c>
      <c r="T2951" s="10">
        <f>I2951/86400+25569-5/24</f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tr">
        <f>LEFT(N2952,FIND("/",N2952)-1)</f>
        <v>theater</v>
      </c>
      <c r="R2952" t="str">
        <f>RIGHT(N2952,LEN(N2952)-FIND("/",N2952))</f>
        <v>spaces</v>
      </c>
      <c r="S2952" s="10">
        <f>J2952/86400+25569-5/24</f>
        <v>42362.156851851854</v>
      </c>
      <c r="T2952" s="10">
        <f>I2952/86400+25569-5/24</f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10">
        <f>J2953/86400+25569-5/24</f>
        <v>41872.594594907401</v>
      </c>
      <c r="T2953" s="10">
        <f>I2953/86400+25569-5/24</f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10">
        <f>J2954/86400+25569-5/24</f>
        <v>42628.481932870367</v>
      </c>
      <c r="T2954" s="10">
        <f>I2954/86400+25569-5/24</f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10">
        <f>J2955/86400+25569-5/24</f>
        <v>42255.583576388883</v>
      </c>
      <c r="T2955" s="10">
        <f>I2955/86400+25569-5/24</f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tr">
        <f>LEFT(N2956,FIND("/",N2956)-1)</f>
        <v>theater</v>
      </c>
      <c r="R2956" t="str">
        <f>RIGHT(N2956,LEN(N2956)-FIND("/",N2956))</f>
        <v>spaces</v>
      </c>
      <c r="S2956" s="10">
        <f>J2956/86400+25569-5/24</f>
        <v>42790.375034722216</v>
      </c>
      <c r="T2956" s="10">
        <f>I2956/86400+25569-5/24</f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tr">
        <f>LEFT(N2957,FIND("/",N2957)-1)</f>
        <v>theater</v>
      </c>
      <c r="R2957" t="str">
        <f>RIGHT(N2957,LEN(N2957)-FIND("/",N2957))</f>
        <v>spaces</v>
      </c>
      <c r="S2957" s="10">
        <f>J2957/86400+25569-5/24</f>
        <v>42141.532974537033</v>
      </c>
      <c r="T2957" s="10">
        <f>I2957/86400+25569-5/24</f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10">
        <f>J2958/86400+25569-5/24</f>
        <v>42464.750578703701</v>
      </c>
      <c r="T2958" s="10">
        <f>I2958/86400+25569-5/24</f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10">
        <f>J2959/86400+25569-5/24</f>
        <v>42030.80291666666</v>
      </c>
      <c r="T2959" s="10">
        <f>I2959/86400+25569-5/24</f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tr">
        <f>LEFT(N2960,FIND("/",N2960)-1)</f>
        <v>theater</v>
      </c>
      <c r="R2960" t="str">
        <f>RIGHT(N2960,LEN(N2960)-FIND("/",N2960))</f>
        <v>spaces</v>
      </c>
      <c r="S2960" s="10">
        <f>J2960/86400+25569-5/24</f>
        <v>42438.570798611108</v>
      </c>
      <c r="T2960" s="10">
        <f>I2960/86400+25569-5/24</f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tr">
        <f>LEFT(N2961,FIND("/",N2961)-1)</f>
        <v>theater</v>
      </c>
      <c r="R2961" t="str">
        <f>RIGHT(N2961,LEN(N2961)-FIND("/",N2961))</f>
        <v>spaces</v>
      </c>
      <c r="S2961" s="10">
        <f>J2961/86400+25569-5/24</f>
        <v>42497.800057870372</v>
      </c>
      <c r="T2961" s="10">
        <f>I2961/86400+25569-5/24</f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tr">
        <f>LEFT(N2962,FIND("/",N2962)-1)</f>
        <v>theater</v>
      </c>
      <c r="R2962" t="str">
        <f>RIGHT(N2962,LEN(N2962)-FIND("/",N2962))</f>
        <v>spaces</v>
      </c>
      <c r="S2962" s="10">
        <f>J2962/86400+25569-5/24</f>
        <v>41863.54887731481</v>
      </c>
      <c r="T2962" s="10">
        <f>I2962/86400+25569-5/24</f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10">
        <f>J2963/86400+25569-5/24</f>
        <v>42061.004155092589</v>
      </c>
      <c r="T2963" s="10">
        <f>I2963/86400+25569-5/24</f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10">
        <f>J2964/86400+25569-5/24</f>
        <v>42036.035949074074</v>
      </c>
      <c r="T2964" s="10">
        <f>I2964/86400+25569-5/24</f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10">
        <f>J2965/86400+25569-5/24</f>
        <v>42157.26185185185</v>
      </c>
      <c r="T2965" s="10">
        <f>I2965/86400+25569-5/24</f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10">
        <f>J2966/86400+25569-5/24</f>
        <v>41827.701608796291</v>
      </c>
      <c r="T2966" s="10">
        <f>I2966/86400+25569-5/24</f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10">
        <f>J2967/86400+25569-5/24</f>
        <v>42162.521215277775</v>
      </c>
      <c r="T2967" s="10">
        <f>I2967/86400+25569-5/24</f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10">
        <f>J2968/86400+25569-5/24</f>
        <v>42233.530231481483</v>
      </c>
      <c r="T2968" s="10">
        <f>I2968/86400+25569-5/24</f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10">
        <f>J2969/86400+25569-5/24</f>
        <v>42041.989490740736</v>
      </c>
      <c r="T2969" s="10">
        <f>I2969/86400+25569-5/24</f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10">
        <f>J2970/86400+25569-5/24</f>
        <v>42585.315509259257</v>
      </c>
      <c r="T2970" s="10">
        <f>I2970/86400+25569-5/24</f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10">
        <f>J2971/86400+25569-5/24</f>
        <v>42097.578159722216</v>
      </c>
      <c r="T2971" s="10">
        <f>I2971/86400+25569-5/24</f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10">
        <f>J2972/86400+25569-5/24</f>
        <v>41808.461238425924</v>
      </c>
      <c r="T2972" s="10">
        <f>I2972/86400+25569-5/24</f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10">
        <f>J2973/86400+25569-5/24</f>
        <v>41852.449976851851</v>
      </c>
      <c r="T2973" s="10">
        <f>I2973/86400+25569-5/24</f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10">
        <f>J2974/86400+25569-5/24</f>
        <v>42693.90185185185</v>
      </c>
      <c r="T2974" s="10">
        <f>I2974/86400+25569-5/24</f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10">
        <f>J2975/86400+25569-5/24</f>
        <v>42341.610046296293</v>
      </c>
      <c r="T2975" s="10">
        <f>I2975/86400+25569-5/24</f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10">
        <f>J2976/86400+25569-5/24</f>
        <v>41879.852673611109</v>
      </c>
      <c r="T2976" s="10">
        <f>I2976/86400+25569-5/24</f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10">
        <f>J2977/86400+25569-5/24</f>
        <v>41941.475532407407</v>
      </c>
      <c r="T2977" s="10">
        <f>I2977/86400+25569-5/24</f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10">
        <f>J2978/86400+25569-5/24</f>
        <v>42425.522337962961</v>
      </c>
      <c r="T2978" s="10">
        <f>I2978/86400+25569-5/24</f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10">
        <f>J2979/86400+25569-5/24</f>
        <v>42026.672847222224</v>
      </c>
      <c r="T2979" s="10">
        <f>I2979/86400+25569-5/24</f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10">
        <f>J2980/86400+25569-5/24</f>
        <v>41922.432256944441</v>
      </c>
      <c r="T2980" s="10">
        <f>I2980/86400+25569-5/24</f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10">
        <f>J2981/86400+25569-5/24</f>
        <v>41993.616006944438</v>
      </c>
      <c r="T2981" s="10">
        <f>I2981/86400+25569-5/24</f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10">
        <f>J2982/86400+25569-5/24</f>
        <v>42219.70752314815</v>
      </c>
      <c r="T2982" s="10">
        <f>I2982/86400+25569-5/24</f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10">
        <f>J2983/86400+25569-5/24</f>
        <v>42225.351342592585</v>
      </c>
      <c r="T2983" s="10">
        <f>I2983/86400+25569-5/24</f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10">
        <f>J2984/86400+25569-5/24</f>
        <v>42381.478506944441</v>
      </c>
      <c r="T2984" s="10">
        <f>I2984/86400+25569-5/24</f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10">
        <f>J2985/86400+25569-5/24</f>
        <v>41894.424027777779</v>
      </c>
      <c r="T2985" s="10">
        <f>I2985/86400+25569-5/24</f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10">
        <f>J2986/86400+25569-5/24</f>
        <v>42576.070381944439</v>
      </c>
      <c r="T2986" s="10">
        <f>I2986/86400+25569-5/24</f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10">
        <f>J2987/86400+25569-5/24</f>
        <v>42654.765370370369</v>
      </c>
      <c r="T2987" s="10">
        <f>I2987/86400+25569-5/24</f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10">
        <f>J2988/86400+25569-5/24</f>
        <v>42431.29173611111</v>
      </c>
      <c r="T2988" s="10">
        <f>I2988/86400+25569-5/24</f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10">
        <f>J2989/86400+25569-5/24</f>
        <v>42627.098969907405</v>
      </c>
      <c r="T2989" s="10">
        <f>I2989/86400+25569-5/24</f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10">
        <f>J2990/86400+25569-5/24</f>
        <v>42511.153715277775</v>
      </c>
      <c r="T2990" s="10">
        <f>I2990/86400+25569-5/24</f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10">
        <f>J2991/86400+25569-5/24</f>
        <v>42336.812060185184</v>
      </c>
      <c r="T2991" s="10">
        <f>I2991/86400+25569-5/24</f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10">
        <f>J2992/86400+25569-5/24</f>
        <v>42341.365972222215</v>
      </c>
      <c r="T2992" s="10">
        <f>I2992/86400+25569-5/24</f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10">
        <f>J2993/86400+25569-5/24</f>
        <v>42740.628819444442</v>
      </c>
      <c r="T2993" s="10">
        <f>I2993/86400+25569-5/24</f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10">
        <f>J2994/86400+25569-5/24</f>
        <v>42622.559143518512</v>
      </c>
      <c r="T2994" s="10">
        <f>I2994/86400+25569-5/24</f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10">
        <f>J2995/86400+25569-5/24</f>
        <v>42390.63040509259</v>
      </c>
      <c r="T2995" s="10">
        <f>I2995/86400+25569-5/24</f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10">
        <f>J2996/86400+25569-5/24</f>
        <v>41885.270509259259</v>
      </c>
      <c r="T2996" s="10">
        <f>I2996/86400+25569-5/24</f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10">
        <f>J2997/86400+25569-5/24</f>
        <v>42724.456840277773</v>
      </c>
      <c r="T2997" s="10">
        <f>I2997/86400+25569-5/24</f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10">
        <f>J2998/86400+25569-5/24</f>
        <v>42090.704166666663</v>
      </c>
      <c r="T2998" s="10">
        <f>I2998/86400+25569-5/24</f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10">
        <f>J2999/86400+25569-5/24</f>
        <v>42775.525381944441</v>
      </c>
      <c r="T2999" s="10">
        <f>I2999/86400+25569-5/24</f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10">
        <f>J3000/86400+25569-5/24</f>
        <v>41777.985289351847</v>
      </c>
      <c r="T3000" s="10">
        <f>I3000/86400+25569-5/24</f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10">
        <f>J3001/86400+25569-5/24</f>
        <v>42780.531944444439</v>
      </c>
      <c r="T3001" s="10">
        <f>I3001/86400+25569-5/24</f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10">
        <f>J3002/86400+25569-5/24</f>
        <v>42752.61886574074</v>
      </c>
      <c r="T3002" s="10">
        <f>I3002/86400+25569-5/24</f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10">
        <f>J3003/86400+25569-5/24</f>
        <v>42534.687291666669</v>
      </c>
      <c r="T3003" s="10">
        <f>I3003/86400+25569-5/24</f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10">
        <f>J3004/86400+25569-5/24</f>
        <v>41239.627916666665</v>
      </c>
      <c r="T3004" s="10">
        <f>I3004/86400+25569-5/24</f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10">
        <f>J3005/86400+25569-5/24</f>
        <v>42398.640925925924</v>
      </c>
      <c r="T3005" s="10">
        <f>I3005/86400+25569-5/24</f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10">
        <f>J3006/86400+25569-5/24</f>
        <v>41928.672731481478</v>
      </c>
      <c r="T3006" s="10">
        <f>I3006/86400+25569-5/24</f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10">
        <f>J3007/86400+25569-5/24</f>
        <v>41888.466493055552</v>
      </c>
      <c r="T3007" s="10">
        <f>I3007/86400+25569-5/24</f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10">
        <f>J3008/86400+25569-5/24</f>
        <v>41957.54850694444</v>
      </c>
      <c r="T3008" s="10">
        <f>I3008/86400+25569-5/24</f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tr">
        <f>LEFT(N3009,FIND("/",N3009)-1)</f>
        <v>theater</v>
      </c>
      <c r="R3009" t="str">
        <f>RIGHT(N3009,LEN(N3009)-FIND("/",N3009))</f>
        <v>spaces</v>
      </c>
      <c r="S3009" s="10">
        <f>J3009/86400+25569-5/24</f>
        <v>42098.007905092592</v>
      </c>
      <c r="T3009" s="10">
        <f>I3009/86400+25569-5/24</f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10">
        <f>J3010/86400+25569-5/24</f>
        <v>42360.003692129627</v>
      </c>
      <c r="T3010" s="10">
        <f>I3010/86400+25569-5/24</f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10">
        <f>J3011/86400+25569-5/24</f>
        <v>41939.361574074072</v>
      </c>
      <c r="T3011" s="10">
        <f>I3011/86400+25569-5/24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10">
        <f>J3012/86400+25569-5/24</f>
        <v>41996.624062499999</v>
      </c>
      <c r="T3012" s="10">
        <f>I3012/86400+25569-5/24</f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10">
        <f>J3013/86400+25569-5/24</f>
        <v>42334.260601851849</v>
      </c>
      <c r="T3013" s="10">
        <f>I3013/86400+25569-5/24</f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10">
        <f>J3014/86400+25569-5/24</f>
        <v>42024.494560185187</v>
      </c>
      <c r="T3014" s="10">
        <f>I3014/86400+25569-5/24</f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10">
        <f>J3015/86400+25569-5/24</f>
        <v>42146.627881944441</v>
      </c>
      <c r="T3015" s="10">
        <f>I3015/86400+25569-5/24</f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10">
        <f>J3016/86400+25569-5/24</f>
        <v>41919.915277777771</v>
      </c>
      <c r="T3016" s="10">
        <f>I3016/86400+25569-5/24</f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10">
        <f>J3017/86400+25569-5/24</f>
        <v>41785.518958333334</v>
      </c>
      <c r="T3017" s="10">
        <f>I3017/86400+25569-5/24</f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10">
        <f>J3018/86400+25569-5/24</f>
        <v>41778.339722222219</v>
      </c>
      <c r="T3018" s="10">
        <f>I3018/86400+25569-5/24</f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10">
        <f>J3019/86400+25569-5/24</f>
        <v>41841.641701388886</v>
      </c>
      <c r="T3019" s="10">
        <f>I3019/86400+25569-5/24</f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10">
        <f>J3020/86400+25569-5/24</f>
        <v>42163.09</v>
      </c>
      <c r="T3020" s="10">
        <f>I3020/86400+25569-5/24</f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10">
        <f>J3021/86400+25569-5/24</f>
        <v>41758.625231481477</v>
      </c>
      <c r="T3021" s="10">
        <f>I3021/86400+25569-5/24</f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10">
        <f>J3022/86400+25569-5/24</f>
        <v>42170.638113425921</v>
      </c>
      <c r="T3022" s="10">
        <f>I3022/86400+25569-5/24</f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10">
        <f>J3023/86400+25569-5/24</f>
        <v>42660.410520833328</v>
      </c>
      <c r="T3023" s="10">
        <f>I3023/86400+25569-5/24</f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10">
        <f>J3024/86400+25569-5/24</f>
        <v>42564.745474537034</v>
      </c>
      <c r="T3024" s="10">
        <f>I3024/86400+25569-5/24</f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10">
        <f>J3025/86400+25569-5/24</f>
        <v>42121.467430555553</v>
      </c>
      <c r="T3025" s="10">
        <f>I3025/86400+25569-5/24</f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10">
        <f>J3026/86400+25569-5/24</f>
        <v>41158.785590277774</v>
      </c>
      <c r="T3026" s="10">
        <f>I3026/86400+25569-5/24</f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10">
        <f>J3027/86400+25569-5/24</f>
        <v>41761.301076388889</v>
      </c>
      <c r="T3027" s="10">
        <f>I3027/86400+25569-5/24</f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10">
        <f>J3028/86400+25569-5/24</f>
        <v>42783.251064814809</v>
      </c>
      <c r="T3028" s="10">
        <f>I3028/86400+25569-5/24</f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10">
        <f>J3029/86400+25569-5/24</f>
        <v>42053.49596064815</v>
      </c>
      <c r="T3029" s="10">
        <f>I3029/86400+25569-5/24</f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10">
        <f>J3030/86400+25569-5/24</f>
        <v>42567.055844907409</v>
      </c>
      <c r="T3030" s="10">
        <f>I3030/86400+25569-5/24</f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10">
        <f>J3031/86400+25569-5/24</f>
        <v>41932.500543981478</v>
      </c>
      <c r="T3031" s="10">
        <f>I3031/86400+25569-5/24</f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10">
        <f>J3032/86400+25569-5/24</f>
        <v>42233.5390162037</v>
      </c>
      <c r="T3032" s="10">
        <f>I3032/86400+25569-5/24</f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10">
        <f>J3033/86400+25569-5/24</f>
        <v>42597.674155092587</v>
      </c>
      <c r="T3033" s="10">
        <f>I3033/86400+25569-5/24</f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10">
        <f>J3034/86400+25569-5/24</f>
        <v>42227.836331018516</v>
      </c>
      <c r="T3034" s="10">
        <f>I3034/86400+25569-5/24</f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10">
        <f>J3035/86400+25569-5/24</f>
        <v>42569.901909722219</v>
      </c>
      <c r="T3035" s="10">
        <f>I3035/86400+25569-5/24</f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10">
        <f>J3036/86400+25569-5/24</f>
        <v>42644.327025462961</v>
      </c>
      <c r="T3036" s="10">
        <f>I3036/86400+25569-5/24</f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10">
        <f>J3037/86400+25569-5/24</f>
        <v>41368.351956018516</v>
      </c>
      <c r="T3037" s="10">
        <f>I3037/86400+25569-5/24</f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10">
        <f>J3038/86400+25569-5/24</f>
        <v>41466.576898148145</v>
      </c>
      <c r="T3038" s="10">
        <f>I3038/86400+25569-5/24</f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10">
        <f>J3039/86400+25569-5/24</f>
        <v>40378.684872685182</v>
      </c>
      <c r="T3039" s="10">
        <f>I3039/86400+25569-5/24</f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10">
        <f>J3040/86400+25569-5/24</f>
        <v>42373.043946759259</v>
      </c>
      <c r="T3040" s="10">
        <f>I3040/86400+25569-5/24</f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10">
        <f>J3041/86400+25569-5/24</f>
        <v>41610.586087962962</v>
      </c>
      <c r="T3041" s="10">
        <f>I3041/86400+25569-5/24</f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10">
        <f>J3042/86400+25569-5/24</f>
        <v>42177.583576388883</v>
      </c>
      <c r="T3042" s="10">
        <f>I3042/86400+25569-5/24</f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10">
        <f>J3043/86400+25569-5/24</f>
        <v>42359.660277777781</v>
      </c>
      <c r="T3043" s="10">
        <f>I3043/86400+25569-5/24</f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10">
        <f>J3044/86400+25569-5/24</f>
        <v>42253.479710648149</v>
      </c>
      <c r="T3044" s="10">
        <f>I3044/86400+25569-5/24</f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10">
        <f>J3045/86400+25569-5/24</f>
        <v>42082.862256944441</v>
      </c>
      <c r="T3045" s="10">
        <f>I3045/86400+25569-5/24</f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10">
        <f>J3046/86400+25569-5/24</f>
        <v>42387.518495370365</v>
      </c>
      <c r="T3046" s="10">
        <f>I3046/86400+25569-5/24</f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10">
        <f>J3047/86400+25569-5/24</f>
        <v>41842.947395833333</v>
      </c>
      <c r="T3047" s="10">
        <f>I3047/86400+25569-5/24</f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10">
        <f>J3048/86400+25569-5/24</f>
        <v>41862.59474537037</v>
      </c>
      <c r="T3048" s="10">
        <f>I3048/86400+25569-5/24</f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10">
        <f>J3049/86400+25569-5/24</f>
        <v>42443.780717592592</v>
      </c>
      <c r="T3049" s="10">
        <f>I3049/86400+25569-5/24</f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10">
        <f>J3050/86400+25569-5/24</f>
        <v>41975.692847222221</v>
      </c>
      <c r="T3050" s="10">
        <f>I3050/86400+25569-5/24</f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10">
        <f>J3051/86400+25569-5/24</f>
        <v>42138.806192129625</v>
      </c>
      <c r="T3051" s="10">
        <f>I3051/86400+25569-5/24</f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10">
        <f>J3052/86400+25569-5/24</f>
        <v>42464.960185185184</v>
      </c>
      <c r="T3052" s="10">
        <f>I3052/86400+25569-5/24</f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10">
        <f>J3053/86400+25569-5/24</f>
        <v>42744.207696759258</v>
      </c>
      <c r="T3053" s="10">
        <f>I3053/86400+25569-5/24</f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10">
        <f>J3054/86400+25569-5/24</f>
        <v>42122.461736111109</v>
      </c>
      <c r="T3054" s="10">
        <f>I3054/86400+25569-5/24</f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10">
        <f>J3055/86400+25569-5/24</f>
        <v>41862.553391203699</v>
      </c>
      <c r="T3055" s="10">
        <f>I3055/86400+25569-5/24</f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tr">
        <f>LEFT(N3056,FIND("/",N3056)-1)</f>
        <v>theater</v>
      </c>
      <c r="R3056" t="str">
        <f>RIGHT(N3056,LEN(N3056)-FIND("/",N3056))</f>
        <v>spaces</v>
      </c>
      <c r="S3056" s="10">
        <f>J3056/86400+25569-5/24</f>
        <v>42027.624467592592</v>
      </c>
      <c r="T3056" s="10">
        <f>I3056/86400+25569-5/24</f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tr">
        <f>LEFT(N3057,FIND("/",N3057)-1)</f>
        <v>theater</v>
      </c>
      <c r="R3057" t="str">
        <f>RIGHT(N3057,LEN(N3057)-FIND("/",N3057))</f>
        <v>spaces</v>
      </c>
      <c r="S3057" s="10">
        <f>J3057/86400+25569-5/24</f>
        <v>41953.749884259254</v>
      </c>
      <c r="T3057" s="10">
        <f>I3057/86400+25569-5/24</f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tr">
        <f>LEFT(N3058,FIND("/",N3058)-1)</f>
        <v>theater</v>
      </c>
      <c r="R3058" t="str">
        <f>RIGHT(N3058,LEN(N3058)-FIND("/",N3058))</f>
        <v>spaces</v>
      </c>
      <c r="S3058" s="10">
        <f>J3058/86400+25569-5/24</f>
        <v>41851.428055555552</v>
      </c>
      <c r="T3058" s="10">
        <f>I3058/86400+25569-5/24</f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tr">
        <f>LEFT(N3059,FIND("/",N3059)-1)</f>
        <v>theater</v>
      </c>
      <c r="R3059" t="str">
        <f>RIGHT(N3059,LEN(N3059)-FIND("/",N3059))</f>
        <v>spaces</v>
      </c>
      <c r="S3059" s="10">
        <f>J3059/86400+25569-5/24</f>
        <v>42433.442256944443</v>
      </c>
      <c r="T3059" s="10">
        <f>I3059/86400+25569-5/24</f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tr">
        <f>LEFT(N3060,FIND("/",N3060)-1)</f>
        <v>theater</v>
      </c>
      <c r="R3060" t="str">
        <f>RIGHT(N3060,LEN(N3060)-FIND("/",N3060))</f>
        <v>spaces</v>
      </c>
      <c r="S3060" s="10">
        <f>J3060/86400+25569-5/24</f>
        <v>42460.165972222218</v>
      </c>
      <c r="T3060" s="10">
        <f>I3060/86400+25569-5/24</f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tr">
        <f>LEFT(N3061,FIND("/",N3061)-1)</f>
        <v>theater</v>
      </c>
      <c r="R3061" t="str">
        <f>RIGHT(N3061,LEN(N3061)-FIND("/",N3061))</f>
        <v>spaces</v>
      </c>
      <c r="S3061" s="10">
        <f>J3061/86400+25569-5/24</f>
        <v>41829.727384259255</v>
      </c>
      <c r="T3061" s="10">
        <f>I3061/86400+25569-5/24</f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10">
        <f>J3062/86400+25569-5/24</f>
        <v>42245.066365740735</v>
      </c>
      <c r="T3062" s="10">
        <f>I3062/86400+25569-5/24</f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tr">
        <f>LEFT(N3063,FIND("/",N3063)-1)</f>
        <v>theater</v>
      </c>
      <c r="R3063" t="str">
        <f>RIGHT(N3063,LEN(N3063)-FIND("/",N3063))</f>
        <v>spaces</v>
      </c>
      <c r="S3063" s="10">
        <f>J3063/86400+25569-5/24</f>
        <v>41834.575787037036</v>
      </c>
      <c r="T3063" s="10">
        <f>I3063/86400+25569-5/24</f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10">
        <f>J3064/86400+25569-5/24</f>
        <v>42248.3274537037</v>
      </c>
      <c r="T3064" s="10">
        <f>I3064/86400+25569-5/24</f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10">
        <f>J3065/86400+25569-5/24</f>
        <v>42630.714560185188</v>
      </c>
      <c r="T3065" s="10">
        <f>I3065/86400+25569-5/24</f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10">
        <f>J3066/86400+25569-5/24</f>
        <v>42298.9218287037</v>
      </c>
      <c r="T3066" s="10">
        <f>I3066/86400+25569-5/24</f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tr">
        <f>LEFT(N3067,FIND("/",N3067)-1)</f>
        <v>theater</v>
      </c>
      <c r="R3067" t="str">
        <f>RIGHT(N3067,LEN(N3067)-FIND("/",N3067))</f>
        <v>spaces</v>
      </c>
      <c r="S3067" s="10">
        <f>J3067/86400+25569-5/24</f>
        <v>41824.846898148149</v>
      </c>
      <c r="T3067" s="10">
        <f>I3067/86400+25569-5/24</f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10">
        <f>J3068/86400+25569-5/24</f>
        <v>42531.020104166666</v>
      </c>
      <c r="T3068" s="10">
        <f>I3068/86400+25569-5/24</f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10">
        <f>J3069/86400+25569-5/24</f>
        <v>42226.730081018519</v>
      </c>
      <c r="T3069" s="10">
        <f>I3069/86400+25569-5/24</f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10">
        <f>J3070/86400+25569-5/24</f>
        <v>42263.483240740738</v>
      </c>
      <c r="T3070" s="10">
        <f>I3070/86400+25569-5/24</f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10">
        <f>J3071/86400+25569-5/24</f>
        <v>41957.625393518516</v>
      </c>
      <c r="T3071" s="10">
        <f>I3071/86400+25569-5/24</f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10">
        <f>J3072/86400+25569-5/24</f>
        <v>42690.525104166663</v>
      </c>
      <c r="T3072" s="10">
        <f>I3072/86400+25569-5/24</f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10">
        <f>J3073/86400+25569-5/24</f>
        <v>42097.524085648147</v>
      </c>
      <c r="T3073" s="10">
        <f>I3073/86400+25569-5/24</f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tr">
        <f>LEFT(N3074,FIND("/",N3074)-1)</f>
        <v>theater</v>
      </c>
      <c r="R3074" t="str">
        <f>RIGHT(N3074,LEN(N3074)-FIND("/",N3074))</f>
        <v>spaces</v>
      </c>
      <c r="S3074" s="10">
        <f>J3074/86400+25569-5/24</f>
        <v>42658.482199074067</v>
      </c>
      <c r="T3074" s="10">
        <f>I3074/86400+25569-5/24</f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10">
        <f>J3075/86400+25569-5/24</f>
        <v>42111.475694444445</v>
      </c>
      <c r="T3075" s="10">
        <f>I3075/86400+25569-5/24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10">
        <f>J3076/86400+25569-5/24</f>
        <v>42409.362951388888</v>
      </c>
      <c r="T3076" s="10">
        <f>I3076/86400+25569-5/24</f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10">
        <f>J3077/86400+25569-5/24</f>
        <v>42550.89398148148</v>
      </c>
      <c r="T3077" s="10">
        <f>I3077/86400+25569-5/24</f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10">
        <f>J3078/86400+25569-5/24</f>
        <v>42226.443553240737</v>
      </c>
      <c r="T3078" s="10">
        <f>I3078/86400+25569-5/24</f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10">
        <f>J3079/86400+25569-5/24</f>
        <v>42766.74858796296</v>
      </c>
      <c r="T3079" s="10">
        <f>I3079/86400+25569-5/24</f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10">
        <f>J3080/86400+25569-5/24</f>
        <v>42030.930497685178</v>
      </c>
      <c r="T3080" s="10">
        <f>I3080/86400+25569-5/24</f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10">
        <f>J3081/86400+25569-5/24</f>
        <v>42055.50503472222</v>
      </c>
      <c r="T3081" s="10">
        <f>I3081/86400+25569-5/24</f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10">
        <f>J3082/86400+25569-5/24</f>
        <v>41939.8199537037</v>
      </c>
      <c r="T3082" s="10">
        <f>I3082/86400+25569-5/24</f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10">
        <f>J3083/86400+25569-5/24</f>
        <v>42236.973275462959</v>
      </c>
      <c r="T3083" s="10">
        <f>I3083/86400+25569-5/24</f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tr">
        <f>LEFT(N3084,FIND("/",N3084)-1)</f>
        <v>theater</v>
      </c>
      <c r="R3084" t="str">
        <f>RIGHT(N3084,LEN(N3084)-FIND("/",N3084))</f>
        <v>spaces</v>
      </c>
      <c r="S3084" s="10">
        <f>J3084/86400+25569-5/24</f>
        <v>42293.714652777773</v>
      </c>
      <c r="T3084" s="10">
        <f>I3084/86400+25569-5/24</f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10">
        <f>J3085/86400+25569-5/24</f>
        <v>41853.355069444442</v>
      </c>
      <c r="T3085" s="10">
        <f>I3085/86400+25569-5/24</f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10">
        <f>J3086/86400+25569-5/24</f>
        <v>42100.515405092585</v>
      </c>
      <c r="T3086" s="10">
        <f>I3086/86400+25569-5/24</f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10">
        <f>J3087/86400+25569-5/24</f>
        <v>42246.675451388888</v>
      </c>
      <c r="T3087" s="10">
        <f>I3087/86400+25569-5/24</f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10">
        <f>J3088/86400+25569-5/24</f>
        <v>42173.462488425925</v>
      </c>
      <c r="T3088" s="10">
        <f>I3088/86400+25569-5/24</f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10">
        <f>J3089/86400+25569-5/24</f>
        <v>42664.942013888889</v>
      </c>
      <c r="T3089" s="10">
        <f>I3089/86400+25569-5/24</f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tr">
        <f>LEFT(N3090,FIND("/",N3090)-1)</f>
        <v>theater</v>
      </c>
      <c r="R3090" t="str">
        <f>RIGHT(N3090,LEN(N3090)-FIND("/",N3090))</f>
        <v>spaces</v>
      </c>
      <c r="S3090" s="10">
        <f>J3090/86400+25569-5/24</f>
        <v>41981.363969907405</v>
      </c>
      <c r="T3090" s="10">
        <f>I3090/86400+25569-5/24</f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10">
        <f>J3091/86400+25569-5/24</f>
        <v>42528.334293981483</v>
      </c>
      <c r="T3091" s="10">
        <f>I3091/86400+25569-5/24</f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10">
        <f>J3092/86400+25569-5/24</f>
        <v>42065.610474537032</v>
      </c>
      <c r="T3092" s="10">
        <f>I3092/86400+25569-5/24</f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10">
        <f>J3093/86400+25569-5/24</f>
        <v>42566.740081018514</v>
      </c>
      <c r="T3093" s="10">
        <f>I3093/86400+25569-5/24</f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10">
        <f>J3094/86400+25569-5/24</f>
        <v>42255.41101851852</v>
      </c>
      <c r="T3094" s="10">
        <f>I3094/86400+25569-5/24</f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10">
        <f>J3095/86400+25569-5/24</f>
        <v>41760.700706018521</v>
      </c>
      <c r="T3095" s="10">
        <f>I3095/86400+25569-5/24</f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tr">
        <f>LEFT(N3096,FIND("/",N3096)-1)</f>
        <v>theater</v>
      </c>
      <c r="R3096" t="str">
        <f>RIGHT(N3096,LEN(N3096)-FIND("/",N3096))</f>
        <v>spaces</v>
      </c>
      <c r="S3096" s="10">
        <f>J3096/86400+25569-5/24</f>
        <v>42207.587453703702</v>
      </c>
      <c r="T3096" s="10">
        <f>I3096/86400+25569-5/24</f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tr">
        <f>LEFT(N3097,FIND("/",N3097)-1)</f>
        <v>theater</v>
      </c>
      <c r="R3097" t="str">
        <f>RIGHT(N3097,LEN(N3097)-FIND("/",N3097))</f>
        <v>spaces</v>
      </c>
      <c r="S3097" s="10">
        <f>J3097/86400+25569-5/24</f>
        <v>42522.81689814815</v>
      </c>
      <c r="T3097" s="10">
        <f>I3097/86400+25569-5/24</f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10">
        <f>J3098/86400+25569-5/24</f>
        <v>42114.617199074077</v>
      </c>
      <c r="T3098" s="10">
        <f>I3098/86400+25569-5/24</f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10">
        <f>J3099/86400+25569-5/24</f>
        <v>42629.29515046296</v>
      </c>
      <c r="T3099" s="10">
        <f>I3099/86400+25569-5/24</f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10">
        <f>J3100/86400+25569-5/24</f>
        <v>42359.58390046296</v>
      </c>
      <c r="T3100" s="10">
        <f>I3100/86400+25569-5/24</f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10">
        <f>J3101/86400+25569-5/24</f>
        <v>42381.981377314813</v>
      </c>
      <c r="T3101" s="10">
        <f>I3101/86400+25569-5/24</f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10">
        <f>J3102/86400+25569-5/24</f>
        <v>41902.4140625</v>
      </c>
      <c r="T3102" s="10">
        <f>I3102/86400+25569-5/24</f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tr">
        <f>LEFT(N3103,FIND("/",N3103)-1)</f>
        <v>theater</v>
      </c>
      <c r="R3103" t="str">
        <f>RIGHT(N3103,LEN(N3103)-FIND("/",N3103))</f>
        <v>spaces</v>
      </c>
      <c r="S3103" s="10">
        <f>J3103/86400+25569-5/24</f>
        <v>42171.175196759257</v>
      </c>
      <c r="T3103" s="10">
        <f>I3103/86400+25569-5/24</f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10">
        <f>J3104/86400+25569-5/24</f>
        <v>42555.132152777776</v>
      </c>
      <c r="T3104" s="10">
        <f>I3104/86400+25569-5/24</f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10">
        <f>J3105/86400+25569-5/24</f>
        <v>42106.94798611111</v>
      </c>
      <c r="T3105" s="10">
        <f>I3105/86400+25569-5/24</f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10">
        <f>J3106/86400+25569-5/24</f>
        <v>42006.70035879629</v>
      </c>
      <c r="T3106" s="10">
        <f>I3106/86400+25569-5/24</f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10">
        <f>J3107/86400+25569-5/24</f>
        <v>41876.510601851849</v>
      </c>
      <c r="T3107" s="10">
        <f>I3107/86400+25569-5/24</f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10">
        <f>J3108/86400+25569-5/24</f>
        <v>42241.220787037033</v>
      </c>
      <c r="T3108" s="10">
        <f>I3108/86400+25569-5/24</f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10">
        <f>J3109/86400+25569-5/24</f>
        <v>42128.605914351851</v>
      </c>
      <c r="T3109" s="10">
        <f>I3109/86400+25569-5/24</f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tr">
        <f>LEFT(N3110,FIND("/",N3110)-1)</f>
        <v>theater</v>
      </c>
      <c r="R3110" t="str">
        <f>RIGHT(N3110,LEN(N3110)-FIND("/",N3110))</f>
        <v>spaces</v>
      </c>
      <c r="S3110" s="10">
        <f>J3110/86400+25569-5/24</f>
        <v>42062.47215277778</v>
      </c>
      <c r="T3110" s="10">
        <f>I3110/86400+25569-5/24</f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10">
        <f>J3111/86400+25569-5/24</f>
        <v>41843.916782407403</v>
      </c>
      <c r="T3111" s="10">
        <f>I3111/86400+25569-5/24</f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tr">
        <f>LEFT(N3112,FIND("/",N3112)-1)</f>
        <v>theater</v>
      </c>
      <c r="R3112" t="str">
        <f>RIGHT(N3112,LEN(N3112)-FIND("/",N3112))</f>
        <v>spaces</v>
      </c>
      <c r="S3112" s="10">
        <f>J3112/86400+25569-5/24</f>
        <v>42744.823136574072</v>
      </c>
      <c r="T3112" s="10">
        <f>I3112/86400+25569-5/24</f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10">
        <f>J3113/86400+25569-5/24</f>
        <v>41885.386805555558</v>
      </c>
      <c r="T3113" s="10">
        <f>I3113/86400+25569-5/24</f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10">
        <f>J3114/86400+25569-5/24</f>
        <v>42614.913587962961</v>
      </c>
      <c r="T3114" s="10">
        <f>I3114/86400+25569-5/24</f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10">
        <f>J3115/86400+25569-5/24</f>
        <v>42081.522939814815</v>
      </c>
      <c r="T3115" s="10">
        <f>I3115/86400+25569-5/24</f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tr">
        <f>LEFT(N3116,FIND("/",N3116)-1)</f>
        <v>theater</v>
      </c>
      <c r="R3116" t="str">
        <f>RIGHT(N3116,LEN(N3116)-FIND("/",N3116))</f>
        <v>spaces</v>
      </c>
      <c r="S3116" s="10">
        <f>J3116/86400+25569-5/24</f>
        <v>41843.42418981481</v>
      </c>
      <c r="T3116" s="10">
        <f>I3116/86400+25569-5/24</f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10">
        <f>J3117/86400+25569-5/24</f>
        <v>42496.238738425927</v>
      </c>
      <c r="T3117" s="10">
        <f>I3117/86400+25569-5/24</f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tr">
        <f>LEFT(N3118,FIND("/",N3118)-1)</f>
        <v>theater</v>
      </c>
      <c r="R3118" t="str">
        <f>RIGHT(N3118,LEN(N3118)-FIND("/",N3118))</f>
        <v>spaces</v>
      </c>
      <c r="S3118" s="10">
        <f>J3118/86400+25569-5/24</f>
        <v>42081.30700231481</v>
      </c>
      <c r="T3118" s="10">
        <f>I3118/86400+25569-5/24</f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tr">
        <f>LEFT(N3119,FIND("/",N3119)-1)</f>
        <v>theater</v>
      </c>
      <c r="R3119" t="str">
        <f>RIGHT(N3119,LEN(N3119)-FIND("/",N3119))</f>
        <v>spaces</v>
      </c>
      <c r="S3119" s="10">
        <f>J3119/86400+25569-5/24</f>
        <v>42509.166203703702</v>
      </c>
      <c r="T3119" s="10">
        <f>I3119/86400+25569-5/24</f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10">
        <f>J3120/86400+25569-5/24</f>
        <v>42534.441238425927</v>
      </c>
      <c r="T3120" s="10">
        <f>I3120/86400+25569-5/24</f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tr">
        <f>LEFT(N3121,FIND("/",N3121)-1)</f>
        <v>theater</v>
      </c>
      <c r="R3121" t="str">
        <f>RIGHT(N3121,LEN(N3121)-FIND("/",N3121))</f>
        <v>spaces</v>
      </c>
      <c r="S3121" s="10">
        <f>J3121/86400+25569-5/24</f>
        <v>42059.837175925924</v>
      </c>
      <c r="T3121" s="10">
        <f>I3121/86400+25569-5/24</f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10">
        <f>J3122/86400+25569-5/24</f>
        <v>42435.733749999992</v>
      </c>
      <c r="T3122" s="10">
        <f>I3122/86400+25569-5/24</f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tr">
        <f>LEFT(N3123,FIND("/",N3123)-1)</f>
        <v>theater</v>
      </c>
      <c r="R3123" t="str">
        <f>RIGHT(N3123,LEN(N3123)-FIND("/",N3123))</f>
        <v>spaces</v>
      </c>
      <c r="S3123" s="10">
        <f>J3123/86400+25569-5/24</f>
        <v>41848.471469907403</v>
      </c>
      <c r="T3123" s="10">
        <f>I3123/86400+25569-5/24</f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tr">
        <f>LEFT(N3124,FIND("/",N3124)-1)</f>
        <v>theater</v>
      </c>
      <c r="R3124" t="str">
        <f>RIGHT(N3124,LEN(N3124)-FIND("/",N3124))</f>
        <v>spaces</v>
      </c>
      <c r="S3124" s="10">
        <f>J3124/86400+25569-5/24</f>
        <v>42678.723749999997</v>
      </c>
      <c r="T3124" s="10">
        <f>I3124/86400+25569-5/24</f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10">
        <f>J3125/86400+25569-5/24</f>
        <v>42530.784699074073</v>
      </c>
      <c r="T3125" s="10">
        <f>I3125/86400+25569-5/24</f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10">
        <f>J3126/86400+25569-5/24</f>
        <v>41977.571770833332</v>
      </c>
      <c r="T3126" s="10">
        <f>I3126/86400+25569-5/24</f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tr">
        <f>LEFT(N3127,FIND("/",N3127)-1)</f>
        <v>theater</v>
      </c>
      <c r="R3127" t="str">
        <f>RIGHT(N3127,LEN(N3127)-FIND("/",N3127))</f>
        <v>spaces</v>
      </c>
      <c r="S3127" s="10">
        <f>J3127/86400+25569-5/24</f>
        <v>42345.998518518514</v>
      </c>
      <c r="T3127" s="10">
        <f>I3127/86400+25569-5/24</f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10">
        <f>J3128/86400+25569-5/24</f>
        <v>42426.809745370367</v>
      </c>
      <c r="T3128" s="10">
        <f>I3128/86400+25569-5/24</f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tr">
        <f>LEFT(N3129,FIND("/",N3129)-1)</f>
        <v>theater</v>
      </c>
      <c r="R3129" t="str">
        <f>RIGHT(N3129,LEN(N3129)-FIND("/",N3129))</f>
        <v>spaces</v>
      </c>
      <c r="S3129" s="10">
        <f>J3129/86400+25569-5/24</f>
        <v>42034.648483796293</v>
      </c>
      <c r="T3129" s="10">
        <f>I3129/86400+25569-5/24</f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10">
        <f>J3130/86400+25569-5/24</f>
        <v>42780.617372685178</v>
      </c>
      <c r="T3130" s="10">
        <f>I3130/86400+25569-5/24</f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tr">
        <f>LEFT(N3131,FIND("/",N3131)-1)</f>
        <v>theater</v>
      </c>
      <c r="R3131" t="str">
        <f>RIGHT(N3131,LEN(N3131)-FIND("/",N3131))</f>
        <v>plays</v>
      </c>
      <c r="S3131" s="10">
        <f>J3131/86400+25569-5/24</f>
        <v>42803.634479166663</v>
      </c>
      <c r="T3131" s="10">
        <f>I3131/86400+25569-5/24</f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10">
        <f>J3132/86400+25569-5/24</f>
        <v>42808.431898148141</v>
      </c>
      <c r="T3132" s="10">
        <f>I3132/86400+25569-5/24</f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10">
        <f>J3133/86400+25569-5/24</f>
        <v>42803.370891203704</v>
      </c>
      <c r="T3133" s="10">
        <f>I3133/86400+25569-5/24</f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tr">
        <f>LEFT(N3134,FIND("/",N3134)-1)</f>
        <v>theater</v>
      </c>
      <c r="R3134" t="str">
        <f>RIGHT(N3134,LEN(N3134)-FIND("/",N3134))</f>
        <v>plays</v>
      </c>
      <c r="S3134" s="10">
        <f>J3134/86400+25569-5/24</f>
        <v>42786.141898148147</v>
      </c>
      <c r="T3134" s="10">
        <f>I3134/86400+25569-5/24</f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10">
        <f>J3135/86400+25569-5/24</f>
        <v>42788.356874999998</v>
      </c>
      <c r="T3135" s="10">
        <f>I3135/86400+25569-5/24</f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10">
        <f>J3136/86400+25569-5/24</f>
        <v>42800.511793981474</v>
      </c>
      <c r="T3136" s="10">
        <f>I3136/86400+25569-5/24</f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10">
        <f>J3137/86400+25569-5/24</f>
        <v>42806.943530092591</v>
      </c>
      <c r="T3137" s="10">
        <f>I3137/86400+25569-5/24</f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10">
        <f>J3138/86400+25569-5/24</f>
        <v>42789.25409722222</v>
      </c>
      <c r="T3138" s="10">
        <f>I3138/86400+25569-5/24</f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tr">
        <f>LEFT(N3139,FIND("/",N3139)-1)</f>
        <v>theater</v>
      </c>
      <c r="R3139" t="str">
        <f>RIGHT(N3139,LEN(N3139)-FIND("/",N3139))</f>
        <v>plays</v>
      </c>
      <c r="S3139" s="10">
        <f>J3139/86400+25569-5/24</f>
        <v>42807.676724537036</v>
      </c>
      <c r="T3139" s="10">
        <f>I3139/86400+25569-5/24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tr">
        <f>LEFT(N3140,FIND("/",N3140)-1)</f>
        <v>theater</v>
      </c>
      <c r="R3140" t="str">
        <f>RIGHT(N3140,LEN(N3140)-FIND("/",N3140))</f>
        <v>plays</v>
      </c>
      <c r="S3140" s="10">
        <f>J3140/86400+25569-5/24</f>
        <v>42809.437581018516</v>
      </c>
      <c r="T3140" s="10">
        <f>I3140/86400+25569-5/24</f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tr">
        <f>LEFT(N3141,FIND("/",N3141)-1)</f>
        <v>theater</v>
      </c>
      <c r="R3141" t="str">
        <f>RIGHT(N3141,LEN(N3141)-FIND("/",N3141))</f>
        <v>plays</v>
      </c>
      <c r="S3141" s="10">
        <f>J3141/86400+25569-5/24</f>
        <v>42785.062037037038</v>
      </c>
      <c r="T3141" s="10">
        <f>I3141/86400+25569-5/24</f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tr">
        <f>LEFT(N3142,FIND("/",N3142)-1)</f>
        <v>theater</v>
      </c>
      <c r="R3142" t="str">
        <f>RIGHT(N3142,LEN(N3142)-FIND("/",N3142))</f>
        <v>plays</v>
      </c>
      <c r="S3142" s="10">
        <f>J3142/86400+25569-5/24</f>
        <v>42802.510451388887</v>
      </c>
      <c r="T3142" s="10">
        <f>I3142/86400+25569-5/24</f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10">
        <f>J3143/86400+25569-5/24</f>
        <v>42800.544999999998</v>
      </c>
      <c r="T3143" s="10">
        <f>I3143/86400+25569-5/24</f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tr">
        <f>LEFT(N3144,FIND("/",N3144)-1)</f>
        <v>theater</v>
      </c>
      <c r="R3144" t="str">
        <f>RIGHT(N3144,LEN(N3144)-FIND("/",N3144))</f>
        <v>plays</v>
      </c>
      <c r="S3144" s="10">
        <f>J3144/86400+25569-5/24</f>
        <v>42783.304849537039</v>
      </c>
      <c r="T3144" s="10">
        <f>I3144/86400+25569-5/24</f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tr">
        <f>LEFT(N3145,FIND("/",N3145)-1)</f>
        <v>theater</v>
      </c>
      <c r="R3145" t="str">
        <f>RIGHT(N3145,LEN(N3145)-FIND("/",N3145))</f>
        <v>plays</v>
      </c>
      <c r="S3145" s="10">
        <f>J3145/86400+25569-5/24</f>
        <v>42808.149953703702</v>
      </c>
      <c r="T3145" s="10">
        <f>I3145/86400+25569-5/24</f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10">
        <f>J3146/86400+25569-5/24</f>
        <v>42796.329942129632</v>
      </c>
      <c r="T3146" s="10">
        <f>I3146/86400+25569-5/24</f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tr">
        <f>LEFT(N3147,FIND("/",N3147)-1)</f>
        <v>theater</v>
      </c>
      <c r="R3147" t="str">
        <f>RIGHT(N3147,LEN(N3147)-FIND("/",N3147))</f>
        <v>plays</v>
      </c>
      <c r="S3147" s="10">
        <f>J3147/86400+25569-5/24</f>
        <v>42761.832569444443</v>
      </c>
      <c r="T3147" s="10">
        <f>I3147/86400+25569-5/24</f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10">
        <f>J3148/86400+25569-5/24</f>
        <v>42796.474143518521</v>
      </c>
      <c r="T3148" s="10">
        <f>I3148/86400+25569-5/24</f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10">
        <f>J3149/86400+25569-5/24</f>
        <v>41909.761053240734</v>
      </c>
      <c r="T3149" s="10">
        <f>I3149/86400+25569-5/24</f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10">
        <f>J3150/86400+25569-5/24</f>
        <v>41891.456990740735</v>
      </c>
      <c r="T3150" s="10">
        <f>I3150/86400+25569-5/24</f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tr">
        <f>LEFT(N3151,FIND("/",N3151)-1)</f>
        <v>theater</v>
      </c>
      <c r="R3151" t="str">
        <f>RIGHT(N3151,LEN(N3151)-FIND("/",N3151))</f>
        <v>plays</v>
      </c>
      <c r="S3151" s="10">
        <f>J3151/86400+25569-5/24</f>
        <v>41225.809027777774</v>
      </c>
      <c r="T3151" s="10">
        <f>I3151/86400+25569-5/24</f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10">
        <f>J3152/86400+25569-5/24</f>
        <v>40478.055590277778</v>
      </c>
      <c r="T3152" s="10">
        <f>I3152/86400+25569-5/24</f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10">
        <f>J3153/86400+25569-5/24</f>
        <v>41862.631643518514</v>
      </c>
      <c r="T3153" s="10">
        <f>I3153/86400+25569-5/24</f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10">
        <f>J3154/86400+25569-5/24</f>
        <v>41550.659340277773</v>
      </c>
      <c r="T3154" s="10">
        <f>I3154/86400+25569-5/24</f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10">
        <f>J3155/86400+25569-5/24</f>
        <v>40632.946030092593</v>
      </c>
      <c r="T3155" s="10">
        <f>I3155/86400+25569-5/24</f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10">
        <f>J3156/86400+25569-5/24</f>
        <v>40970.667337962957</v>
      </c>
      <c r="T3156" s="10">
        <f>I3156/86400+25569-5/24</f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10">
        <f>J3157/86400+25569-5/24</f>
        <v>41233.290798611109</v>
      </c>
      <c r="T3157" s="10">
        <f>I3157/86400+25569-5/24</f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10">
        <f>J3158/86400+25569-5/24</f>
        <v>41026.744722222218</v>
      </c>
      <c r="T3158" s="10">
        <f>I3158/86400+25569-5/24</f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10">
        <f>J3159/86400+25569-5/24</f>
        <v>41829.579918981479</v>
      </c>
      <c r="T3159" s="10">
        <f>I3159/86400+25569-5/24</f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10">
        <f>J3160/86400+25569-5/24</f>
        <v>41447.631388888891</v>
      </c>
      <c r="T3160" s="10">
        <f>I3160/86400+25569-5/24</f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10">
        <f>J3161/86400+25569-5/24</f>
        <v>40883.858344907407</v>
      </c>
      <c r="T3161" s="10">
        <f>I3161/86400+25569-5/24</f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10">
        <f>J3162/86400+25569-5/24</f>
        <v>41841.056562499994</v>
      </c>
      <c r="T3162" s="10">
        <f>I3162/86400+25569-5/24</f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10">
        <f>J3163/86400+25569-5/24</f>
        <v>41897.327800925923</v>
      </c>
      <c r="T3163" s="10">
        <f>I3163/86400+25569-5/24</f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10">
        <f>J3164/86400+25569-5/24</f>
        <v>41799.47756944444</v>
      </c>
      <c r="T3164" s="10">
        <f>I3164/86400+25569-5/24</f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10">
        <f>J3165/86400+25569-5/24</f>
        <v>41775.545428240737</v>
      </c>
      <c r="T3165" s="10">
        <f>I3165/86400+25569-5/24</f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10">
        <f>J3166/86400+25569-5/24</f>
        <v>41766.597395833327</v>
      </c>
      <c r="T3166" s="10">
        <f>I3166/86400+25569-5/24</f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10">
        <f>J3167/86400+25569-5/24</f>
        <v>40643.950925925921</v>
      </c>
      <c r="T3167" s="10">
        <f>I3167/86400+25569-5/24</f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10">
        <f>J3168/86400+25569-5/24</f>
        <v>41940.483252314814</v>
      </c>
      <c r="T3168" s="10">
        <f>I3168/86400+25569-5/24</f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10">
        <f>J3169/86400+25569-5/24</f>
        <v>41838.967372685183</v>
      </c>
      <c r="T3169" s="10">
        <f>I3169/86400+25569-5/24</f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10">
        <f>J3170/86400+25569-5/24</f>
        <v>41771.897604166668</v>
      </c>
      <c r="T3170" s="10">
        <f>I3170/86400+25569-5/24</f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10">
        <f>J3171/86400+25569-5/24</f>
        <v>41591.529641203699</v>
      </c>
      <c r="T3171" s="10">
        <f>I3171/86400+25569-5/24</f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10">
        <f>J3172/86400+25569-5/24</f>
        <v>41788.872037037036</v>
      </c>
      <c r="T3172" s="10">
        <f>I3172/86400+25569-5/24</f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10">
        <f>J3173/86400+25569-5/24</f>
        <v>42466.399976851848</v>
      </c>
      <c r="T3173" s="10">
        <f>I3173/86400+25569-5/24</f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10">
        <f>J3174/86400+25569-5/24</f>
        <v>40923.521620370368</v>
      </c>
      <c r="T3174" s="10">
        <f>I3174/86400+25569-5/24</f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10">
        <f>J3175/86400+25569-5/24</f>
        <v>41878.670046296298</v>
      </c>
      <c r="T3175" s="10">
        <f>I3175/86400+25569-5/24</f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10">
        <f>J3176/86400+25569-5/24</f>
        <v>41862.656342592592</v>
      </c>
      <c r="T3176" s="10">
        <f>I3176/86400+25569-5/24</f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10">
        <f>J3177/86400+25569-5/24</f>
        <v>40531.678553240738</v>
      </c>
      <c r="T3177" s="10">
        <f>I3177/86400+25569-5/24</f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10">
        <f>J3178/86400+25569-5/24</f>
        <v>41477.722581018512</v>
      </c>
      <c r="T3178" s="10">
        <f>I3178/86400+25569-5/24</f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10">
        <f>J3179/86400+25569-5/24</f>
        <v>41781.458437499998</v>
      </c>
      <c r="T3179" s="10">
        <f>I3179/86400+25569-5/24</f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10">
        <f>J3180/86400+25569-5/24</f>
        <v>41806.396701388883</v>
      </c>
      <c r="T3180" s="10">
        <f>I3180/86400+25569-5/24</f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10">
        <f>J3181/86400+25569-5/24</f>
        <v>41375.49387731481</v>
      </c>
      <c r="T3181" s="10">
        <f>I3181/86400+25569-5/24</f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10">
        <f>J3182/86400+25569-5/24</f>
        <v>41780.204270833332</v>
      </c>
      <c r="T3182" s="10">
        <f>I3182/86400+25569-5/24</f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10">
        <f>J3183/86400+25569-5/24</f>
        <v>41779.101701388885</v>
      </c>
      <c r="T3183" s="10">
        <f>I3183/86400+25569-5/24</f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10">
        <f>J3184/86400+25569-5/24</f>
        <v>40883.740983796291</v>
      </c>
      <c r="T3184" s="10">
        <f>I3184/86400+25569-5/24</f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10">
        <f>J3185/86400+25569-5/24</f>
        <v>41491.586446759255</v>
      </c>
      <c r="T3185" s="10">
        <f>I3185/86400+25569-5/24</f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10">
        <f>J3186/86400+25569-5/24</f>
        <v>41791.785081018512</v>
      </c>
      <c r="T3186" s="10">
        <f>I3186/86400+25569-5/24</f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10">
        <f>J3187/86400+25569-5/24</f>
        <v>41829.768993055557</v>
      </c>
      <c r="T3187" s="10">
        <f>I3187/86400+25569-5/24</f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10">
        <f>J3188/86400+25569-5/24</f>
        <v>41868.715717592589</v>
      </c>
      <c r="T3188" s="10">
        <f>I3188/86400+25569-5/24</f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10">
        <f>J3189/86400+25569-5/24</f>
        <v>41835.458020833328</v>
      </c>
      <c r="T3189" s="10">
        <f>I3189/86400+25569-5/24</f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10">
        <f>J3190/86400+25569-5/24</f>
        <v>42144.207199074073</v>
      </c>
      <c r="T3190" s="10">
        <f>I3190/86400+25569-5/24</f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10">
        <f>J3191/86400+25569-5/24</f>
        <v>42118.138101851851</v>
      </c>
      <c r="T3191" s="10">
        <f>I3191/86400+25569-5/24</f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tr">
        <f>LEFT(N3192,FIND("/",N3192)-1)</f>
        <v>theater</v>
      </c>
      <c r="R3192" t="str">
        <f>RIGHT(N3192,LEN(N3192)-FIND("/",N3192))</f>
        <v>musical</v>
      </c>
      <c r="S3192" s="10">
        <f>J3192/86400+25569-5/24</f>
        <v>42682.942997685182</v>
      </c>
      <c r="T3192" s="10">
        <f>I3192/86400+25569-5/24</f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10">
        <f>J3193/86400+25569-5/24</f>
        <v>42538.547094907401</v>
      </c>
      <c r="T3193" s="10">
        <f>I3193/86400+25569-5/24</f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10">
        <f>J3194/86400+25569-5/24</f>
        <v>42018.732164351844</v>
      </c>
      <c r="T3194" s="10">
        <f>I3194/86400+25569-5/24</f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10">
        <f>J3195/86400+25569-5/24</f>
        <v>42010.759907407402</v>
      </c>
      <c r="T3195" s="10">
        <f>I3195/86400+25569-5/24</f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tr">
        <f>LEFT(N3196,FIND("/",N3196)-1)</f>
        <v>theater</v>
      </c>
      <c r="R3196" t="str">
        <f>RIGHT(N3196,LEN(N3196)-FIND("/",N3196))</f>
        <v>musical</v>
      </c>
      <c r="S3196" s="10">
        <f>J3196/86400+25569-5/24</f>
        <v>42181.854143518511</v>
      </c>
      <c r="T3196" s="10">
        <f>I3196/86400+25569-5/24</f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10">
        <f>J3197/86400+25569-5/24</f>
        <v>42017.385902777773</v>
      </c>
      <c r="T3197" s="10">
        <f>I3197/86400+25569-5/24</f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10">
        <f>J3198/86400+25569-5/24</f>
        <v>42157.389756944445</v>
      </c>
      <c r="T3198" s="10">
        <f>I3198/86400+25569-5/24</f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10">
        <f>J3199/86400+25569-5/24</f>
        <v>42009.28493055555</v>
      </c>
      <c r="T3199" s="10">
        <f>I3199/86400+25569-5/24</f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10">
        <f>J3200/86400+25569-5/24</f>
        <v>42013.216168981475</v>
      </c>
      <c r="T3200" s="10">
        <f>I3200/86400+25569-5/24</f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10">
        <f>J3201/86400+25569-5/24</f>
        <v>41858.553449074076</v>
      </c>
      <c r="T3201" s="10">
        <f>I3201/86400+25569-5/24</f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tr">
        <f>LEFT(N3202,FIND("/",N3202)-1)</f>
        <v>theater</v>
      </c>
      <c r="R3202" t="str">
        <f>RIGHT(N3202,LEN(N3202)-FIND("/",N3202))</f>
        <v>musical</v>
      </c>
      <c r="S3202" s="10">
        <f>J3202/86400+25569-5/24</f>
        <v>42460.112280092588</v>
      </c>
      <c r="T3202" s="10">
        <f>I3202/86400+25569-5/24</f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10">
        <f>J3203/86400+25569-5/24</f>
        <v>41861.558761574073</v>
      </c>
      <c r="T3203" s="10">
        <f>I3203/86400+25569-5/24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10">
        <f>J3204/86400+25569-5/24</f>
        <v>42293.645208333335</v>
      </c>
      <c r="T3204" s="10">
        <f>I3204/86400+25569-5/24</f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10">
        <f>J3205/86400+25569-5/24</f>
        <v>42242.780347222222</v>
      </c>
      <c r="T3205" s="10">
        <f>I3205/86400+25569-5/24</f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tr">
        <f>LEFT(N3206,FIND("/",N3206)-1)</f>
        <v>theater</v>
      </c>
      <c r="R3206" t="str">
        <f>RIGHT(N3206,LEN(N3206)-FIND("/",N3206))</f>
        <v>musical</v>
      </c>
      <c r="S3206" s="10">
        <f>J3206/86400+25569-5/24</f>
        <v>42172.477766203701</v>
      </c>
      <c r="T3206" s="10">
        <f>I3206/86400+25569-5/24</f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10">
        <f>J3207/86400+25569-5/24</f>
        <v>42095.166342592587</v>
      </c>
      <c r="T3207" s="10">
        <f>I3207/86400+25569-5/24</f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tr">
        <f>LEFT(N3208,FIND("/",N3208)-1)</f>
        <v>theater</v>
      </c>
      <c r="R3208" t="str">
        <f>RIGHT(N3208,LEN(N3208)-FIND("/",N3208))</f>
        <v>musical</v>
      </c>
      <c r="S3208" s="10">
        <f>J3208/86400+25569-5/24</f>
        <v>42236.067719907405</v>
      </c>
      <c r="T3208" s="10">
        <f>I3208/86400+25569-5/24</f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10">
        <f>J3209/86400+25569-5/24</f>
        <v>42057.069525462961</v>
      </c>
      <c r="T3209" s="10">
        <f>I3209/86400+25569-5/24</f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10">
        <f>J3210/86400+25569-5/24</f>
        <v>41827.396724537037</v>
      </c>
      <c r="T3210" s="10">
        <f>I3210/86400+25569-5/24</f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10">
        <f>J3211/86400+25569-5/24</f>
        <v>41778.42891203703</v>
      </c>
      <c r="T3211" s="10">
        <f>I3211/86400+25569-5/24</f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10">
        <f>J3212/86400+25569-5/24</f>
        <v>41013.728229166663</v>
      </c>
      <c r="T3212" s="10">
        <f>I3212/86400+25569-5/24</f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10">
        <f>J3213/86400+25569-5/24</f>
        <v>41834.378240740734</v>
      </c>
      <c r="T3213" s="10">
        <f>I3213/86400+25569-5/24</f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10">
        <f>J3214/86400+25569-5/24</f>
        <v>41829.587395833332</v>
      </c>
      <c r="T3214" s="10">
        <f>I3214/86400+25569-5/24</f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10">
        <f>J3215/86400+25569-5/24</f>
        <v>42171.555081018516</v>
      </c>
      <c r="T3215" s="10">
        <f>I3215/86400+25569-5/24</f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10">
        <f>J3216/86400+25569-5/24</f>
        <v>42337.584178240737</v>
      </c>
      <c r="T3216" s="10">
        <f>I3216/86400+25569-5/24</f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10">
        <f>J3217/86400+25569-5/24</f>
        <v>42219.456840277773</v>
      </c>
      <c r="T3217" s="10">
        <f>I3217/86400+25569-5/24</f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10">
        <f>J3218/86400+25569-5/24</f>
        <v>42165.254293981481</v>
      </c>
      <c r="T3218" s="10">
        <f>I3218/86400+25569-5/24</f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10">
        <f>J3219/86400+25569-5/24</f>
        <v>42648.337777777771</v>
      </c>
      <c r="T3219" s="10">
        <f>I3219/86400+25569-5/24</f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10">
        <f>J3220/86400+25569-5/24</f>
        <v>41970.793819444443</v>
      </c>
      <c r="T3220" s="10">
        <f>I3220/86400+25569-5/24</f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10">
        <f>J3221/86400+25569-5/24</f>
        <v>42050.77484953704</v>
      </c>
      <c r="T3221" s="10">
        <f>I3221/86400+25569-5/24</f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10">
        <f>J3222/86400+25569-5/24</f>
        <v>42772.625046296293</v>
      </c>
      <c r="T3222" s="10">
        <f>I3222/86400+25569-5/24</f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10">
        <f>J3223/86400+25569-5/24</f>
        <v>42155.488460648143</v>
      </c>
      <c r="T3223" s="10">
        <f>I3223/86400+25569-5/24</f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10">
        <f>J3224/86400+25569-5/24</f>
        <v>42270.373807870368</v>
      </c>
      <c r="T3224" s="10">
        <f>I3224/86400+25569-5/24</f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10">
        <f>J3225/86400+25569-5/24</f>
        <v>42206.627037037033</v>
      </c>
      <c r="T3225" s="10">
        <f>I3225/86400+25569-5/24</f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10">
        <f>J3226/86400+25569-5/24</f>
        <v>42697.642511574071</v>
      </c>
      <c r="T3226" s="10">
        <f>I3226/86400+25569-5/24</f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10">
        <f>J3227/86400+25569-5/24</f>
        <v>42503.351134259261</v>
      </c>
      <c r="T3227" s="10">
        <f>I3227/86400+25569-5/24</f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10">
        <f>J3228/86400+25569-5/24</f>
        <v>42277.375138888885</v>
      </c>
      <c r="T3228" s="10">
        <f>I3228/86400+25569-5/24</f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tr">
        <f>LEFT(N3229,FIND("/",N3229)-1)</f>
        <v>theater</v>
      </c>
      <c r="R3229" t="str">
        <f>RIGHT(N3229,LEN(N3229)-FIND("/",N3229))</f>
        <v>plays</v>
      </c>
      <c r="S3229" s="10">
        <f>J3229/86400+25569-5/24</f>
        <v>42722.674027777779</v>
      </c>
      <c r="T3229" s="10">
        <f>I3229/86400+25569-5/24</f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10">
        <f>J3230/86400+25569-5/24</f>
        <v>42323.500972222224</v>
      </c>
      <c r="T3230" s="10">
        <f>I3230/86400+25569-5/24</f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10">
        <f>J3231/86400+25569-5/24</f>
        <v>41933.083310185182</v>
      </c>
      <c r="T3231" s="10">
        <f>I3231/86400+25569-5/24</f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10">
        <f>J3232/86400+25569-5/24</f>
        <v>41897.959791666661</v>
      </c>
      <c r="T3232" s="10">
        <f>I3232/86400+25569-5/24</f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10">
        <f>J3233/86400+25569-5/24</f>
        <v>42446.735497685186</v>
      </c>
      <c r="T3233" s="10">
        <f>I3233/86400+25569-5/24</f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10">
        <f>J3234/86400+25569-5/24</f>
        <v>42463.605520833335</v>
      </c>
      <c r="T3234" s="10">
        <f>I3234/86400+25569-5/24</f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10">
        <f>J3235/86400+25569-5/24</f>
        <v>42766.596701388888</v>
      </c>
      <c r="T3235" s="10">
        <f>I3235/86400+25569-5/24</f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10">
        <f>J3236/86400+25569-5/24</f>
        <v>42734.581111111103</v>
      </c>
      <c r="T3236" s="10">
        <f>I3236/86400+25569-5/24</f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10">
        <f>J3237/86400+25569-5/24</f>
        <v>42522.139479166661</v>
      </c>
      <c r="T3237" s="10">
        <f>I3237/86400+25569-5/24</f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10">
        <f>J3238/86400+25569-5/24</f>
        <v>42702.708715277775</v>
      </c>
      <c r="T3238" s="10">
        <f>I3238/86400+25569-5/24</f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10">
        <f>J3239/86400+25569-5/24</f>
        <v>42252.266018518516</v>
      </c>
      <c r="T3239" s="10">
        <f>I3239/86400+25569-5/24</f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10">
        <f>J3240/86400+25569-5/24</f>
        <v>42156.302060185182</v>
      </c>
      <c r="T3240" s="10">
        <f>I3240/86400+25569-5/24</f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10">
        <f>J3241/86400+25569-5/24</f>
        <v>42277.880706018514</v>
      </c>
      <c r="T3241" s="10">
        <f>I3241/86400+25569-5/24</f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10">
        <f>J3242/86400+25569-5/24</f>
        <v>42754.485509259255</v>
      </c>
      <c r="T3242" s="10">
        <f>I3242/86400+25569-5/24</f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10">
        <f>J3243/86400+25569-5/24</f>
        <v>41893.116550925923</v>
      </c>
      <c r="T3243" s="10">
        <f>I3243/86400+25569-5/24</f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10">
        <f>J3244/86400+25569-5/24</f>
        <v>41871.547361111108</v>
      </c>
      <c r="T3244" s="10">
        <f>I3244/86400+25569-5/24</f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10">
        <f>J3245/86400+25569-5/24</f>
        <v>42261.888449074067</v>
      </c>
      <c r="T3245" s="10">
        <f>I3245/86400+25569-5/24</f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10">
        <f>J3246/86400+25569-5/24</f>
        <v>42675.485902777778</v>
      </c>
      <c r="T3246" s="10">
        <f>I3246/86400+25569-5/24</f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10">
        <f>J3247/86400+25569-5/24</f>
        <v>42135.391874999994</v>
      </c>
      <c r="T3247" s="10">
        <f>I3247/86400+25569-5/24</f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10">
        <f>J3248/86400+25569-5/24</f>
        <v>42230.263888888883</v>
      </c>
      <c r="T3248" s="10">
        <f>I3248/86400+25569-5/24</f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10">
        <f>J3249/86400+25569-5/24</f>
        <v>42167.22583333333</v>
      </c>
      <c r="T3249" s="10">
        <f>I3249/86400+25569-5/24</f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10">
        <f>J3250/86400+25569-5/24</f>
        <v>42068.68005787037</v>
      </c>
      <c r="T3250" s="10">
        <f>I3250/86400+25569-5/24</f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10">
        <f>J3251/86400+25569-5/24</f>
        <v>42145.538356481477</v>
      </c>
      <c r="T3251" s="10">
        <f>I3251/86400+25569-5/24</f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10">
        <f>J3252/86400+25569-5/24</f>
        <v>41918.533842592587</v>
      </c>
      <c r="T3252" s="10">
        <f>I3252/86400+25569-5/24</f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10">
        <f>J3253/86400+25569-5/24</f>
        <v>42146.52275462963</v>
      </c>
      <c r="T3253" s="10">
        <f>I3253/86400+25569-5/24</f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10">
        <f>J3254/86400+25569-5/24</f>
        <v>42590.264351851853</v>
      </c>
      <c r="T3254" s="10">
        <f>I3254/86400+25569-5/24</f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10">
        <f>J3255/86400+25569-5/24</f>
        <v>42602.368379629632</v>
      </c>
      <c r="T3255" s="10">
        <f>I3255/86400+25569-5/24</f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10">
        <f>J3256/86400+25569-5/24</f>
        <v>42058.877418981479</v>
      </c>
      <c r="T3256" s="10">
        <f>I3256/86400+25569-5/24</f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10">
        <f>J3257/86400+25569-5/24</f>
        <v>41889.559895833328</v>
      </c>
      <c r="T3257" s="10">
        <f>I3257/86400+25569-5/24</f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10">
        <f>J3258/86400+25569-5/24</f>
        <v>42144.365474537037</v>
      </c>
      <c r="T3258" s="10">
        <f>I3258/86400+25569-5/24</f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10">
        <f>J3259/86400+25569-5/24</f>
        <v>42758.351296296292</v>
      </c>
      <c r="T3259" s="10">
        <f>I3259/86400+25569-5/24</f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10">
        <f>J3260/86400+25569-5/24</f>
        <v>41982.678946759253</v>
      </c>
      <c r="T3260" s="10">
        <f>I3260/86400+25569-5/24</f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10">
        <f>J3261/86400+25569-5/24</f>
        <v>42614.552604166667</v>
      </c>
      <c r="T3261" s="10">
        <f>I3261/86400+25569-5/24</f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10">
        <f>J3262/86400+25569-5/24</f>
        <v>42303.464328703696</v>
      </c>
      <c r="T3262" s="10">
        <f>I3262/86400+25569-5/24</f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10">
        <f>J3263/86400+25569-5/24</f>
        <v>42171.517083333332</v>
      </c>
      <c r="T3263" s="10">
        <f>I3263/86400+25569-5/24</f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10">
        <f>J3264/86400+25569-5/24</f>
        <v>41964.107199074067</v>
      </c>
      <c r="T3264" s="10">
        <f>I3264/86400+25569-5/24</f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10">
        <f>J3265/86400+25569-5/24</f>
        <v>42284.30773148148</v>
      </c>
      <c r="T3265" s="10">
        <f>I3265/86400+25569-5/24</f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10">
        <f>J3266/86400+25569-5/24</f>
        <v>42016.591874999998</v>
      </c>
      <c r="T3266" s="10">
        <f>I3266/86400+25569-5/24</f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10">
        <f>J3267/86400+25569-5/24</f>
        <v>42311.503645833327</v>
      </c>
      <c r="T3267" s="10">
        <f>I3267/86400+25569-5/24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10">
        <f>J3268/86400+25569-5/24</f>
        <v>42136.327800925923</v>
      </c>
      <c r="T3268" s="10">
        <f>I3268/86400+25569-5/24</f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10">
        <f>J3269/86400+25569-5/24</f>
        <v>42172.549305555549</v>
      </c>
      <c r="T3269" s="10">
        <f>I3269/86400+25569-5/24</f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10">
        <f>J3270/86400+25569-5/24</f>
        <v>42590.695925925924</v>
      </c>
      <c r="T3270" s="10">
        <f>I3270/86400+25569-5/24</f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tr">
        <f>LEFT(N3271,FIND("/",N3271)-1)</f>
        <v>theater</v>
      </c>
      <c r="R3271" t="str">
        <f>RIGHT(N3271,LEN(N3271)-FIND("/",N3271))</f>
        <v>plays</v>
      </c>
      <c r="S3271" s="10">
        <f>J3271/86400+25569-5/24</f>
        <v>42137.187465277777</v>
      </c>
      <c r="T3271" s="10">
        <f>I3271/86400+25569-5/24</f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tr">
        <f>LEFT(N3272,FIND("/",N3272)-1)</f>
        <v>theater</v>
      </c>
      <c r="R3272" t="str">
        <f>RIGHT(N3272,LEN(N3272)-FIND("/",N3272))</f>
        <v>plays</v>
      </c>
      <c r="S3272" s="10">
        <f>J3272/86400+25569-5/24</f>
        <v>42167.324826388889</v>
      </c>
      <c r="T3272" s="10">
        <f>I3272/86400+25569-5/24</f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10">
        <f>J3273/86400+25569-5/24</f>
        <v>41915.22887731481</v>
      </c>
      <c r="T3273" s="10">
        <f>I3273/86400+25569-5/24</f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10">
        <f>J3274/86400+25569-5/24</f>
        <v>42284.291770833333</v>
      </c>
      <c r="T3274" s="10">
        <f>I3274/86400+25569-5/24</f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10">
        <f>J3275/86400+25569-5/24</f>
        <v>42611.5930787037</v>
      </c>
      <c r="T3275" s="10">
        <f>I3275/86400+25569-5/24</f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10">
        <f>J3276/86400+25569-5/24</f>
        <v>42400.496203703697</v>
      </c>
      <c r="T3276" s="10">
        <f>I3276/86400+25569-5/24</f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10">
        <f>J3277/86400+25569-5/24</f>
        <v>42017.672118055554</v>
      </c>
      <c r="T3277" s="10">
        <f>I3277/86400+25569-5/24</f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10">
        <f>J3278/86400+25569-5/24</f>
        <v>42426.741655092592</v>
      </c>
      <c r="T3278" s="10">
        <f>I3278/86400+25569-5/24</f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10">
        <f>J3279/86400+25569-5/24</f>
        <v>41931.474606481475</v>
      </c>
      <c r="T3279" s="10">
        <f>I3279/86400+25569-5/24</f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10">
        <f>J3280/86400+25569-5/24</f>
        <v>42124.640081018515</v>
      </c>
      <c r="T3280" s="10">
        <f>I3280/86400+25569-5/24</f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10">
        <f>J3281/86400+25569-5/24</f>
        <v>42430.894201388888</v>
      </c>
      <c r="T3281" s="10">
        <f>I3281/86400+25569-5/24</f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10">
        <f>J3282/86400+25569-5/24</f>
        <v>42121.548587962963</v>
      </c>
      <c r="T3282" s="10">
        <f>I3282/86400+25569-5/24</f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10">
        <f>J3283/86400+25569-5/24</f>
        <v>42218.811400462961</v>
      </c>
      <c r="T3283" s="10">
        <f>I3283/86400+25569-5/24</f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10">
        <f>J3284/86400+25569-5/24</f>
        <v>42444.985972222225</v>
      </c>
      <c r="T3284" s="10">
        <f>I3284/86400+25569-5/24</f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10">
        <f>J3285/86400+25569-5/24</f>
        <v>42379.535856481474</v>
      </c>
      <c r="T3285" s="10">
        <f>I3285/86400+25569-5/24</f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10">
        <f>J3286/86400+25569-5/24</f>
        <v>42380.676539351851</v>
      </c>
      <c r="T3286" s="10">
        <f>I3286/86400+25569-5/24</f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10">
        <f>J3287/86400+25569-5/24</f>
        <v>42762.734097222223</v>
      </c>
      <c r="T3287" s="10">
        <f>I3287/86400+25569-5/24</f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10">
        <f>J3288/86400+25569-5/24</f>
        <v>42567.631736111107</v>
      </c>
      <c r="T3288" s="10">
        <f>I3288/86400+25569-5/24</f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10">
        <f>J3289/86400+25569-5/24</f>
        <v>42311.541990740741</v>
      </c>
      <c r="T3289" s="10">
        <f>I3289/86400+25569-5/24</f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10">
        <f>J3290/86400+25569-5/24</f>
        <v>42505.566145833327</v>
      </c>
      <c r="T3290" s="10">
        <f>I3290/86400+25569-5/24</f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10">
        <f>J3291/86400+25569-5/24</f>
        <v>42758.159745370365</v>
      </c>
      <c r="T3291" s="10">
        <f>I3291/86400+25569-5/24</f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10">
        <f>J3292/86400+25569-5/24</f>
        <v>42775.306608796294</v>
      </c>
      <c r="T3292" s="10">
        <f>I3292/86400+25569-5/24</f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10">
        <f>J3293/86400+25569-5/24</f>
        <v>42232.494212962956</v>
      </c>
      <c r="T3293" s="10">
        <f>I3293/86400+25569-5/24</f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10">
        <f>J3294/86400+25569-5/24</f>
        <v>42282.561898148146</v>
      </c>
      <c r="T3294" s="10">
        <f>I3294/86400+25569-5/24</f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10">
        <f>J3295/86400+25569-5/24</f>
        <v>42768.217037037037</v>
      </c>
      <c r="T3295" s="10">
        <f>I3295/86400+25569-5/24</f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10">
        <f>J3296/86400+25569-5/24</f>
        <v>42141.33280092592</v>
      </c>
      <c r="T3296" s="10">
        <f>I3296/86400+25569-5/24</f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10">
        <f>J3297/86400+25569-5/24</f>
        <v>42609.234131944446</v>
      </c>
      <c r="T3297" s="10">
        <f>I3297/86400+25569-5/24</f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10">
        <f>J3298/86400+25569-5/24</f>
        <v>42309.54828703704</v>
      </c>
      <c r="T3298" s="10">
        <f>I3298/86400+25569-5/24</f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10">
        <f>J3299/86400+25569-5/24</f>
        <v>42193.563148148147</v>
      </c>
      <c r="T3299" s="10">
        <f>I3299/86400+25569-5/24</f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10">
        <f>J3300/86400+25569-5/24</f>
        <v>42239.749629629623</v>
      </c>
      <c r="T3300" s="10">
        <f>I3300/86400+25569-5/24</f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10">
        <f>J3301/86400+25569-5/24</f>
        <v>42261.709062499998</v>
      </c>
      <c r="T3301" s="10">
        <f>I3301/86400+25569-5/24</f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10">
        <f>J3302/86400+25569-5/24</f>
        <v>42102.535439814812</v>
      </c>
      <c r="T3302" s="10">
        <f>I3302/86400+25569-5/24</f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10">
        <f>J3303/86400+25569-5/24</f>
        <v>42538.527499999997</v>
      </c>
      <c r="T3303" s="10">
        <f>I3303/86400+25569-5/24</f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10">
        <f>J3304/86400+25569-5/24</f>
        <v>42681.143240740734</v>
      </c>
      <c r="T3304" s="10">
        <f>I3304/86400+25569-5/24</f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10">
        <f>J3305/86400+25569-5/24</f>
        <v>42056.443101851844</v>
      </c>
      <c r="T3305" s="10">
        <f>I3305/86400+25569-5/24</f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10">
        <f>J3306/86400+25569-5/24</f>
        <v>42696.41611111111</v>
      </c>
      <c r="T3306" s="10">
        <f>I3306/86400+25569-5/24</f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10">
        <f>J3307/86400+25569-5/24</f>
        <v>42186.647546296292</v>
      </c>
      <c r="T3307" s="10">
        <f>I3307/86400+25569-5/24</f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10">
        <f>J3308/86400+25569-5/24</f>
        <v>42493.010902777773</v>
      </c>
      <c r="T3308" s="10">
        <f>I3308/86400+25569-5/24</f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10">
        <f>J3309/86400+25569-5/24</f>
        <v>42474.848831018513</v>
      </c>
      <c r="T3309" s="10">
        <f>I3309/86400+25569-5/24</f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10">
        <f>J3310/86400+25569-5/24</f>
        <v>42452.668576388889</v>
      </c>
      <c r="T3310" s="10">
        <f>I3310/86400+25569-5/24</f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tr">
        <f>LEFT(N3311,FIND("/",N3311)-1)</f>
        <v>theater</v>
      </c>
      <c r="R3311" t="str">
        <f>RIGHT(N3311,LEN(N3311)-FIND("/",N3311))</f>
        <v>plays</v>
      </c>
      <c r="S3311" s="10">
        <f>J3311/86400+25569-5/24</f>
        <v>42628.441874999997</v>
      </c>
      <c r="T3311" s="10">
        <f>I3311/86400+25569-5/24</f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10">
        <f>J3312/86400+25569-5/24</f>
        <v>42253.720196759255</v>
      </c>
      <c r="T3312" s="10">
        <f>I3312/86400+25569-5/24</f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10">
        <f>J3313/86400+25569-5/24</f>
        <v>42264.083449074074</v>
      </c>
      <c r="T3313" s="10">
        <f>I3313/86400+25569-5/24</f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tr">
        <f>LEFT(N3314,FIND("/",N3314)-1)</f>
        <v>theater</v>
      </c>
      <c r="R3314" t="str">
        <f>RIGHT(N3314,LEN(N3314)-FIND("/",N3314))</f>
        <v>plays</v>
      </c>
      <c r="S3314" s="10">
        <f>J3314/86400+25569-5/24</f>
        <v>42664.601226851846</v>
      </c>
      <c r="T3314" s="10">
        <f>I3314/86400+25569-5/24</f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10">
        <f>J3315/86400+25569-5/24</f>
        <v>42382.036076388882</v>
      </c>
      <c r="T3315" s="10">
        <f>I3315/86400+25569-5/24</f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10">
        <f>J3316/86400+25569-5/24</f>
        <v>42105.059155092589</v>
      </c>
      <c r="T3316" s="10">
        <f>I3316/86400+25569-5/24</f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10">
        <f>J3317/86400+25569-5/24</f>
        <v>42466.09538194444</v>
      </c>
      <c r="T3317" s="10">
        <f>I3317/86400+25569-5/24</f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10">
        <f>J3318/86400+25569-5/24</f>
        <v>41826.662905092591</v>
      </c>
      <c r="T3318" s="10">
        <f>I3318/86400+25569-5/24</f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10">
        <f>J3319/86400+25569-5/24</f>
        <v>42498.831296296295</v>
      </c>
      <c r="T3319" s="10">
        <f>I3319/86400+25569-5/24</f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10">
        <f>J3320/86400+25569-5/24</f>
        <v>42431.093668981477</v>
      </c>
      <c r="T3320" s="10">
        <f>I3320/86400+25569-5/24</f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10">
        <f>J3321/86400+25569-5/24</f>
        <v>41990.377152777779</v>
      </c>
      <c r="T3321" s="10">
        <f>I3321/86400+25569-5/24</f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10">
        <f>J3322/86400+25569-5/24</f>
        <v>42512.837465277778</v>
      </c>
      <c r="T3322" s="10">
        <f>I3322/86400+25569-5/24</f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10">
        <f>J3323/86400+25569-5/24</f>
        <v>41913.891956018517</v>
      </c>
      <c r="T3323" s="10">
        <f>I3323/86400+25569-5/24</f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10">
        <f>J3324/86400+25569-5/24</f>
        <v>42520.802037037036</v>
      </c>
      <c r="T3324" s="10">
        <f>I3324/86400+25569-5/24</f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10">
        <f>J3325/86400+25569-5/24</f>
        <v>42608.157499999994</v>
      </c>
      <c r="T3325" s="10">
        <f>I3325/86400+25569-5/24</f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10">
        <f>J3326/86400+25569-5/24</f>
        <v>42512.374884259254</v>
      </c>
      <c r="T3326" s="10">
        <f>I3326/86400+25569-5/24</f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tr">
        <f>LEFT(N3327,FIND("/",N3327)-1)</f>
        <v>theater</v>
      </c>
      <c r="R3327" t="str">
        <f>RIGHT(N3327,LEN(N3327)-FIND("/",N3327))</f>
        <v>plays</v>
      </c>
      <c r="S3327" s="10">
        <f>J3327/86400+25569-5/24</f>
        <v>42064.577280092592</v>
      </c>
      <c r="T3327" s="10">
        <f>I3327/86400+25569-5/24</f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10">
        <f>J3328/86400+25569-5/24</f>
        <v>42041.505844907406</v>
      </c>
      <c r="T3328" s="10">
        <f>I3328/86400+25569-5/24</f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10">
        <f>J3329/86400+25569-5/24</f>
        <v>42468.166273148141</v>
      </c>
      <c r="T3329" s="10">
        <f>I3329/86400+25569-5/24</f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10">
        <f>J3330/86400+25569-5/24</f>
        <v>41822.366701388884</v>
      </c>
      <c r="T3330" s="10">
        <f>I3330/86400+25569-5/24</f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10">
        <f>J3331/86400+25569-5/24</f>
        <v>41837.114675925921</v>
      </c>
      <c r="T3331" s="10">
        <f>I3331/86400+25569-5/24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10">
        <f>J3332/86400+25569-5/24</f>
        <v>42065.679027777776</v>
      </c>
      <c r="T3332" s="10">
        <f>I3332/86400+25569-5/24</f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10">
        <f>J3333/86400+25569-5/24</f>
        <v>42248.48942129629</v>
      </c>
      <c r="T3333" s="10">
        <f>I3333/86400+25569-5/24</f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10">
        <f>J3334/86400+25569-5/24</f>
        <v>41809.651967592588</v>
      </c>
      <c r="T3334" s="10">
        <f>I3334/86400+25569-5/24</f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10">
        <f>J3335/86400+25569-5/24</f>
        <v>42148.468518518515</v>
      </c>
      <c r="T3335" s="10">
        <f>I3335/86400+25569-5/24</f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10">
        <f>J3336/86400+25569-5/24</f>
        <v>42185.312754629624</v>
      </c>
      <c r="T3336" s="10">
        <f>I3336/86400+25569-5/24</f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10">
        <f>J3337/86400+25569-5/24</f>
        <v>41827.465810185182</v>
      </c>
      <c r="T3337" s="10">
        <f>I3337/86400+25569-5/24</f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10">
        <f>J3338/86400+25569-5/24</f>
        <v>42437.190347222218</v>
      </c>
      <c r="T3338" s="10">
        <f>I3338/86400+25569-5/24</f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10">
        <f>J3339/86400+25569-5/24</f>
        <v>41901.073692129627</v>
      </c>
      <c r="T3339" s="10">
        <f>I3339/86400+25569-5/24</f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10">
        <f>J3340/86400+25569-5/24</f>
        <v>42769.366666666661</v>
      </c>
      <c r="T3340" s="10">
        <f>I3340/86400+25569-5/24</f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10">
        <f>J3341/86400+25569-5/24</f>
        <v>42549.457384259258</v>
      </c>
      <c r="T3341" s="10">
        <f>I3341/86400+25569-5/24</f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10">
        <f>J3342/86400+25569-5/24</f>
        <v>42685.765671296293</v>
      </c>
      <c r="T3342" s="10">
        <f>I3342/86400+25569-5/24</f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10">
        <f>J3343/86400+25569-5/24</f>
        <v>42510.590520833335</v>
      </c>
      <c r="T3343" s="10">
        <f>I3343/86400+25569-5/24</f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10">
        <f>J3344/86400+25569-5/24</f>
        <v>42062.088078703702</v>
      </c>
      <c r="T3344" s="10">
        <f>I3344/86400+25569-5/24</f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10">
        <f>J3345/86400+25569-5/24</f>
        <v>42452.708148148151</v>
      </c>
      <c r="T3345" s="10">
        <f>I3345/86400+25569-5/24</f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10">
        <f>J3346/86400+25569-5/24</f>
        <v>41850.991817129623</v>
      </c>
      <c r="T3346" s="10">
        <f>I3346/86400+25569-5/24</f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tr">
        <f>LEFT(N3347,FIND("/",N3347)-1)</f>
        <v>theater</v>
      </c>
      <c r="R3347" t="str">
        <f>RIGHT(N3347,LEN(N3347)-FIND("/",N3347))</f>
        <v>plays</v>
      </c>
      <c r="S3347" s="10">
        <f>J3347/86400+25569-5/24</f>
        <v>42052.897777777776</v>
      </c>
      <c r="T3347" s="10">
        <f>I3347/86400+25569-5/24</f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10">
        <f>J3348/86400+25569-5/24</f>
        <v>42053.816087962965</v>
      </c>
      <c r="T3348" s="10">
        <f>I3348/86400+25569-5/24</f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10">
        <f>J3349/86400+25569-5/24</f>
        <v>42484.343217592592</v>
      </c>
      <c r="T3349" s="10">
        <f>I3349/86400+25569-5/24</f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10">
        <f>J3350/86400+25569-5/24</f>
        <v>42466.350462962961</v>
      </c>
      <c r="T3350" s="10">
        <f>I3350/86400+25569-5/24</f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10">
        <f>J3351/86400+25569-5/24</f>
        <v>42512.902453703697</v>
      </c>
      <c r="T3351" s="10">
        <f>I3351/86400+25569-5/24</f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10">
        <f>J3352/86400+25569-5/24</f>
        <v>42302.493182870363</v>
      </c>
      <c r="T3352" s="10">
        <f>I3352/86400+25569-5/24</f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10">
        <f>J3353/86400+25569-5/24</f>
        <v>41806.187094907407</v>
      </c>
      <c r="T3353" s="10">
        <f>I3353/86400+25569-5/24</f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10">
        <f>J3354/86400+25569-5/24</f>
        <v>42495.784467592595</v>
      </c>
      <c r="T3354" s="10">
        <f>I3354/86400+25569-5/24</f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10">
        <f>J3355/86400+25569-5/24</f>
        <v>42479.223958333336</v>
      </c>
      <c r="T3355" s="10">
        <f>I3355/86400+25569-5/24</f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10">
        <f>J3356/86400+25569-5/24</f>
        <v>42270.518587962964</v>
      </c>
      <c r="T3356" s="10">
        <f>I3356/86400+25569-5/24</f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10">
        <f>J3357/86400+25569-5/24</f>
        <v>42489.411192129628</v>
      </c>
      <c r="T3357" s="10">
        <f>I3357/86400+25569-5/24</f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10">
        <f>J3358/86400+25569-5/24</f>
        <v>42536.607314814813</v>
      </c>
      <c r="T3358" s="10">
        <f>I3358/86400+25569-5/24</f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10">
        <f>J3359/86400+25569-5/24</f>
        <v>41822.209606481476</v>
      </c>
      <c r="T3359" s="10">
        <f>I3359/86400+25569-5/24</f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10">
        <f>J3360/86400+25569-5/24</f>
        <v>41932.102766203701</v>
      </c>
      <c r="T3360" s="10">
        <f>I3360/86400+25569-5/24</f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10">
        <f>J3361/86400+25569-5/24</f>
        <v>42745.848773148151</v>
      </c>
      <c r="T3361" s="10">
        <f>I3361/86400+25569-5/24</f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10">
        <f>J3362/86400+25569-5/24</f>
        <v>42696.874340277776</v>
      </c>
      <c r="T3362" s="10">
        <f>I3362/86400+25569-5/24</f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10">
        <f>J3363/86400+25569-5/24</f>
        <v>41865.817013888889</v>
      </c>
      <c r="T3363" s="10">
        <f>I3363/86400+25569-5/24</f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10">
        <f>J3364/86400+25569-5/24</f>
        <v>42055.883298611108</v>
      </c>
      <c r="T3364" s="10">
        <f>I3364/86400+25569-5/24</f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10">
        <f>J3365/86400+25569-5/24</f>
        <v>41851.563020833331</v>
      </c>
      <c r="T3365" s="10">
        <f>I3365/86400+25569-5/24</f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10">
        <f>J3366/86400+25569-5/24</f>
        <v>42422.769085648142</v>
      </c>
      <c r="T3366" s="10">
        <f>I3366/86400+25569-5/24</f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10">
        <f>J3367/86400+25569-5/24</f>
        <v>42320.893425925919</v>
      </c>
      <c r="T3367" s="10">
        <f>I3367/86400+25569-5/24</f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10">
        <f>J3368/86400+25569-5/24</f>
        <v>42106.859224537031</v>
      </c>
      <c r="T3368" s="10">
        <f>I3368/86400+25569-5/24</f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10">
        <f>J3369/86400+25569-5/24</f>
        <v>42192.725624999999</v>
      </c>
      <c r="T3369" s="10">
        <f>I3369/86400+25569-5/24</f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10">
        <f>J3370/86400+25569-5/24</f>
        <v>41968.991423611107</v>
      </c>
      <c r="T3370" s="10">
        <f>I3370/86400+25569-5/24</f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10">
        <f>J3371/86400+25569-5/24</f>
        <v>42689.833101851851</v>
      </c>
      <c r="T3371" s="10">
        <f>I3371/86400+25569-5/24</f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10">
        <f>J3372/86400+25569-5/24</f>
        <v>42690.125983796293</v>
      </c>
      <c r="T3372" s="10">
        <f>I3372/86400+25569-5/24</f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10">
        <f>J3373/86400+25569-5/24</f>
        <v>42312.666261574072</v>
      </c>
      <c r="T3373" s="10">
        <f>I3373/86400+25569-5/24</f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10">
        <f>J3374/86400+25569-5/24</f>
        <v>41855.339768518512</v>
      </c>
      <c r="T3374" s="10">
        <f>I3374/86400+25569-5/24</f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10">
        <f>J3375/86400+25569-5/24</f>
        <v>42179.646296296291</v>
      </c>
      <c r="T3375" s="10">
        <f>I3375/86400+25569-5/24</f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10">
        <f>J3376/86400+25569-5/24</f>
        <v>42275.523333333331</v>
      </c>
      <c r="T3376" s="10">
        <f>I3376/86400+25569-5/24</f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10">
        <f>J3377/86400+25569-5/24</f>
        <v>41765.402465277773</v>
      </c>
      <c r="T3377" s="10">
        <f>I3377/86400+25569-5/24</f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10">
        <f>J3378/86400+25569-5/24</f>
        <v>42059.492986111109</v>
      </c>
      <c r="T3378" s="10">
        <f>I3378/86400+25569-5/24</f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10">
        <f>J3379/86400+25569-5/24</f>
        <v>42053.524293981478</v>
      </c>
      <c r="T3379" s="10">
        <f>I3379/86400+25569-5/24</f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10">
        <f>J3380/86400+25569-5/24</f>
        <v>41858.147060185183</v>
      </c>
      <c r="T3380" s="10">
        <f>I3380/86400+25569-5/24</f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10">
        <f>J3381/86400+25569-5/24</f>
        <v>42225.305555555555</v>
      </c>
      <c r="T3381" s="10">
        <f>I3381/86400+25569-5/24</f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10">
        <f>J3382/86400+25569-5/24</f>
        <v>41937.745115740741</v>
      </c>
      <c r="T3382" s="10">
        <f>I3382/86400+25569-5/24</f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10">
        <f>J3383/86400+25569-5/24</f>
        <v>42043.976655092592</v>
      </c>
      <c r="T3383" s="10">
        <f>I3383/86400+25569-5/24</f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10">
        <f>J3384/86400+25569-5/24</f>
        <v>42559.222870370366</v>
      </c>
      <c r="T3384" s="10">
        <f>I3384/86400+25569-5/24</f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10">
        <f>J3385/86400+25569-5/24</f>
        <v>42524.574305555558</v>
      </c>
      <c r="T3385" s="10">
        <f>I3385/86400+25569-5/24</f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10">
        <f>J3386/86400+25569-5/24</f>
        <v>42291.879259259258</v>
      </c>
      <c r="T3386" s="10">
        <f>I3386/86400+25569-5/24</f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10">
        <f>J3387/86400+25569-5/24</f>
        <v>41953.659166666665</v>
      </c>
      <c r="T3387" s="10">
        <f>I3387/86400+25569-5/24</f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10">
        <f>J3388/86400+25569-5/24</f>
        <v>41946.436412037037</v>
      </c>
      <c r="T3388" s="10">
        <f>I3388/86400+25569-5/24</f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10">
        <f>J3389/86400+25569-5/24</f>
        <v>41947.554259259261</v>
      </c>
      <c r="T3389" s="10">
        <f>I3389/86400+25569-5/24</f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10">
        <f>J3390/86400+25569-5/24</f>
        <v>42143.252789351849</v>
      </c>
      <c r="T3390" s="10">
        <f>I3390/86400+25569-5/24</f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10">
        <f>J3391/86400+25569-5/24</f>
        <v>42494.355115740742</v>
      </c>
      <c r="T3391" s="10">
        <f>I3391/86400+25569-5/24</f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10">
        <f>J3392/86400+25569-5/24</f>
        <v>41815.566493055558</v>
      </c>
      <c r="T3392" s="10">
        <f>I3392/86400+25569-5/24</f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10">
        <f>J3393/86400+25569-5/24</f>
        <v>41830.337361111109</v>
      </c>
      <c r="T3393" s="10">
        <f>I3393/86400+25569-5/24</f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10">
        <f>J3394/86400+25569-5/24</f>
        <v>42446.63721064815</v>
      </c>
      <c r="T3394" s="10">
        <f>I3394/86400+25569-5/24</f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10">
        <f>J3395/86400+25569-5/24</f>
        <v>41923.713310185187</v>
      </c>
      <c r="T3395" s="10">
        <f>I3395/86400+25569-5/24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tr">
        <f>LEFT(N3396,FIND("/",N3396)-1)</f>
        <v>theater</v>
      </c>
      <c r="R3396" t="str">
        <f>RIGHT(N3396,LEN(N3396)-FIND("/",N3396))</f>
        <v>plays</v>
      </c>
      <c r="S3396" s="10">
        <f>J3396/86400+25569-5/24</f>
        <v>41817.387094907404</v>
      </c>
      <c r="T3396" s="10">
        <f>I3396/86400+25569-5/24</f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10">
        <f>J3397/86400+25569-5/24</f>
        <v>42140.503981481474</v>
      </c>
      <c r="T3397" s="10">
        <f>I3397/86400+25569-5/24</f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10">
        <f>J3398/86400+25569-5/24</f>
        <v>41764.238298611112</v>
      </c>
      <c r="T3398" s="10">
        <f>I3398/86400+25569-5/24</f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10">
        <f>J3399/86400+25569-5/24</f>
        <v>42378.270011574066</v>
      </c>
      <c r="T3399" s="10">
        <f>I3399/86400+25569-5/24</f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10">
        <f>J3400/86400+25569-5/24</f>
        <v>41941.543703703697</v>
      </c>
      <c r="T3400" s="10">
        <f>I3400/86400+25569-5/24</f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10">
        <f>J3401/86400+25569-5/24</f>
        <v>42026.712094907409</v>
      </c>
      <c r="T3401" s="10">
        <f>I3401/86400+25569-5/24</f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10">
        <f>J3402/86400+25569-5/24</f>
        <v>41834.745532407404</v>
      </c>
      <c r="T3402" s="10">
        <f>I3402/86400+25569-5/24</f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10">
        <f>J3403/86400+25569-5/24</f>
        <v>42193.5155787037</v>
      </c>
      <c r="T3403" s="10">
        <f>I3403/86400+25569-5/24</f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10">
        <f>J3404/86400+25569-5/24</f>
        <v>42290.410219907404</v>
      </c>
      <c r="T3404" s="10">
        <f>I3404/86400+25569-5/24</f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10">
        <f>J3405/86400+25569-5/24</f>
        <v>42150.253749999996</v>
      </c>
      <c r="T3405" s="10">
        <f>I3405/86400+25569-5/24</f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10">
        <f>J3406/86400+25569-5/24</f>
        <v>42152.295162037037</v>
      </c>
      <c r="T3406" s="10">
        <f>I3406/86400+25569-5/24</f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10">
        <f>J3407/86400+25569-5/24</f>
        <v>42409.808865740742</v>
      </c>
      <c r="T3407" s="10">
        <f>I3407/86400+25569-5/24</f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10">
        <f>J3408/86400+25569-5/24</f>
        <v>41791.284444444442</v>
      </c>
      <c r="T3408" s="10">
        <f>I3408/86400+25569-5/24</f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10">
        <f>J3409/86400+25569-5/24</f>
        <v>41796.21399305555</v>
      </c>
      <c r="T3409" s="10">
        <f>I3409/86400+25569-5/24</f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10">
        <f>J3410/86400+25569-5/24</f>
        <v>41808.78361111111</v>
      </c>
      <c r="T3410" s="10">
        <f>I3410/86400+25569-5/24</f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10">
        <f>J3411/86400+25569-5/24</f>
        <v>42544.605995370366</v>
      </c>
      <c r="T3411" s="10">
        <f>I3411/86400+25569-5/24</f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10">
        <f>J3412/86400+25569-5/24</f>
        <v>42499.83321759259</v>
      </c>
      <c r="T3412" s="10">
        <f>I3412/86400+25569-5/24</f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10">
        <f>J3413/86400+25569-5/24</f>
        <v>42264.814490740733</v>
      </c>
      <c r="T3413" s="10">
        <f>I3413/86400+25569-5/24</f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10">
        <f>J3414/86400+25569-5/24</f>
        <v>41879.750717592593</v>
      </c>
      <c r="T3414" s="10">
        <f>I3414/86400+25569-5/24</f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10">
        <f>J3415/86400+25569-5/24</f>
        <v>42053.524745370371</v>
      </c>
      <c r="T3415" s="10">
        <f>I3415/86400+25569-5/24</f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10">
        <f>J3416/86400+25569-5/24</f>
        <v>42675.624131944445</v>
      </c>
      <c r="T3416" s="10">
        <f>I3416/86400+25569-5/24</f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10">
        <f>J3417/86400+25569-5/24</f>
        <v>42466.935833333329</v>
      </c>
      <c r="T3417" s="10">
        <f>I3417/86400+25569-5/24</f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10">
        <f>J3418/86400+25569-5/24</f>
        <v>42089.204224537032</v>
      </c>
      <c r="T3418" s="10">
        <f>I3418/86400+25569-5/24</f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10">
        <f>J3419/86400+25569-5/24</f>
        <v>41894.705416666664</v>
      </c>
      <c r="T3419" s="10">
        <f>I3419/86400+25569-5/24</f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10">
        <f>J3420/86400+25569-5/24</f>
        <v>41752.626238425924</v>
      </c>
      <c r="T3420" s="10">
        <f>I3420/86400+25569-5/24</f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10">
        <f>J3421/86400+25569-5/24</f>
        <v>42448.613252314812</v>
      </c>
      <c r="T3421" s="10">
        <f>I3421/86400+25569-5/24</f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10">
        <f>J3422/86400+25569-5/24</f>
        <v>42404.881967592592</v>
      </c>
      <c r="T3422" s="10">
        <f>I3422/86400+25569-5/24</f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10">
        <f>J3423/86400+25569-5/24</f>
        <v>42037.582905092589</v>
      </c>
      <c r="T3423" s="10">
        <f>I3423/86400+25569-5/24</f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10">
        <f>J3424/86400+25569-5/24</f>
        <v>42323.353888888887</v>
      </c>
      <c r="T3424" s="10">
        <f>I3424/86400+25569-5/24</f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tr">
        <f>LEFT(N3425,FIND("/",N3425)-1)</f>
        <v>theater</v>
      </c>
      <c r="R3425" t="str">
        <f>RIGHT(N3425,LEN(N3425)-FIND("/",N3425))</f>
        <v>plays</v>
      </c>
      <c r="S3425" s="10">
        <f>J3425/86400+25569-5/24</f>
        <v>42088.703020833331</v>
      </c>
      <c r="T3425" s="10">
        <f>I3425/86400+25569-5/24</f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10">
        <f>J3426/86400+25569-5/24</f>
        <v>42018.468564814808</v>
      </c>
      <c r="T3426" s="10">
        <f>I3426/86400+25569-5/24</f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10">
        <f>J3427/86400+25569-5/24</f>
        <v>41884.40898148148</v>
      </c>
      <c r="T3427" s="10">
        <f>I3427/86400+25569-5/24</f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10">
        <f>J3428/86400+25569-5/24</f>
        <v>41883.848414351851</v>
      </c>
      <c r="T3428" s="10">
        <f>I3428/86400+25569-5/24</f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10">
        <f>J3429/86400+25569-5/24</f>
        <v>41792.436944444438</v>
      </c>
      <c r="T3429" s="10">
        <f>I3429/86400+25569-5/24</f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10">
        <f>J3430/86400+25569-5/24</f>
        <v>42038.512118055551</v>
      </c>
      <c r="T3430" s="10">
        <f>I3430/86400+25569-5/24</f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10">
        <f>J3431/86400+25569-5/24</f>
        <v>42661.813206018516</v>
      </c>
      <c r="T3431" s="10">
        <f>I3431/86400+25569-5/24</f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10">
        <f>J3432/86400+25569-5/24</f>
        <v>41820.737280092588</v>
      </c>
      <c r="T3432" s="10">
        <f>I3432/86400+25569-5/24</f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10">
        <f>J3433/86400+25569-5/24</f>
        <v>41839.522604166668</v>
      </c>
      <c r="T3433" s="10">
        <f>I3433/86400+25569-5/24</f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10">
        <f>J3434/86400+25569-5/24</f>
        <v>42380.372847222221</v>
      </c>
      <c r="T3434" s="10">
        <f>I3434/86400+25569-5/24</f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10">
        <f>J3435/86400+25569-5/24</f>
        <v>41775.854803240734</v>
      </c>
      <c r="T3435" s="10">
        <f>I3435/86400+25569-5/24</f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10">
        <f>J3436/86400+25569-5/24</f>
        <v>41800.172094907401</v>
      </c>
      <c r="T3436" s="10">
        <f>I3436/86400+25569-5/24</f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10">
        <f>J3437/86400+25569-5/24</f>
        <v>42572.408483796295</v>
      </c>
      <c r="T3437" s="10">
        <f>I3437/86400+25569-5/24</f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10">
        <f>J3438/86400+25569-5/24</f>
        <v>41851.333252314813</v>
      </c>
      <c r="T3438" s="10">
        <f>I3438/86400+25569-5/24</f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10">
        <f>J3439/86400+25569-5/24</f>
        <v>42205.502546296295</v>
      </c>
      <c r="T3439" s="10">
        <f>I3439/86400+25569-5/24</f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10">
        <f>J3440/86400+25569-5/24</f>
        <v>42100.719525462962</v>
      </c>
      <c r="T3440" s="10">
        <f>I3440/86400+25569-5/24</f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10">
        <f>J3441/86400+25569-5/24</f>
        <v>42374.702893518515</v>
      </c>
      <c r="T3441" s="10">
        <f>I3441/86400+25569-5/24</f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10">
        <f>J3442/86400+25569-5/24</f>
        <v>41808.914675925924</v>
      </c>
      <c r="T3442" s="10">
        <f>I3442/86400+25569-5/24</f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10">
        <f>J3443/86400+25569-5/24</f>
        <v>42294.221307870372</v>
      </c>
      <c r="T3443" s="10">
        <f>I3443/86400+25569-5/24</f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10">
        <f>J3444/86400+25569-5/24</f>
        <v>42124.632777777777</v>
      </c>
      <c r="T3444" s="10">
        <f>I3444/86400+25569-5/24</f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10">
        <f>J3445/86400+25569-5/24</f>
        <v>41861.316504629627</v>
      </c>
      <c r="T3445" s="10">
        <f>I3445/86400+25569-5/24</f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10">
        <f>J3446/86400+25569-5/24</f>
        <v>42521.08317129629</v>
      </c>
      <c r="T3446" s="10">
        <f>I3446/86400+25569-5/24</f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10">
        <f>J3447/86400+25569-5/24</f>
        <v>42272.322175925925</v>
      </c>
      <c r="T3447" s="10">
        <f>I3447/86400+25569-5/24</f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10">
        <f>J3448/86400+25569-5/24</f>
        <v>42016.624131944445</v>
      </c>
      <c r="T3448" s="10">
        <f>I3448/86400+25569-5/24</f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tr">
        <f>LEFT(N3449,FIND("/",N3449)-1)</f>
        <v>theater</v>
      </c>
      <c r="R3449" t="str">
        <f>RIGHT(N3449,LEN(N3449)-FIND("/",N3449))</f>
        <v>plays</v>
      </c>
      <c r="S3449" s="10">
        <f>J3449/86400+25569-5/24</f>
        <v>42402.680694444447</v>
      </c>
      <c r="T3449" s="10">
        <f>I3449/86400+25569-5/24</f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10">
        <f>J3450/86400+25569-5/24</f>
        <v>41959.910752314812</v>
      </c>
      <c r="T3450" s="10">
        <f>I3450/86400+25569-5/24</f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10">
        <f>J3451/86400+25569-5/24</f>
        <v>42531.844189814808</v>
      </c>
      <c r="T3451" s="10">
        <f>I3451/86400+25569-5/24</f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10">
        <f>J3452/86400+25569-5/24</f>
        <v>42036.496192129627</v>
      </c>
      <c r="T3452" s="10">
        <f>I3452/86400+25569-5/24</f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10">
        <f>J3453/86400+25569-5/24</f>
        <v>42088.515358796292</v>
      </c>
      <c r="T3453" s="10">
        <f>I3453/86400+25569-5/24</f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10">
        <f>J3454/86400+25569-5/24</f>
        <v>41820.430856481478</v>
      </c>
      <c r="T3454" s="10">
        <f>I3454/86400+25569-5/24</f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10">
        <f>J3455/86400+25569-5/24</f>
        <v>42535.770324074074</v>
      </c>
      <c r="T3455" s="10">
        <f>I3455/86400+25569-5/24</f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10">
        <f>J3456/86400+25569-5/24</f>
        <v>41821.490266203698</v>
      </c>
      <c r="T3456" s="10">
        <f>I3456/86400+25569-5/24</f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10">
        <f>J3457/86400+25569-5/24</f>
        <v>42626.541979166665</v>
      </c>
      <c r="T3457" s="10">
        <f>I3457/86400+25569-5/24</f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10">
        <f>J3458/86400+25569-5/24</f>
        <v>41820.997303240736</v>
      </c>
      <c r="T3458" s="10">
        <f>I3458/86400+25569-5/24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10">
        <f>J3459/86400+25569-5/24</f>
        <v>42016.498344907406</v>
      </c>
      <c r="T3459" s="10">
        <f>I3459/86400+25569-5/24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10">
        <f>J3460/86400+25569-5/24</f>
        <v>42010.994247685179</v>
      </c>
      <c r="T3460" s="10">
        <f>I3460/86400+25569-5/24</f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10">
        <f>J3461/86400+25569-5/24</f>
        <v>42480.271527777775</v>
      </c>
      <c r="T3461" s="10">
        <f>I3461/86400+25569-5/24</f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tr">
        <f>LEFT(N3462,FIND("/",N3462)-1)</f>
        <v>theater</v>
      </c>
      <c r="R3462" t="str">
        <f>RIGHT(N3462,LEN(N3462)-FIND("/",N3462))</f>
        <v>plays</v>
      </c>
      <c r="S3462" s="10">
        <f>J3462/86400+25569-5/24</f>
        <v>41852.318888888891</v>
      </c>
      <c r="T3462" s="10">
        <f>I3462/86400+25569-5/24</f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10">
        <f>J3463/86400+25569-5/24</f>
        <v>42643.424525462957</v>
      </c>
      <c r="T3463" s="10">
        <f>I3463/86400+25569-5/24</f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10">
        <f>J3464/86400+25569-5/24</f>
        <v>42179.690138888887</v>
      </c>
      <c r="T3464" s="10">
        <f>I3464/86400+25569-5/24</f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10">
        <f>J3465/86400+25569-5/24</f>
        <v>42612.710474537038</v>
      </c>
      <c r="T3465" s="10">
        <f>I3465/86400+25569-5/24</f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10">
        <f>J3466/86400+25569-5/24</f>
        <v>42574.921724537031</v>
      </c>
      <c r="T3466" s="10">
        <f>I3466/86400+25569-5/24</f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10">
        <f>J3467/86400+25569-5/24</f>
        <v>42200.417499999996</v>
      </c>
      <c r="T3467" s="10">
        <f>I3467/86400+25569-5/24</f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10">
        <f>J3468/86400+25569-5/24</f>
        <v>42419.810763888883</v>
      </c>
      <c r="T3468" s="10">
        <f>I3468/86400+25569-5/24</f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10">
        <f>J3469/86400+25569-5/24</f>
        <v>42053.463333333326</v>
      </c>
      <c r="T3469" s="10">
        <f>I3469/86400+25569-5/24</f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10">
        <f>J3470/86400+25569-5/24</f>
        <v>42605.55704861111</v>
      </c>
      <c r="T3470" s="10">
        <f>I3470/86400+25569-5/24</f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10">
        <f>J3471/86400+25569-5/24</f>
        <v>42458.433391203704</v>
      </c>
      <c r="T3471" s="10">
        <f>I3471/86400+25569-5/24</f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10">
        <f>J3472/86400+25569-5/24</f>
        <v>42528.813680555548</v>
      </c>
      <c r="T3472" s="10">
        <f>I3472/86400+25569-5/24</f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10">
        <f>J3473/86400+25569-5/24</f>
        <v>41841.61215277778</v>
      </c>
      <c r="T3473" s="10">
        <f>I3473/86400+25569-5/24</f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10">
        <f>J3474/86400+25569-5/24</f>
        <v>41927.962164351848</v>
      </c>
      <c r="T3474" s="10">
        <f>I3474/86400+25569-5/24</f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10">
        <f>J3475/86400+25569-5/24</f>
        <v>42062.626111111109</v>
      </c>
      <c r="T3475" s="10">
        <f>I3475/86400+25569-5/24</f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10">
        <f>J3476/86400+25569-5/24</f>
        <v>42541.293182870366</v>
      </c>
      <c r="T3476" s="10">
        <f>I3476/86400+25569-5/24</f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tr">
        <f>LEFT(N3477,FIND("/",N3477)-1)</f>
        <v>theater</v>
      </c>
      <c r="R3477" t="str">
        <f>RIGHT(N3477,LEN(N3477)-FIND("/",N3477))</f>
        <v>plays</v>
      </c>
      <c r="S3477" s="10">
        <f>J3477/86400+25569-5/24</f>
        <v>41918.672499999993</v>
      </c>
      <c r="T3477" s="10">
        <f>I3477/86400+25569-5/24</f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tr">
        <f>LEFT(N3478,FIND("/",N3478)-1)</f>
        <v>theater</v>
      </c>
      <c r="R3478" t="str">
        <f>RIGHT(N3478,LEN(N3478)-FIND("/",N3478))</f>
        <v>plays</v>
      </c>
      <c r="S3478" s="10">
        <f>J3478/86400+25569-5/24</f>
        <v>41921.071643518517</v>
      </c>
      <c r="T3478" s="10">
        <f>I3478/86400+25569-5/24</f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10">
        <f>J3479/86400+25569-5/24</f>
        <v>42128.528275462959</v>
      </c>
      <c r="T3479" s="10">
        <f>I3479/86400+25569-5/24</f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10">
        <f>J3480/86400+25569-5/24</f>
        <v>42053.708587962959</v>
      </c>
      <c r="T3480" s="10">
        <f>I3480/86400+25569-5/24</f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10">
        <f>J3481/86400+25569-5/24</f>
        <v>41781.64675925926</v>
      </c>
      <c r="T3481" s="10">
        <f>I3481/86400+25569-5/24</f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10">
        <f>J3482/86400+25569-5/24</f>
        <v>42171.109108796292</v>
      </c>
      <c r="T3482" s="10">
        <f>I3482/86400+25569-5/24</f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10">
        <f>J3483/86400+25569-5/24</f>
        <v>41989.039212962962</v>
      </c>
      <c r="T3483" s="10">
        <f>I3483/86400+25569-5/24</f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10">
        <f>J3484/86400+25569-5/24</f>
        <v>41796.563263888886</v>
      </c>
      <c r="T3484" s="10">
        <f>I3484/86400+25569-5/24</f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10">
        <f>J3485/86400+25569-5/24</f>
        <v>41793.460428240738</v>
      </c>
      <c r="T3485" s="10">
        <f>I3485/86400+25569-5/24</f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10">
        <f>J3486/86400+25569-5/24</f>
        <v>42506.552071759252</v>
      </c>
      <c r="T3486" s="10">
        <f>I3486/86400+25569-5/24</f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10">
        <f>J3487/86400+25569-5/24</f>
        <v>42372.484722222223</v>
      </c>
      <c r="T3487" s="10">
        <f>I3487/86400+25569-5/24</f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10">
        <f>J3488/86400+25569-5/24</f>
        <v>42126.666678240734</v>
      </c>
      <c r="T3488" s="10">
        <f>I3488/86400+25569-5/24</f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10">
        <f>J3489/86400+25569-5/24</f>
        <v>42149.732083333329</v>
      </c>
      <c r="T3489" s="10">
        <f>I3489/86400+25569-5/24</f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10">
        <f>J3490/86400+25569-5/24</f>
        <v>42087.55972222222</v>
      </c>
      <c r="T3490" s="10">
        <f>I3490/86400+25569-5/24</f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10">
        <f>J3491/86400+25569-5/24</f>
        <v>41753.427442129629</v>
      </c>
      <c r="T3491" s="10">
        <f>I3491/86400+25569-5/24</f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10">
        <f>J3492/86400+25569-5/24</f>
        <v>42443.594027777777</v>
      </c>
      <c r="T3492" s="10">
        <f>I3492/86400+25569-5/24</f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10">
        <f>J3493/86400+25569-5/24</f>
        <v>42121.041481481479</v>
      </c>
      <c r="T3493" s="10">
        <f>I3493/86400+25569-5/24</f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10">
        <f>J3494/86400+25569-5/24</f>
        <v>42267.800891203697</v>
      </c>
      <c r="T3494" s="10">
        <f>I3494/86400+25569-5/24</f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10">
        <f>J3495/86400+25569-5/24</f>
        <v>41848.657824074071</v>
      </c>
      <c r="T3495" s="10">
        <f>I3495/86400+25569-5/24</f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10">
        <f>J3496/86400+25569-5/24</f>
        <v>42689.006655092591</v>
      </c>
      <c r="T3496" s="10">
        <f>I3496/86400+25569-5/24</f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10">
        <f>J3497/86400+25569-5/24</f>
        <v>41915.554502314808</v>
      </c>
      <c r="T3497" s="10">
        <f>I3497/86400+25569-5/24</f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10">
        <f>J3498/86400+25569-5/24</f>
        <v>42584.638495370367</v>
      </c>
      <c r="T3498" s="10">
        <f>I3498/86400+25569-5/24</f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10">
        <f>J3499/86400+25569-5/24</f>
        <v>42511.53361111111</v>
      </c>
      <c r="T3499" s="10">
        <f>I3499/86400+25569-5/24</f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10">
        <f>J3500/86400+25569-5/24</f>
        <v>42458.950277777774</v>
      </c>
      <c r="T3500" s="10">
        <f>I3500/86400+25569-5/24</f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10">
        <f>J3501/86400+25569-5/24</f>
        <v>42131.827835648146</v>
      </c>
      <c r="T3501" s="10">
        <f>I3501/86400+25569-5/24</f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10">
        <f>J3502/86400+25569-5/24</f>
        <v>42419.711087962962</v>
      </c>
      <c r="T3502" s="10">
        <f>I3502/86400+25569-5/24</f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10">
        <f>J3503/86400+25569-5/24</f>
        <v>42233.555497685178</v>
      </c>
      <c r="T3503" s="10">
        <f>I3503/86400+25569-5/24</f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tr">
        <f>LEFT(N3504,FIND("/",N3504)-1)</f>
        <v>theater</v>
      </c>
      <c r="R3504" t="str">
        <f>RIGHT(N3504,LEN(N3504)-FIND("/",N3504))</f>
        <v>plays</v>
      </c>
      <c r="S3504" s="10">
        <f>J3504/86400+25569-5/24</f>
        <v>42430.631064814814</v>
      </c>
      <c r="T3504" s="10">
        <f>I3504/86400+25569-5/24</f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10">
        <f>J3505/86400+25569-5/24</f>
        <v>42545.27</v>
      </c>
      <c r="T3505" s="10">
        <f>I3505/86400+25569-5/24</f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tr">
        <f>LEFT(N3506,FIND("/",N3506)-1)</f>
        <v>theater</v>
      </c>
      <c r="R3506" t="str">
        <f>RIGHT(N3506,LEN(N3506)-FIND("/",N3506))</f>
        <v>plays</v>
      </c>
      <c r="S3506" s="10">
        <f>J3506/86400+25569-5/24</f>
        <v>42297.540405092594</v>
      </c>
      <c r="T3506" s="10">
        <f>I3506/86400+25569-5/24</f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10">
        <f>J3507/86400+25569-5/24</f>
        <v>41760.727372685185</v>
      </c>
      <c r="T3507" s="10">
        <f>I3507/86400+25569-5/24</f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tr">
        <f>LEFT(N3508,FIND("/",N3508)-1)</f>
        <v>theater</v>
      </c>
      <c r="R3508" t="str">
        <f>RIGHT(N3508,LEN(N3508)-FIND("/",N3508))</f>
        <v>plays</v>
      </c>
      <c r="S3508" s="10">
        <f>J3508/86400+25569-5/24</f>
        <v>41829.525925925926</v>
      </c>
      <c r="T3508" s="10">
        <f>I3508/86400+25569-5/24</f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tr">
        <f>LEFT(N3509,FIND("/",N3509)-1)</f>
        <v>theater</v>
      </c>
      <c r="R3509" t="str">
        <f>RIGHT(N3509,LEN(N3509)-FIND("/",N3509))</f>
        <v>plays</v>
      </c>
      <c r="S3509" s="10">
        <f>J3509/86400+25569-5/24</f>
        <v>42491.714548611104</v>
      </c>
      <c r="T3509" s="10">
        <f>I3509/86400+25569-5/24</f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tr">
        <f>LEFT(N3510,FIND("/",N3510)-1)</f>
        <v>theater</v>
      </c>
      <c r="R3510" t="str">
        <f>RIGHT(N3510,LEN(N3510)-FIND("/",N3510))</f>
        <v>plays</v>
      </c>
      <c r="S3510" s="10">
        <f>J3510/86400+25569-5/24</f>
        <v>42477.521446759252</v>
      </c>
      <c r="T3510" s="10">
        <f>I3510/86400+25569-5/24</f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10">
        <f>J3511/86400+25569-5/24</f>
        <v>41950.651226851849</v>
      </c>
      <c r="T3511" s="10">
        <f>I3511/86400+25569-5/24</f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10">
        <f>J3512/86400+25569-5/24</f>
        <v>41802.412569444445</v>
      </c>
      <c r="T3512" s="10">
        <f>I3512/86400+25569-5/24</f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10">
        <f>J3513/86400+25569-5/24</f>
        <v>41927.665451388886</v>
      </c>
      <c r="T3513" s="10">
        <f>I3513/86400+25569-5/24</f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10">
        <f>J3514/86400+25569-5/24</f>
        <v>42057.328611111108</v>
      </c>
      <c r="T3514" s="10">
        <f>I3514/86400+25569-5/24</f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10">
        <f>J3515/86400+25569-5/24</f>
        <v>41780.887870370367</v>
      </c>
      <c r="T3515" s="10">
        <f>I3515/86400+25569-5/24</f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tr">
        <f>LEFT(N3516,FIND("/",N3516)-1)</f>
        <v>theater</v>
      </c>
      <c r="R3516" t="str">
        <f>RIGHT(N3516,LEN(N3516)-FIND("/",N3516))</f>
        <v>plays</v>
      </c>
      <c r="S3516" s="10">
        <f>J3516/86400+25569-5/24</f>
        <v>42020.638333333329</v>
      </c>
      <c r="T3516" s="10">
        <f>I3516/86400+25569-5/24</f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10">
        <f>J3517/86400+25569-5/24</f>
        <v>42125.564479166664</v>
      </c>
      <c r="T3517" s="10">
        <f>I3517/86400+25569-5/24</f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10">
        <f>J3518/86400+25569-5/24</f>
        <v>41855.801736111105</v>
      </c>
      <c r="T3518" s="10">
        <f>I3518/86400+25569-5/24</f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10">
        <f>J3519/86400+25569-5/24</f>
        <v>41794.609189814808</v>
      </c>
      <c r="T3519" s="10">
        <f>I3519/86400+25569-5/24</f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10">
        <f>J3520/86400+25569-5/24</f>
        <v>41893.575219907405</v>
      </c>
      <c r="T3520" s="10">
        <f>I3520/86400+25569-5/24</f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10">
        <f>J3521/86400+25569-5/24</f>
        <v>42037.390624999993</v>
      </c>
      <c r="T3521" s="10">
        <f>I3521/86400+25569-5/24</f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10">
        <f>J3522/86400+25569-5/24</f>
        <v>42227.615879629629</v>
      </c>
      <c r="T3522" s="10">
        <f>I3522/86400+25569-5/24</f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10">
        <f>J3523/86400+25569-5/24</f>
        <v>41881.153009259258</v>
      </c>
      <c r="T3523" s="10">
        <f>I3523/86400+25569-5/24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10">
        <f>J3524/86400+25569-5/24</f>
        <v>42234.581550925919</v>
      </c>
      <c r="T3524" s="10">
        <f>I3524/86400+25569-5/24</f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10">
        <f>J3525/86400+25569-5/24</f>
        <v>42581.189212962963</v>
      </c>
      <c r="T3525" s="10">
        <f>I3525/86400+25569-5/24</f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10">
        <f>J3526/86400+25569-5/24</f>
        <v>41880.555243055554</v>
      </c>
      <c r="T3526" s="10">
        <f>I3526/86400+25569-5/24</f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10">
        <f>J3527/86400+25569-5/24</f>
        <v>42214.487337962964</v>
      </c>
      <c r="T3527" s="10">
        <f>I3527/86400+25569-5/24</f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tr">
        <f>LEFT(N3528,FIND("/",N3528)-1)</f>
        <v>theater</v>
      </c>
      <c r="R3528" t="str">
        <f>RIGHT(N3528,LEN(N3528)-FIND("/",N3528))</f>
        <v>plays</v>
      </c>
      <c r="S3528" s="10">
        <f>J3528/86400+25569-5/24</f>
        <v>42460.126979166664</v>
      </c>
      <c r="T3528" s="10">
        <f>I3528/86400+25569-5/24</f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10">
        <f>J3529/86400+25569-5/24</f>
        <v>42166.814872685187</v>
      </c>
      <c r="T3529" s="10">
        <f>I3529/86400+25569-5/24</f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10">
        <f>J3530/86400+25569-5/24</f>
        <v>42733.293032407404</v>
      </c>
      <c r="T3530" s="10">
        <f>I3530/86400+25569-5/24</f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10">
        <f>J3531/86400+25569-5/24</f>
        <v>42177.553449074076</v>
      </c>
      <c r="T3531" s="10">
        <f>I3531/86400+25569-5/24</f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tr">
        <f>LEFT(N3532,FIND("/",N3532)-1)</f>
        <v>theater</v>
      </c>
      <c r="R3532" t="str">
        <f>RIGHT(N3532,LEN(N3532)-FIND("/",N3532))</f>
        <v>plays</v>
      </c>
      <c r="S3532" s="10">
        <f>J3532/86400+25569-5/24</f>
        <v>42442.41501157407</v>
      </c>
      <c r="T3532" s="10">
        <f>I3532/86400+25569-5/24</f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10">
        <f>J3533/86400+25569-5/24</f>
        <v>42521.44599537037</v>
      </c>
      <c r="T3533" s="10">
        <f>I3533/86400+25569-5/24</f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10">
        <f>J3534/86400+25569-5/24</f>
        <v>41884.391516203701</v>
      </c>
      <c r="T3534" s="10">
        <f>I3534/86400+25569-5/24</f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10">
        <f>J3535/86400+25569-5/24</f>
        <v>42289.552858796298</v>
      </c>
      <c r="T3535" s="10">
        <f>I3535/86400+25569-5/24</f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10">
        <f>J3536/86400+25569-5/24</f>
        <v>42243.416932870365</v>
      </c>
      <c r="T3536" s="10">
        <f>I3536/86400+25569-5/24</f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10">
        <f>J3537/86400+25569-5/24</f>
        <v>42248.431828703702</v>
      </c>
      <c r="T3537" s="10">
        <f>I3537/86400+25569-5/24</f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10">
        <f>J3538/86400+25569-5/24</f>
        <v>42328.518807870372</v>
      </c>
      <c r="T3538" s="10">
        <f>I3538/86400+25569-5/24</f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10">
        <f>J3539/86400+25569-5/24</f>
        <v>41923.146018518521</v>
      </c>
      <c r="T3539" s="10">
        <f>I3539/86400+25569-5/24</f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10">
        <f>J3540/86400+25569-5/24</f>
        <v>42571.212268518517</v>
      </c>
      <c r="T3540" s="10">
        <f>I3540/86400+25569-5/24</f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10">
        <f>J3541/86400+25569-5/24</f>
        <v>42600.547708333332</v>
      </c>
      <c r="T3541" s="10">
        <f>I3541/86400+25569-5/24</f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10">
        <f>J3542/86400+25569-5/24</f>
        <v>42516.795034722221</v>
      </c>
      <c r="T3542" s="10">
        <f>I3542/86400+25569-5/24</f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10">
        <f>J3543/86400+25569-5/24</f>
        <v>42222.521701388883</v>
      </c>
      <c r="T3543" s="10">
        <f>I3543/86400+25569-5/24</f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10">
        <f>J3544/86400+25569-5/24</f>
        <v>41829.391458333332</v>
      </c>
      <c r="T3544" s="10">
        <f>I3544/86400+25569-5/24</f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10">
        <f>J3545/86400+25569-5/24</f>
        <v>42150.546979166662</v>
      </c>
      <c r="T3545" s="10">
        <f>I3545/86400+25569-5/24</f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10">
        <f>J3546/86400+25569-5/24</f>
        <v>42040.623344907406</v>
      </c>
      <c r="T3546" s="10">
        <f>I3546/86400+25569-5/24</f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10">
        <f>J3547/86400+25569-5/24</f>
        <v>42075.599062499998</v>
      </c>
      <c r="T3547" s="10">
        <f>I3547/86400+25569-5/24</f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10">
        <f>J3548/86400+25569-5/24</f>
        <v>42073.452361111107</v>
      </c>
      <c r="T3548" s="10">
        <f>I3548/86400+25569-5/24</f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10">
        <f>J3549/86400+25569-5/24</f>
        <v>42479.870381944442</v>
      </c>
      <c r="T3549" s="10">
        <f>I3549/86400+25569-5/24</f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10">
        <f>J3550/86400+25569-5/24</f>
        <v>42411.733958333331</v>
      </c>
      <c r="T3550" s="10">
        <f>I3550/86400+25569-5/24</f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10">
        <f>J3551/86400+25569-5/24</f>
        <v>42223.186030092591</v>
      </c>
      <c r="T3551" s="10">
        <f>I3551/86400+25569-5/24</f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10">
        <f>J3552/86400+25569-5/24</f>
        <v>42462.685162037036</v>
      </c>
      <c r="T3552" s="10">
        <f>I3552/86400+25569-5/24</f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10">
        <f>J3553/86400+25569-5/24</f>
        <v>41753.307523148142</v>
      </c>
      <c r="T3553" s="10">
        <f>I3553/86400+25569-5/24</f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10">
        <f>J3554/86400+25569-5/24</f>
        <v>41788.378749999996</v>
      </c>
      <c r="T3554" s="10">
        <f>I3554/86400+25569-5/24</f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10">
        <f>J3555/86400+25569-5/24</f>
        <v>42195.820370370369</v>
      </c>
      <c r="T3555" s="10">
        <f>I3555/86400+25569-5/24</f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10">
        <f>J3556/86400+25569-5/24</f>
        <v>42015.842118055552</v>
      </c>
      <c r="T3556" s="10">
        <f>I3556/86400+25569-5/24</f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10">
        <f>J3557/86400+25569-5/24</f>
        <v>42661.233726851853</v>
      </c>
      <c r="T3557" s="10">
        <f>I3557/86400+25569-5/24</f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10">
        <f>J3558/86400+25569-5/24</f>
        <v>41808.441249999996</v>
      </c>
      <c r="T3558" s="10">
        <f>I3558/86400+25569-5/24</f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10">
        <f>J3559/86400+25569-5/24</f>
        <v>41730.068414351852</v>
      </c>
      <c r="T3559" s="10">
        <f>I3559/86400+25569-5/24</f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10">
        <f>J3560/86400+25569-5/24</f>
        <v>42139.608506944445</v>
      </c>
      <c r="T3560" s="10">
        <f>I3560/86400+25569-5/24</f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10">
        <f>J3561/86400+25569-5/24</f>
        <v>42193.887824074067</v>
      </c>
      <c r="T3561" s="10">
        <f>I3561/86400+25569-5/24</f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10">
        <f>J3562/86400+25569-5/24</f>
        <v>42115.68131944444</v>
      </c>
      <c r="T3562" s="10">
        <f>I3562/86400+25569-5/24</f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10">
        <f>J3563/86400+25569-5/24</f>
        <v>42203.471967592595</v>
      </c>
      <c r="T3563" s="10">
        <f>I3563/86400+25569-5/24</f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10">
        <f>J3564/86400+25569-5/24</f>
        <v>42433.553553240738</v>
      </c>
      <c r="T3564" s="10">
        <f>I3564/86400+25569-5/24</f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10">
        <f>J3565/86400+25569-5/24</f>
        <v>42555.46361111111</v>
      </c>
      <c r="T3565" s="10">
        <f>I3565/86400+25569-5/24</f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10">
        <f>J3566/86400+25569-5/24</f>
        <v>42236.414918981478</v>
      </c>
      <c r="T3566" s="10">
        <f>I3566/86400+25569-5/24</f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10">
        <f>J3567/86400+25569-5/24</f>
        <v>41974.534814814811</v>
      </c>
      <c r="T3567" s="10">
        <f>I3567/86400+25569-5/24</f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10">
        <f>J3568/86400+25569-5/24</f>
        <v>41997.299571759257</v>
      </c>
      <c r="T3568" s="10">
        <f>I3568/86400+25569-5/24</f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10">
        <f>J3569/86400+25569-5/24</f>
        <v>42135.602361111109</v>
      </c>
      <c r="T3569" s="10">
        <f>I3569/86400+25569-5/24</f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10">
        <f>J3570/86400+25569-5/24</f>
        <v>41869.532337962963</v>
      </c>
      <c r="T3570" s="10">
        <f>I3570/86400+25569-5/24</f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10">
        <f>J3571/86400+25569-5/24</f>
        <v>41982.480277777773</v>
      </c>
      <c r="T3571" s="10">
        <f>I3571/86400+25569-5/24</f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10">
        <f>J3572/86400+25569-5/24</f>
        <v>41976.12364583333</v>
      </c>
      <c r="T3572" s="10">
        <f>I3572/86400+25569-5/24</f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10">
        <f>J3573/86400+25569-5/24</f>
        <v>41912.650613425925</v>
      </c>
      <c r="T3573" s="10">
        <f>I3573/86400+25569-5/24</f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10">
        <f>J3574/86400+25569-5/24</f>
        <v>42146.36206018518</v>
      </c>
      <c r="T3574" s="10">
        <f>I3574/86400+25569-5/24</f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10">
        <f>J3575/86400+25569-5/24</f>
        <v>41921.167199074072</v>
      </c>
      <c r="T3575" s="10">
        <f>I3575/86400+25569-5/24</f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10">
        <f>J3576/86400+25569-5/24</f>
        <v>41926.734351851854</v>
      </c>
      <c r="T3576" s="10">
        <f>I3576/86400+25569-5/24</f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10">
        <f>J3577/86400+25569-5/24</f>
        <v>42561.575543981475</v>
      </c>
      <c r="T3577" s="10">
        <f>I3577/86400+25569-5/24</f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tr">
        <f>LEFT(N3578,FIND("/",N3578)-1)</f>
        <v>theater</v>
      </c>
      <c r="R3578" t="str">
        <f>RIGHT(N3578,LEN(N3578)-FIND("/",N3578))</f>
        <v>plays</v>
      </c>
      <c r="S3578" s="10">
        <f>J3578/86400+25569-5/24</f>
        <v>42649.340902777774</v>
      </c>
      <c r="T3578" s="10">
        <f>I3578/86400+25569-5/24</f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10">
        <f>J3579/86400+25569-5/24</f>
        <v>42093.578506944446</v>
      </c>
      <c r="T3579" s="10">
        <f>I3579/86400+25569-5/24</f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10">
        <f>J3580/86400+25569-5/24</f>
        <v>42460.525196759256</v>
      </c>
      <c r="T3580" s="10">
        <f>I3580/86400+25569-5/24</f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10">
        <f>J3581/86400+25569-5/24</f>
        <v>42430.553888888891</v>
      </c>
      <c r="T3581" s="10">
        <f>I3581/86400+25569-5/24</f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10">
        <f>J3582/86400+25569-5/24</f>
        <v>42025.967847222222</v>
      </c>
      <c r="T3582" s="10">
        <f>I3582/86400+25569-5/24</f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10">
        <f>J3583/86400+25569-5/24</f>
        <v>41836.26284722222</v>
      </c>
      <c r="T3583" s="10">
        <f>I3583/86400+25569-5/24</f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10">
        <f>J3584/86400+25569-5/24</f>
        <v>42450.887523148143</v>
      </c>
      <c r="T3584" s="10">
        <f>I3584/86400+25569-5/24</f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10">
        <f>J3585/86400+25569-5/24</f>
        <v>42418.217650462961</v>
      </c>
      <c r="T3585" s="10">
        <f>I3585/86400+25569-5/24</f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10">
        <f>J3586/86400+25569-5/24</f>
        <v>42168.108148148145</v>
      </c>
      <c r="T3586" s="10">
        <f>I3586/86400+25569-5/24</f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10">
        <f>J3587/86400+25569-5/24</f>
        <v>41964.507986111108</v>
      </c>
      <c r="T3587" s="10">
        <f>I3587/86400+25569-5/24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10">
        <f>J3588/86400+25569-5/24</f>
        <v>42576.489236111105</v>
      </c>
      <c r="T3588" s="10">
        <f>I3588/86400+25569-5/24</f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10">
        <f>J3589/86400+25569-5/24</f>
        <v>42503.331643518519</v>
      </c>
      <c r="T3589" s="10">
        <f>I3589/86400+25569-5/24</f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10">
        <f>J3590/86400+25569-5/24</f>
        <v>42101.620486111111</v>
      </c>
      <c r="T3590" s="10">
        <f>I3590/86400+25569-5/24</f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10">
        <f>J3591/86400+25569-5/24</f>
        <v>42125.439201388886</v>
      </c>
      <c r="T3591" s="10">
        <f>I3591/86400+25569-5/24</f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10">
        <f>J3592/86400+25569-5/24</f>
        <v>41902.125393518516</v>
      </c>
      <c r="T3592" s="10">
        <f>I3592/86400+25569-5/24</f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10">
        <f>J3593/86400+25569-5/24</f>
        <v>42003.74009259259</v>
      </c>
      <c r="T3593" s="10">
        <f>I3593/86400+25569-5/24</f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10">
        <f>J3594/86400+25569-5/24</f>
        <v>41988.621608796289</v>
      </c>
      <c r="T3594" s="10">
        <f>I3594/86400+25569-5/24</f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10">
        <f>J3595/86400+25569-5/24</f>
        <v>41974.690266203703</v>
      </c>
      <c r="T3595" s="10">
        <f>I3595/86400+25569-5/24</f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10">
        <f>J3596/86400+25569-5/24</f>
        <v>42591.858587962961</v>
      </c>
      <c r="T3596" s="10">
        <f>I3596/86400+25569-5/24</f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10">
        <f>J3597/86400+25569-5/24</f>
        <v>42049.800034722219</v>
      </c>
      <c r="T3597" s="10">
        <f>I3597/86400+25569-5/24</f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tr">
        <f>LEFT(N3598,FIND("/",N3598)-1)</f>
        <v>theater</v>
      </c>
      <c r="R3598" t="str">
        <f>RIGHT(N3598,LEN(N3598)-FIND("/",N3598))</f>
        <v>plays</v>
      </c>
      <c r="S3598" s="10">
        <f>J3598/86400+25569-5/24</f>
        <v>41856.506736111107</v>
      </c>
      <c r="T3598" s="10">
        <f>I3598/86400+25569-5/24</f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10">
        <f>J3599/86400+25569-5/24</f>
        <v>42417.377199074072</v>
      </c>
      <c r="T3599" s="10">
        <f>I3599/86400+25569-5/24</f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10">
        <f>J3600/86400+25569-5/24</f>
        <v>41866.590532407405</v>
      </c>
      <c r="T3600" s="10">
        <f>I3600/86400+25569-5/24</f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10">
        <f>J3601/86400+25569-5/24</f>
        <v>42220.586539351854</v>
      </c>
      <c r="T3601" s="10">
        <f>I3601/86400+25569-5/24</f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10">
        <f>J3602/86400+25569-5/24</f>
        <v>42628.640787037039</v>
      </c>
      <c r="T3602" s="10">
        <f>I3602/86400+25569-5/24</f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10">
        <f>J3603/86400+25569-5/24</f>
        <v>41990.790300925924</v>
      </c>
      <c r="T3603" s="10">
        <f>I3603/86400+25569-5/24</f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10">
        <f>J3604/86400+25569-5/24</f>
        <v>42447.68609953703</v>
      </c>
      <c r="T3604" s="10">
        <f>I3604/86400+25569-5/24</f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10">
        <f>J3605/86400+25569-5/24</f>
        <v>42283.656018518515</v>
      </c>
      <c r="T3605" s="10">
        <f>I3605/86400+25569-5/24</f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10">
        <f>J3606/86400+25569-5/24</f>
        <v>42482.80736111111</v>
      </c>
      <c r="T3606" s="10">
        <f>I3606/86400+25569-5/24</f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10">
        <f>J3607/86400+25569-5/24</f>
        <v>42383.584791666661</v>
      </c>
      <c r="T3607" s="10">
        <f>I3607/86400+25569-5/24</f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10">
        <f>J3608/86400+25569-5/24</f>
        <v>42566.396493055552</v>
      </c>
      <c r="T3608" s="10">
        <f>I3608/86400+25569-5/24</f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tr">
        <f>LEFT(N3609,FIND("/",N3609)-1)</f>
        <v>theater</v>
      </c>
      <c r="R3609" t="str">
        <f>RIGHT(N3609,LEN(N3609)-FIND("/",N3609))</f>
        <v>plays</v>
      </c>
      <c r="S3609" s="10">
        <f>J3609/86400+25569-5/24</f>
        <v>42338.755578703705</v>
      </c>
      <c r="T3609" s="10">
        <f>I3609/86400+25569-5/24</f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10">
        <f>J3610/86400+25569-5/24</f>
        <v>42506.501041666663</v>
      </c>
      <c r="T3610" s="10">
        <f>I3610/86400+25569-5/24</f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10">
        <f>J3611/86400+25569-5/24</f>
        <v>42429.783391203702</v>
      </c>
      <c r="T3611" s="10">
        <f>I3611/86400+25569-5/24</f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10">
        <f>J3612/86400+25569-5/24</f>
        <v>42203.22379629629</v>
      </c>
      <c r="T3612" s="10">
        <f>I3612/86400+25569-5/24</f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10">
        <f>J3613/86400+25569-5/24</f>
        <v>42072.162048611113</v>
      </c>
      <c r="T3613" s="10">
        <f>I3613/86400+25569-5/24</f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10">
        <f>J3614/86400+25569-5/24</f>
        <v>41789.518645833326</v>
      </c>
      <c r="T3614" s="10">
        <f>I3614/86400+25569-5/24</f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10">
        <f>J3615/86400+25569-5/24</f>
        <v>41788.381643518514</v>
      </c>
      <c r="T3615" s="10">
        <f>I3615/86400+25569-5/24</f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10">
        <f>J3616/86400+25569-5/24</f>
        <v>42143.833518518521</v>
      </c>
      <c r="T3616" s="10">
        <f>I3616/86400+25569-5/24</f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10">
        <f>J3617/86400+25569-5/24</f>
        <v>42318.385370370372</v>
      </c>
      <c r="T3617" s="10">
        <f>I3617/86400+25569-5/24</f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10">
        <f>J3618/86400+25569-5/24</f>
        <v>42052.741481481477</v>
      </c>
      <c r="T3618" s="10">
        <f>I3618/86400+25569-5/24</f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10">
        <f>J3619/86400+25569-5/24</f>
        <v>42779.401956018519</v>
      </c>
      <c r="T3619" s="10">
        <f>I3619/86400+25569-5/24</f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10">
        <f>J3620/86400+25569-5/24</f>
        <v>42128.419560185182</v>
      </c>
      <c r="T3620" s="10">
        <f>I3620/86400+25569-5/24</f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10">
        <f>J3621/86400+25569-5/24</f>
        <v>42660.923912037033</v>
      </c>
      <c r="T3621" s="10">
        <f>I3621/86400+25569-5/24</f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10">
        <f>J3622/86400+25569-5/24</f>
        <v>42037.72987268518</v>
      </c>
      <c r="T3622" s="10">
        <f>I3622/86400+25569-5/24</f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10">
        <f>J3623/86400+25569-5/24</f>
        <v>42619.727361111109</v>
      </c>
      <c r="T3623" s="10">
        <f>I3623/86400+25569-5/24</f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10">
        <f>J3624/86400+25569-5/24</f>
        <v>41877.013553240737</v>
      </c>
      <c r="T3624" s="10">
        <f>I3624/86400+25569-5/24</f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10">
        <f>J3625/86400+25569-5/24</f>
        <v>41828.528587962959</v>
      </c>
      <c r="T3625" s="10">
        <f>I3625/86400+25569-5/24</f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10">
        <f>J3626/86400+25569-5/24</f>
        <v>42545.56585648148</v>
      </c>
      <c r="T3626" s="10">
        <f>I3626/86400+25569-5/24</f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10">
        <f>J3627/86400+25569-5/24</f>
        <v>42157.444178240738</v>
      </c>
      <c r="T3627" s="10">
        <f>I3627/86400+25569-5/24</f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10">
        <f>J3628/86400+25569-5/24</f>
        <v>41846.458993055552</v>
      </c>
      <c r="T3628" s="10">
        <f>I3628/86400+25569-5/24</f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10">
        <f>J3629/86400+25569-5/24</f>
        <v>42460.533414351848</v>
      </c>
      <c r="T3629" s="10">
        <f>I3629/86400+25569-5/24</f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tr">
        <f>LEFT(N3630,FIND("/",N3630)-1)</f>
        <v>theater</v>
      </c>
      <c r="R3630" t="str">
        <f>RIGHT(N3630,LEN(N3630)-FIND("/",N3630))</f>
        <v>musical</v>
      </c>
      <c r="S3630" s="10">
        <f>J3630/86400+25569-5/24</f>
        <v>42291.6249537037</v>
      </c>
      <c r="T3630" s="10">
        <f>I3630/86400+25569-5/24</f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tr">
        <f>LEFT(N3631,FIND("/",N3631)-1)</f>
        <v>theater</v>
      </c>
      <c r="R3631" t="str">
        <f>RIGHT(N3631,LEN(N3631)-FIND("/",N3631))</f>
        <v>musical</v>
      </c>
      <c r="S3631" s="10">
        <f>J3631/86400+25569-5/24</f>
        <v>42436.886157407404</v>
      </c>
      <c r="T3631" s="10">
        <f>I3631/86400+25569-5/24</f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tr">
        <f>LEFT(N3632,FIND("/",N3632)-1)</f>
        <v>theater</v>
      </c>
      <c r="R3632" t="str">
        <f>RIGHT(N3632,LEN(N3632)-FIND("/",N3632))</f>
        <v>musical</v>
      </c>
      <c r="S3632" s="10">
        <f>J3632/86400+25569-5/24</f>
        <v>41942.638773148145</v>
      </c>
      <c r="T3632" s="10">
        <f>I3632/86400+25569-5/24</f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10">
        <f>J3633/86400+25569-5/24</f>
        <v>41880.54510416666</v>
      </c>
      <c r="T3633" s="10">
        <f>I3633/86400+25569-5/24</f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10">
        <f>J3634/86400+25569-5/24</f>
        <v>41946.728576388887</v>
      </c>
      <c r="T3634" s="10">
        <f>I3634/86400+25569-5/24</f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10">
        <f>J3635/86400+25569-5/24</f>
        <v>42649.415127314809</v>
      </c>
      <c r="T3635" s="10">
        <f>I3635/86400+25569-5/24</f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10">
        <f>J3636/86400+25569-5/24</f>
        <v>42700.958032407405</v>
      </c>
      <c r="T3636" s="10">
        <f>I3636/86400+25569-5/24</f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10">
        <f>J3637/86400+25569-5/24</f>
        <v>42450.674490740734</v>
      </c>
      <c r="T3637" s="10">
        <f>I3637/86400+25569-5/24</f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tr">
        <f>LEFT(N3638,FIND("/",N3638)-1)</f>
        <v>theater</v>
      </c>
      <c r="R3638" t="str">
        <f>RIGHT(N3638,LEN(N3638)-FIND("/",N3638))</f>
        <v>musical</v>
      </c>
      <c r="S3638" s="10">
        <f>J3638/86400+25569-5/24</f>
        <v>42226.486446759256</v>
      </c>
      <c r="T3638" s="10">
        <f>I3638/86400+25569-5/24</f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10">
        <f>J3639/86400+25569-5/24</f>
        <v>41975.492303240739</v>
      </c>
      <c r="T3639" s="10">
        <f>I3639/86400+25569-5/24</f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10">
        <f>J3640/86400+25569-5/24</f>
        <v>42053.464490740742</v>
      </c>
      <c r="T3640" s="10">
        <f>I3640/86400+25569-5/24</f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tr">
        <f>LEFT(N3641,FIND("/",N3641)-1)</f>
        <v>theater</v>
      </c>
      <c r="R3641" t="str">
        <f>RIGHT(N3641,LEN(N3641)-FIND("/",N3641))</f>
        <v>musical</v>
      </c>
      <c r="S3641" s="10">
        <f>J3641/86400+25569-5/24</f>
        <v>42590.468819444439</v>
      </c>
      <c r="T3641" s="10">
        <f>I3641/86400+25569-5/24</f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10">
        <f>J3642/86400+25569-5/24</f>
        <v>42104.573263888888</v>
      </c>
      <c r="T3642" s="10">
        <f>I3642/86400+25569-5/24</f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tr">
        <f>LEFT(N3643,FIND("/",N3643)-1)</f>
        <v>theater</v>
      </c>
      <c r="R3643" t="str">
        <f>RIGHT(N3643,LEN(N3643)-FIND("/",N3643))</f>
        <v>musical</v>
      </c>
      <c r="S3643" s="10">
        <f>J3643/86400+25569-5/24</f>
        <v>41899.41873842592</v>
      </c>
      <c r="T3643" s="10">
        <f>I3643/86400+25569-5/24</f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10">
        <f>J3644/86400+25569-5/24</f>
        <v>42297.607951388891</v>
      </c>
      <c r="T3644" s="10">
        <f>I3644/86400+25569-5/24</f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tr">
        <f>LEFT(N3645,FIND("/",N3645)-1)</f>
        <v>theater</v>
      </c>
      <c r="R3645" t="str">
        <f>RIGHT(N3645,LEN(N3645)-FIND("/",N3645))</f>
        <v>musical</v>
      </c>
      <c r="S3645" s="10">
        <f>J3645/86400+25569-5/24</f>
        <v>42284.935636574075</v>
      </c>
      <c r="T3645" s="10">
        <f>I3645/86400+25569-5/24</f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10">
        <f>J3646/86400+25569-5/24</f>
        <v>42409.033414351848</v>
      </c>
      <c r="T3646" s="10">
        <f>I3646/86400+25569-5/24</f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tr">
        <f>LEFT(N3647,FIND("/",N3647)-1)</f>
        <v>theater</v>
      </c>
      <c r="R3647" t="str">
        <f>RIGHT(N3647,LEN(N3647)-FIND("/",N3647))</f>
        <v>musical</v>
      </c>
      <c r="S3647" s="10">
        <f>J3647/86400+25569-5/24</f>
        <v>42665.762013888881</v>
      </c>
      <c r="T3647" s="10">
        <f>I3647/86400+25569-5/24</f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10">
        <f>J3648/86400+25569-5/24</f>
        <v>42140.21298611111</v>
      </c>
      <c r="T3648" s="10">
        <f>I3648/86400+25569-5/24</f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10">
        <f>J3649/86400+25569-5/24</f>
        <v>42598.540821759256</v>
      </c>
      <c r="T3649" s="10">
        <f>I3649/86400+25569-5/24</f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10">
        <f>J3650/86400+25569-5/24</f>
        <v>41887.083854166667</v>
      </c>
      <c r="T3650" s="10">
        <f>I3650/86400+25569-5/24</f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10">
        <f>J3651/86400+25569-5/24</f>
        <v>41780.504560185182</v>
      </c>
      <c r="T3651" s="10">
        <f>I3651/86400+25569-5/24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10">
        <f>J3652/86400+25569-5/24</f>
        <v>42381.270648148151</v>
      </c>
      <c r="T3652" s="10">
        <f>I3652/86400+25569-5/24</f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10">
        <f>J3653/86400+25569-5/24</f>
        <v>41828.437986111108</v>
      </c>
      <c r="T3653" s="10">
        <f>I3653/86400+25569-5/24</f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10">
        <f>J3654/86400+25569-5/24</f>
        <v>42596.436365740738</v>
      </c>
      <c r="T3654" s="10">
        <f>I3654/86400+25569-5/24</f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10">
        <f>J3655/86400+25569-5/24</f>
        <v>42191.155173611107</v>
      </c>
      <c r="T3655" s="10">
        <f>I3655/86400+25569-5/24</f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10">
        <f>J3656/86400+25569-5/24</f>
        <v>42440.20817129629</v>
      </c>
      <c r="T3656" s="10">
        <f>I3656/86400+25569-5/24</f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10">
        <f>J3657/86400+25569-5/24</f>
        <v>42173.594884259255</v>
      </c>
      <c r="T3657" s="10">
        <f>I3657/86400+25569-5/24</f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10">
        <f>J3658/86400+25569-5/24</f>
        <v>42737.701805555553</v>
      </c>
      <c r="T3658" s="10">
        <f>I3658/86400+25569-5/24</f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10">
        <f>J3659/86400+25569-5/24</f>
        <v>42499.4215162037</v>
      </c>
      <c r="T3659" s="10">
        <f>I3659/86400+25569-5/24</f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10">
        <f>J3660/86400+25569-5/24</f>
        <v>41775.650231481479</v>
      </c>
      <c r="T3660" s="10">
        <f>I3660/86400+25569-5/24</f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10">
        <f>J3661/86400+25569-5/24</f>
        <v>42055.068865740737</v>
      </c>
      <c r="T3661" s="10">
        <f>I3661/86400+25569-5/24</f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10">
        <f>J3662/86400+25569-5/24</f>
        <v>41971.672743055555</v>
      </c>
      <c r="T3662" s="10">
        <f>I3662/86400+25569-5/24</f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10">
        <f>J3663/86400+25569-5/24</f>
        <v>42447.688333333332</v>
      </c>
      <c r="T3663" s="10">
        <f>I3663/86400+25569-5/24</f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10">
        <f>J3664/86400+25569-5/24</f>
        <v>42064.011736111112</v>
      </c>
      <c r="T3664" s="10">
        <f>I3664/86400+25569-5/24</f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tr">
        <f>LEFT(N3665,FIND("/",N3665)-1)</f>
        <v>theater</v>
      </c>
      <c r="R3665" t="str">
        <f>RIGHT(N3665,LEN(N3665)-FIND("/",N3665))</f>
        <v>plays</v>
      </c>
      <c r="S3665" s="10">
        <f>J3665/86400+25569-5/24</f>
        <v>42665.243402777771</v>
      </c>
      <c r="T3665" s="10">
        <f>I3665/86400+25569-5/24</f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10">
        <f>J3666/86400+25569-5/24</f>
        <v>42523.04038194444</v>
      </c>
      <c r="T3666" s="10">
        <f>I3666/86400+25569-5/24</f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tr">
        <f>LEFT(N3667,FIND("/",N3667)-1)</f>
        <v>theater</v>
      </c>
      <c r="R3667" t="str">
        <f>RIGHT(N3667,LEN(N3667)-FIND("/",N3667))</f>
        <v>plays</v>
      </c>
      <c r="S3667" s="10">
        <f>J3667/86400+25569-5/24</f>
        <v>42294.59979166666</v>
      </c>
      <c r="T3667" s="10">
        <f>I3667/86400+25569-5/24</f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10">
        <f>J3668/86400+25569-5/24</f>
        <v>41822.696550925924</v>
      </c>
      <c r="T3668" s="10">
        <f>I3668/86400+25569-5/24</f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10">
        <f>J3669/86400+25569-5/24</f>
        <v>42173.761793981474</v>
      </c>
      <c r="T3669" s="10">
        <f>I3669/86400+25569-5/24</f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10">
        <f>J3670/86400+25569-5/24</f>
        <v>42185.347824074073</v>
      </c>
      <c r="T3670" s="10">
        <f>I3670/86400+25569-5/24</f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10">
        <f>J3671/86400+25569-5/24</f>
        <v>42136.466863425921</v>
      </c>
      <c r="T3671" s="10">
        <f>I3671/86400+25569-5/24</f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10">
        <f>J3672/86400+25569-5/24</f>
        <v>42142.305682870363</v>
      </c>
      <c r="T3672" s="10">
        <f>I3672/86400+25569-5/24</f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10">
        <f>J3673/86400+25569-5/24</f>
        <v>41820.419756944444</v>
      </c>
      <c r="T3673" s="10">
        <f>I3673/86400+25569-5/24</f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10">
        <f>J3674/86400+25569-5/24</f>
        <v>41878.738240740735</v>
      </c>
      <c r="T3674" s="10">
        <f>I3674/86400+25569-5/24</f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10">
        <f>J3675/86400+25569-5/24</f>
        <v>41914.086770833332</v>
      </c>
      <c r="T3675" s="10">
        <f>I3675/86400+25569-5/24</f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10">
        <f>J3676/86400+25569-5/24</f>
        <v>42556.664687499993</v>
      </c>
      <c r="T3676" s="10">
        <f>I3676/86400+25569-5/24</f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10">
        <f>J3677/86400+25569-5/24</f>
        <v>42493.388680555552</v>
      </c>
      <c r="T3677" s="10">
        <f>I3677/86400+25569-5/24</f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10">
        <f>J3678/86400+25569-5/24</f>
        <v>41876.607453703698</v>
      </c>
      <c r="T3678" s="10">
        <f>I3678/86400+25569-5/24</f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10">
        <f>J3679/86400+25569-5/24</f>
        <v>41802.365949074076</v>
      </c>
      <c r="T3679" s="10">
        <f>I3679/86400+25569-5/24</f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10">
        <f>J3680/86400+25569-5/24</f>
        <v>42120.322893518511</v>
      </c>
      <c r="T3680" s="10">
        <f>I3680/86400+25569-5/24</f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10">
        <f>J3681/86400+25569-5/24</f>
        <v>41786.553020833329</v>
      </c>
      <c r="T3681" s="10">
        <f>I3681/86400+25569-5/24</f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10">
        <f>J3682/86400+25569-5/24</f>
        <v>42627.245763888888</v>
      </c>
      <c r="T3682" s="10">
        <f>I3682/86400+25569-5/24</f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10">
        <f>J3683/86400+25569-5/24</f>
        <v>42374.443171296291</v>
      </c>
      <c r="T3683" s="10">
        <f>I3683/86400+25569-5/24</f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10">
        <f>J3684/86400+25569-5/24</f>
        <v>41772.477060185185</v>
      </c>
      <c r="T3684" s="10">
        <f>I3684/86400+25569-5/24</f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10">
        <f>J3685/86400+25569-5/24</f>
        <v>42632.908518518518</v>
      </c>
      <c r="T3685" s="10">
        <f>I3685/86400+25569-5/24</f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10">
        <f>J3686/86400+25569-5/24</f>
        <v>42218.97206018518</v>
      </c>
      <c r="T3686" s="10">
        <f>I3686/86400+25569-5/24</f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10">
        <f>J3687/86400+25569-5/24</f>
        <v>41753.384942129625</v>
      </c>
      <c r="T3687" s="10">
        <f>I3687/86400+25569-5/24</f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10">
        <f>J3688/86400+25569-5/24</f>
        <v>42230.454398148147</v>
      </c>
      <c r="T3688" s="10">
        <f>I3688/86400+25569-5/24</f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10">
        <f>J3689/86400+25569-5/24</f>
        <v>41787.009895833333</v>
      </c>
      <c r="T3689" s="10">
        <f>I3689/86400+25569-5/24</f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10">
        <f>J3690/86400+25569-5/24</f>
        <v>41829.578749999993</v>
      </c>
      <c r="T3690" s="10">
        <f>I3690/86400+25569-5/24</f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10">
        <f>J3691/86400+25569-5/24</f>
        <v>42147.61850694444</v>
      </c>
      <c r="T3691" s="10">
        <f>I3691/86400+25569-5/24</f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10">
        <f>J3692/86400+25569-5/24</f>
        <v>41940.38984953703</v>
      </c>
      <c r="T3692" s="10">
        <f>I3692/86400+25569-5/24</f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10">
        <f>J3693/86400+25569-5/24</f>
        <v>42020.492233796293</v>
      </c>
      <c r="T3693" s="10">
        <f>I3693/86400+25569-5/24</f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10">
        <f>J3694/86400+25569-5/24</f>
        <v>41891.756701388884</v>
      </c>
      <c r="T3694" s="10">
        <f>I3694/86400+25569-5/24</f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10">
        <f>J3695/86400+25569-5/24</f>
        <v>42308.98297453703</v>
      </c>
      <c r="T3695" s="10">
        <f>I3695/86400+25569-5/24</f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10">
        <f>J3696/86400+25569-5/24</f>
        <v>42489.925543981481</v>
      </c>
      <c r="T3696" s="10">
        <f>I3696/86400+25569-5/24</f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10">
        <f>J3697/86400+25569-5/24</f>
        <v>41995.662152777775</v>
      </c>
      <c r="T3697" s="10">
        <f>I3697/86400+25569-5/24</f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10">
        <f>J3698/86400+25569-5/24</f>
        <v>41988.408749999995</v>
      </c>
      <c r="T3698" s="10">
        <f>I3698/86400+25569-5/24</f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tr">
        <f>LEFT(N3699,FIND("/",N3699)-1)</f>
        <v>theater</v>
      </c>
      <c r="R3699" t="str">
        <f>RIGHT(N3699,LEN(N3699)-FIND("/",N3699))</f>
        <v>plays</v>
      </c>
      <c r="S3699" s="10">
        <f>J3699/86400+25569-5/24</f>
        <v>42479.2575</v>
      </c>
      <c r="T3699" s="10">
        <f>I3699/86400+25569-5/24</f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10">
        <f>J3700/86400+25569-5/24</f>
        <v>42401.598229166666</v>
      </c>
      <c r="T3700" s="10">
        <f>I3700/86400+25569-5/24</f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tr">
        <f>LEFT(N3701,FIND("/",N3701)-1)</f>
        <v>theater</v>
      </c>
      <c r="R3701" t="str">
        <f>RIGHT(N3701,LEN(N3701)-FIND("/",N3701))</f>
        <v>plays</v>
      </c>
      <c r="S3701" s="10">
        <f>J3701/86400+25569-5/24</f>
        <v>41897.393703703703</v>
      </c>
      <c r="T3701" s="10">
        <f>I3701/86400+25569-5/24</f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10">
        <f>J3702/86400+25569-5/24</f>
        <v>41882.37731481481</v>
      </c>
      <c r="T3702" s="10">
        <f>I3702/86400+25569-5/24</f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10">
        <f>J3703/86400+25569-5/24</f>
        <v>42129.333252314813</v>
      </c>
      <c r="T3703" s="10">
        <f>I3703/86400+25569-5/24</f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10">
        <f>J3704/86400+25569-5/24</f>
        <v>42524.329675925925</v>
      </c>
      <c r="T3704" s="10">
        <f>I3704/86400+25569-5/24</f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10">
        <f>J3705/86400+25569-5/24</f>
        <v>42556.296157407407</v>
      </c>
      <c r="T3705" s="10">
        <f>I3705/86400+25569-5/24</f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10">
        <f>J3706/86400+25569-5/24</f>
        <v>42461.481412037036</v>
      </c>
      <c r="T3706" s="10">
        <f>I3706/86400+25569-5/24</f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10">
        <f>J3707/86400+25569-5/24</f>
        <v>41792.334652777776</v>
      </c>
      <c r="T3707" s="10">
        <f>I3707/86400+25569-5/24</f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tr">
        <f>LEFT(N3708,FIND("/",N3708)-1)</f>
        <v>theater</v>
      </c>
      <c r="R3708" t="str">
        <f>RIGHT(N3708,LEN(N3708)-FIND("/",N3708))</f>
        <v>plays</v>
      </c>
      <c r="S3708" s="10">
        <f>J3708/86400+25569-5/24</f>
        <v>41879.705428240741</v>
      </c>
      <c r="T3708" s="10">
        <f>I3708/86400+25569-5/24</f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10">
        <f>J3709/86400+25569-5/24</f>
        <v>42551.840023148143</v>
      </c>
      <c r="T3709" s="10">
        <f>I3709/86400+25569-5/24</f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10">
        <f>J3710/86400+25569-5/24</f>
        <v>41809.933865740742</v>
      </c>
      <c r="T3710" s="10">
        <f>I3710/86400+25569-5/24</f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10">
        <f>J3711/86400+25569-5/24</f>
        <v>41785.499374999999</v>
      </c>
      <c r="T3711" s="10">
        <f>I3711/86400+25569-5/24</f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10">
        <f>J3712/86400+25569-5/24</f>
        <v>42072.367916666662</v>
      </c>
      <c r="T3712" s="10">
        <f>I3712/86400+25569-5/24</f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10">
        <f>J3713/86400+25569-5/24</f>
        <v>41779.5158912037</v>
      </c>
      <c r="T3713" s="10">
        <f>I3713/86400+25569-5/24</f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10">
        <f>J3714/86400+25569-5/24</f>
        <v>42133.963738425919</v>
      </c>
      <c r="T3714" s="10">
        <f>I3714/86400+25569-5/24</f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10">
        <f>J3715/86400+25569-5/24</f>
        <v>42505.529699074068</v>
      </c>
      <c r="T3715" s="10">
        <f>I3715/86400+25569-5/24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10">
        <f>J3716/86400+25569-5/24</f>
        <v>42118.347997685181</v>
      </c>
      <c r="T3716" s="10">
        <f>I3716/86400+25569-5/24</f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10">
        <f>J3717/86400+25569-5/24</f>
        <v>42036.787256944437</v>
      </c>
      <c r="T3717" s="10">
        <f>I3717/86400+25569-5/24</f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10">
        <f>J3718/86400+25569-5/24</f>
        <v>42360.679502314808</v>
      </c>
      <c r="T3718" s="10">
        <f>I3718/86400+25569-5/24</f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tr">
        <f>LEFT(N3719,FIND("/",N3719)-1)</f>
        <v>theater</v>
      </c>
      <c r="R3719" t="str">
        <f>RIGHT(N3719,LEN(N3719)-FIND("/",N3719))</f>
        <v>plays</v>
      </c>
      <c r="S3719" s="10">
        <f>J3719/86400+25569-5/24</f>
        <v>42102.657974537033</v>
      </c>
      <c r="T3719" s="10">
        <f>I3719/86400+25569-5/24</f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10">
        <f>J3720/86400+25569-5/24</f>
        <v>42032.507812499993</v>
      </c>
      <c r="T3720" s="10">
        <f>I3720/86400+25569-5/24</f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tr">
        <f>LEFT(N3721,FIND("/",N3721)-1)</f>
        <v>theater</v>
      </c>
      <c r="R3721" t="str">
        <f>RIGHT(N3721,LEN(N3721)-FIND("/",N3721))</f>
        <v>plays</v>
      </c>
      <c r="S3721" s="10">
        <f>J3721/86400+25569-5/24</f>
        <v>42147.521597222221</v>
      </c>
      <c r="T3721" s="10">
        <f>I3721/86400+25569-5/24</f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10">
        <f>J3722/86400+25569-5/24</f>
        <v>42165.784791666665</v>
      </c>
      <c r="T3722" s="10">
        <f>I3722/86400+25569-5/24</f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10">
        <f>J3723/86400+25569-5/24</f>
        <v>41927.727824074071</v>
      </c>
      <c r="T3723" s="10">
        <f>I3723/86400+25569-5/24</f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10">
        <f>J3724/86400+25569-5/24</f>
        <v>42381.463506944441</v>
      </c>
      <c r="T3724" s="10">
        <f>I3724/86400+25569-5/24</f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10">
        <f>J3725/86400+25569-5/24</f>
        <v>41943.544699074067</v>
      </c>
      <c r="T3725" s="10">
        <f>I3725/86400+25569-5/24</f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10">
        <f>J3726/86400+25569-5/24</f>
        <v>42465.283101851848</v>
      </c>
      <c r="T3726" s="10">
        <f>I3726/86400+25569-5/24</f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10">
        <f>J3727/86400+25569-5/24</f>
        <v>42401.736886574072</v>
      </c>
      <c r="T3727" s="10">
        <f>I3727/86400+25569-5/24</f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10">
        <f>J3728/86400+25569-5/24</f>
        <v>42461.932534722218</v>
      </c>
      <c r="T3728" s="10">
        <f>I3728/86400+25569-5/24</f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10">
        <f>J3729/86400+25569-5/24</f>
        <v>42632.139976851853</v>
      </c>
      <c r="T3729" s="10">
        <f>I3729/86400+25569-5/24</f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10">
        <f>J3730/86400+25569-5/24</f>
        <v>42204.962685185186</v>
      </c>
      <c r="T3730" s="10">
        <f>I3730/86400+25569-5/24</f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10">
        <f>J3731/86400+25569-5/24</f>
        <v>42040.996666666666</v>
      </c>
      <c r="T3731" s="10">
        <f>I3731/86400+25569-5/24</f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tr">
        <f>LEFT(N3732,FIND("/",N3732)-1)</f>
        <v>theater</v>
      </c>
      <c r="R3732" t="str">
        <f>RIGHT(N3732,LEN(N3732)-FIND("/",N3732))</f>
        <v>plays</v>
      </c>
      <c r="S3732" s="10">
        <f>J3732/86400+25569-5/24</f>
        <v>42203.46943287037</v>
      </c>
      <c r="T3732" s="10">
        <f>I3732/86400+25569-5/24</f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10">
        <f>J3733/86400+25569-5/24</f>
        <v>41983.544513888883</v>
      </c>
      <c r="T3733" s="10">
        <f>I3733/86400+25569-5/24</f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10">
        <f>J3734/86400+25569-5/24</f>
        <v>41968.469131944446</v>
      </c>
      <c r="T3734" s="10">
        <f>I3734/86400+25569-5/24</f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tr">
        <f>LEFT(N3735,FIND("/",N3735)-1)</f>
        <v>theater</v>
      </c>
      <c r="R3735" t="str">
        <f>RIGHT(N3735,LEN(N3735)-FIND("/",N3735))</f>
        <v>plays</v>
      </c>
      <c r="S3735" s="10">
        <f>J3735/86400+25569-5/24</f>
        <v>42102.816064814811</v>
      </c>
      <c r="T3735" s="10">
        <f>I3735/86400+25569-5/24</f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tr">
        <f>LEFT(N3736,FIND("/",N3736)-1)</f>
        <v>theater</v>
      </c>
      <c r="R3736" t="str">
        <f>RIGHT(N3736,LEN(N3736)-FIND("/",N3736))</f>
        <v>plays</v>
      </c>
      <c r="S3736" s="10">
        <f>J3736/86400+25569-5/24</f>
        <v>42089.693240740737</v>
      </c>
      <c r="T3736" s="10">
        <f>I3736/86400+25569-5/24</f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tr">
        <f>LEFT(N3737,FIND("/",N3737)-1)</f>
        <v>theater</v>
      </c>
      <c r="R3737" t="str">
        <f>RIGHT(N3737,LEN(N3737)-FIND("/",N3737))</f>
        <v>plays</v>
      </c>
      <c r="S3737" s="10">
        <f>J3737/86400+25569-5/24</f>
        <v>42122.484826388885</v>
      </c>
      <c r="T3737" s="10">
        <f>I3737/86400+25569-5/24</f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tr">
        <f>LEFT(N3738,FIND("/",N3738)-1)</f>
        <v>theater</v>
      </c>
      <c r="R3738" t="str">
        <f>RIGHT(N3738,LEN(N3738)-FIND("/",N3738))</f>
        <v>plays</v>
      </c>
      <c r="S3738" s="10">
        <f>J3738/86400+25569-5/24</f>
        <v>42048.503391203696</v>
      </c>
      <c r="T3738" s="10">
        <f>I3738/86400+25569-5/24</f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10">
        <f>J3739/86400+25569-5/24</f>
        <v>42297.482673611106</v>
      </c>
      <c r="T3739" s="10">
        <f>I3739/86400+25569-5/24</f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tr">
        <f>LEFT(N3740,FIND("/",N3740)-1)</f>
        <v>theater</v>
      </c>
      <c r="R3740" t="str">
        <f>RIGHT(N3740,LEN(N3740)-FIND("/",N3740))</f>
        <v>plays</v>
      </c>
      <c r="S3740" s="10">
        <f>J3740/86400+25569-5/24</f>
        <v>41813.730381944442</v>
      </c>
      <c r="T3740" s="10">
        <f>I3740/86400+25569-5/24</f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10">
        <f>J3741/86400+25569-5/24</f>
        <v>42548.241527777776</v>
      </c>
      <c r="T3741" s="10">
        <f>I3741/86400+25569-5/24</f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10">
        <f>J3742/86400+25569-5/24</f>
        <v>41832.881423611107</v>
      </c>
      <c r="T3742" s="10">
        <f>I3742/86400+25569-5/24</f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tr">
        <f>LEFT(N3743,FIND("/",N3743)-1)</f>
        <v>theater</v>
      </c>
      <c r="R3743" t="str">
        <f>RIGHT(N3743,LEN(N3743)-FIND("/",N3743))</f>
        <v>plays</v>
      </c>
      <c r="S3743" s="10">
        <f>J3743/86400+25569-5/24</f>
        <v>42325.712384259255</v>
      </c>
      <c r="T3743" s="10">
        <f>I3743/86400+25569-5/24</f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tr">
        <f>LEFT(N3744,FIND("/",N3744)-1)</f>
        <v>theater</v>
      </c>
      <c r="R3744" t="str">
        <f>RIGHT(N3744,LEN(N3744)-FIND("/",N3744))</f>
        <v>plays</v>
      </c>
      <c r="S3744" s="10">
        <f>J3744/86400+25569-5/24</f>
        <v>41858.006296296291</v>
      </c>
      <c r="T3744" s="10">
        <f>I3744/86400+25569-5/24</f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tr">
        <f>LEFT(N3745,FIND("/",N3745)-1)</f>
        <v>theater</v>
      </c>
      <c r="R3745" t="str">
        <f>RIGHT(N3745,LEN(N3745)-FIND("/",N3745))</f>
        <v>plays</v>
      </c>
      <c r="S3745" s="10">
        <f>J3745/86400+25569-5/24</f>
        <v>41793.501898148148</v>
      </c>
      <c r="T3745" s="10">
        <f>I3745/86400+25569-5/24</f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tr">
        <f>LEFT(N3746,FIND("/",N3746)-1)</f>
        <v>theater</v>
      </c>
      <c r="R3746" t="str">
        <f>RIGHT(N3746,LEN(N3746)-FIND("/",N3746))</f>
        <v>plays</v>
      </c>
      <c r="S3746" s="10">
        <f>J3746/86400+25569-5/24</f>
        <v>41793.605925925927</v>
      </c>
      <c r="T3746" s="10">
        <f>I3746/86400+25569-5/24</f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tr">
        <f>LEFT(N3747,FIND("/",N3747)-1)</f>
        <v>theater</v>
      </c>
      <c r="R3747" t="str">
        <f>RIGHT(N3747,LEN(N3747)-FIND("/",N3747))</f>
        <v>plays</v>
      </c>
      <c r="S3747" s="10">
        <f>J3747/86400+25569-5/24</f>
        <v>41831.489606481475</v>
      </c>
      <c r="T3747" s="10">
        <f>I3747/86400+25569-5/24</f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tr">
        <f>LEFT(N3748,FIND("/",N3748)-1)</f>
        <v>theater</v>
      </c>
      <c r="R3748" t="str">
        <f>RIGHT(N3748,LEN(N3748)-FIND("/",N3748))</f>
        <v>plays</v>
      </c>
      <c r="S3748" s="10">
        <f>J3748/86400+25569-5/24</f>
        <v>42621.18100694444</v>
      </c>
      <c r="T3748" s="10">
        <f>I3748/86400+25569-5/24</f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tr">
        <f>LEFT(N3749,FIND("/",N3749)-1)</f>
        <v>theater</v>
      </c>
      <c r="R3749" t="str">
        <f>RIGHT(N3749,LEN(N3749)-FIND("/",N3749))</f>
        <v>plays</v>
      </c>
      <c r="S3749" s="10">
        <f>J3749/86400+25569-5/24</f>
        <v>42164.091388888883</v>
      </c>
      <c r="T3749" s="10">
        <f>I3749/86400+25569-5/24</f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10">
        <f>J3750/86400+25569-5/24</f>
        <v>42395.498101851852</v>
      </c>
      <c r="T3750" s="10">
        <f>I3750/86400+25569-5/24</f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10">
        <f>J3751/86400+25569-5/24</f>
        <v>42457.918842592589</v>
      </c>
      <c r="T3751" s="10">
        <f>I3751/86400+25569-5/24</f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10">
        <f>J3752/86400+25569-5/24</f>
        <v>42016.773240740738</v>
      </c>
      <c r="T3752" s="10">
        <f>I3752/86400+25569-5/24</f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10">
        <f>J3753/86400+25569-5/24</f>
        <v>42402.827233796292</v>
      </c>
      <c r="T3753" s="10">
        <f>I3753/86400+25569-5/24</f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10">
        <f>J3754/86400+25569-5/24</f>
        <v>42619.594155092585</v>
      </c>
      <c r="T3754" s="10">
        <f>I3754/86400+25569-5/24</f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10">
        <f>J3755/86400+25569-5/24</f>
        <v>42128.615740740737</v>
      </c>
      <c r="T3755" s="10">
        <f>I3755/86400+25569-5/24</f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10">
        <f>J3756/86400+25569-5/24</f>
        <v>41808.67288194444</v>
      </c>
      <c r="T3756" s="10">
        <f>I3756/86400+25569-5/24</f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10">
        <f>J3757/86400+25569-5/24</f>
        <v>42445.658645833326</v>
      </c>
      <c r="T3757" s="10">
        <f>I3757/86400+25569-5/24</f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10">
        <f>J3758/86400+25569-5/24</f>
        <v>41771.606458333328</v>
      </c>
      <c r="T3758" s="10">
        <f>I3758/86400+25569-5/24</f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10">
        <f>J3759/86400+25569-5/24</f>
        <v>41954.642534722218</v>
      </c>
      <c r="T3759" s="10">
        <f>I3759/86400+25569-5/24</f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10">
        <f>J3760/86400+25569-5/24</f>
        <v>41747.263171296298</v>
      </c>
      <c r="T3760" s="10">
        <f>I3760/86400+25569-5/24</f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10">
        <f>J3761/86400+25569-5/24</f>
        <v>42181.899918981479</v>
      </c>
      <c r="T3761" s="10">
        <f>I3761/86400+25569-5/24</f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10">
        <f>J3762/86400+25569-5/24</f>
        <v>41739.316967592589</v>
      </c>
      <c r="T3762" s="10">
        <f>I3762/86400+25569-5/24</f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10">
        <f>J3763/86400+25569-5/24</f>
        <v>42173.258530092593</v>
      </c>
      <c r="T3763" s="10">
        <f>I3763/86400+25569-5/24</f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10">
        <f>J3764/86400+25569-5/24</f>
        <v>42193.605196759258</v>
      </c>
      <c r="T3764" s="10">
        <f>I3764/86400+25569-5/24</f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10">
        <f>J3765/86400+25569-5/24</f>
        <v>42065.541967592588</v>
      </c>
      <c r="T3765" s="10">
        <f>I3765/86400+25569-5/24</f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10">
        <f>J3766/86400+25569-5/24</f>
        <v>42499.634629629632</v>
      </c>
      <c r="T3766" s="10">
        <f>I3766/86400+25569-5/24</f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10">
        <f>J3767/86400+25569-5/24</f>
        <v>41820.568078703705</v>
      </c>
      <c r="T3767" s="10">
        <f>I3767/86400+25569-5/24</f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10">
        <f>J3768/86400+25569-5/24</f>
        <v>41787.958854166667</v>
      </c>
      <c r="T3768" s="10">
        <f>I3768/86400+25569-5/24</f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10">
        <f>J3769/86400+25569-5/24</f>
        <v>42049.811307870368</v>
      </c>
      <c r="T3769" s="10">
        <f>I3769/86400+25569-5/24</f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10">
        <f>J3770/86400+25569-5/24</f>
        <v>41772.519560185181</v>
      </c>
      <c r="T3770" s="10">
        <f>I3770/86400+25569-5/24</f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10">
        <f>J3771/86400+25569-5/24</f>
        <v>42445.389803240738</v>
      </c>
      <c r="T3771" s="10">
        <f>I3771/86400+25569-5/24</f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10">
        <f>J3772/86400+25569-5/24</f>
        <v>42138.722337962965</v>
      </c>
      <c r="T3772" s="10">
        <f>I3772/86400+25569-5/24</f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10">
        <f>J3773/86400+25569-5/24</f>
        <v>42493.64875</v>
      </c>
      <c r="T3773" s="10">
        <f>I3773/86400+25569-5/24</f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10">
        <f>J3774/86400+25569-5/24</f>
        <v>42682.408634259256</v>
      </c>
      <c r="T3774" s="10">
        <f>I3774/86400+25569-5/24</f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10">
        <f>J3775/86400+25569-5/24</f>
        <v>42655.796840277777</v>
      </c>
      <c r="T3775" s="10">
        <f>I3775/86400+25569-5/24</f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10">
        <f>J3776/86400+25569-5/24</f>
        <v>42087.583969907406</v>
      </c>
      <c r="T3776" s="10">
        <f>I3776/86400+25569-5/24</f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10">
        <f>J3777/86400+25569-5/24</f>
        <v>42075.734293981477</v>
      </c>
      <c r="T3777" s="10">
        <f>I3777/86400+25569-5/24</f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10">
        <f>J3778/86400+25569-5/24</f>
        <v>41814.159467592588</v>
      </c>
      <c r="T3778" s="10">
        <f>I3778/86400+25569-5/24</f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10">
        <f>J3779/86400+25569-5/24</f>
        <v>41886.903020833335</v>
      </c>
      <c r="T3779" s="10">
        <f>I3779/86400+25569-5/24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10">
        <f>J3780/86400+25569-5/24</f>
        <v>41989.610879629625</v>
      </c>
      <c r="T3780" s="10">
        <f>I3780/86400+25569-5/24</f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10">
        <f>J3781/86400+25569-5/24</f>
        <v>42425.527083333327</v>
      </c>
      <c r="T3781" s="10">
        <f>I3781/86400+25569-5/24</f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10">
        <f>J3782/86400+25569-5/24</f>
        <v>42166.011400462965</v>
      </c>
      <c r="T3782" s="10">
        <f>I3782/86400+25569-5/24</f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10">
        <f>J3783/86400+25569-5/24</f>
        <v>41865.674594907403</v>
      </c>
      <c r="T3783" s="10">
        <f>I3783/86400+25569-5/24</f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10">
        <f>J3784/86400+25569-5/24</f>
        <v>42546.653900462959</v>
      </c>
      <c r="T3784" s="10">
        <f>I3784/86400+25569-5/24</f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10">
        <f>J3785/86400+25569-5/24</f>
        <v>42419.931944444441</v>
      </c>
      <c r="T3785" s="10">
        <f>I3785/86400+25569-5/24</f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10">
        <f>J3786/86400+25569-5/24</f>
        <v>42531.772361111107</v>
      </c>
      <c r="T3786" s="10">
        <f>I3786/86400+25569-5/24</f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10">
        <f>J3787/86400+25569-5/24</f>
        <v>42548.430196759255</v>
      </c>
      <c r="T3787" s="10">
        <f>I3787/86400+25569-5/24</f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10">
        <f>J3788/86400+25569-5/24</f>
        <v>42486.829571759255</v>
      </c>
      <c r="T3788" s="10">
        <f>I3788/86400+25569-5/24</f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10">
        <f>J3789/86400+25569-5/24</f>
        <v>42167.326458333329</v>
      </c>
      <c r="T3789" s="10">
        <f>I3789/86400+25569-5/24</f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10">
        <f>J3790/86400+25569-5/24</f>
        <v>42333.487488425926</v>
      </c>
      <c r="T3790" s="10">
        <f>I3790/86400+25569-5/24</f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10">
        <f>J3791/86400+25569-5/24</f>
        <v>42138.590486111112</v>
      </c>
      <c r="T3791" s="10">
        <f>I3791/86400+25569-5/24</f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tr">
        <f>LEFT(N3792,FIND("/",N3792)-1)</f>
        <v>theater</v>
      </c>
      <c r="R3792" t="str">
        <f>RIGHT(N3792,LEN(N3792)-FIND("/",N3792))</f>
        <v>musical</v>
      </c>
      <c r="S3792" s="10">
        <f>J3792/86400+25569-5/24</f>
        <v>42666.458599537036</v>
      </c>
      <c r="T3792" s="10">
        <f>I3792/86400+25569-5/24</f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tr">
        <f>LEFT(N3793,FIND("/",N3793)-1)</f>
        <v>theater</v>
      </c>
      <c r="R3793" t="str">
        <f>RIGHT(N3793,LEN(N3793)-FIND("/",N3793))</f>
        <v>musical</v>
      </c>
      <c r="S3793" s="10">
        <f>J3793/86400+25569-5/24</f>
        <v>41766.4837037037</v>
      </c>
      <c r="T3793" s="10">
        <f>I3793/86400+25569-5/24</f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10">
        <f>J3794/86400+25569-5/24</f>
        <v>42170.238680555551</v>
      </c>
      <c r="T3794" s="10">
        <f>I3794/86400+25569-5/24</f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10">
        <f>J3795/86400+25569-5/24</f>
        <v>41968.73065972222</v>
      </c>
      <c r="T3795" s="10">
        <f>I3795/86400+25569-5/24</f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10">
        <f>J3796/86400+25569-5/24</f>
        <v>42132.372152777774</v>
      </c>
      <c r="T3796" s="10">
        <f>I3796/86400+25569-5/24</f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tr">
        <f>LEFT(N3797,FIND("/",N3797)-1)</f>
        <v>theater</v>
      </c>
      <c r="R3797" t="str">
        <f>RIGHT(N3797,LEN(N3797)-FIND("/",N3797))</f>
        <v>musical</v>
      </c>
      <c r="S3797" s="10">
        <f>J3797/86400+25569-5/24</f>
        <v>42201.227893518517</v>
      </c>
      <c r="T3797" s="10">
        <f>I3797/86400+25569-5/24</f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tr">
        <f>LEFT(N3798,FIND("/",N3798)-1)</f>
        <v>theater</v>
      </c>
      <c r="R3798" t="str">
        <f>RIGHT(N3798,LEN(N3798)-FIND("/",N3798))</f>
        <v>musical</v>
      </c>
      <c r="S3798" s="10">
        <f>J3798/86400+25569-5/24</f>
        <v>42688.821250000001</v>
      </c>
      <c r="T3798" s="10">
        <f>I3798/86400+25569-5/24</f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10">
        <f>J3799/86400+25569-5/24</f>
        <v>42084.673206018517</v>
      </c>
      <c r="T3799" s="10">
        <f>I3799/86400+25569-5/24</f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10">
        <f>J3800/86400+25569-5/24</f>
        <v>41831.514444444438</v>
      </c>
      <c r="T3800" s="10">
        <f>I3800/86400+25569-5/24</f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10">
        <f>J3801/86400+25569-5/24</f>
        <v>42410.722719907404</v>
      </c>
      <c r="T3801" s="10">
        <f>I3801/86400+25569-5/24</f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10">
        <f>J3802/86400+25569-5/24</f>
        <v>41982.528738425921</v>
      </c>
      <c r="T3802" s="10">
        <f>I3802/86400+25569-5/24</f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10">
        <f>J3803/86400+25569-5/24</f>
        <v>41975.467777777776</v>
      </c>
      <c r="T3803" s="10">
        <f>I3803/86400+25569-5/24</f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tr">
        <f>LEFT(N3804,FIND("/",N3804)-1)</f>
        <v>theater</v>
      </c>
      <c r="R3804" t="str">
        <f>RIGHT(N3804,LEN(N3804)-FIND("/",N3804))</f>
        <v>musical</v>
      </c>
      <c r="S3804" s="10">
        <f>J3804/86400+25569-5/24</f>
        <v>42268.917893518512</v>
      </c>
      <c r="T3804" s="10">
        <f>I3804/86400+25569-5/24</f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10">
        <f>J3805/86400+25569-5/24</f>
        <v>42403.763518518514</v>
      </c>
      <c r="T3805" s="10">
        <f>I3805/86400+25569-5/24</f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tr">
        <f>LEFT(N3806,FIND("/",N3806)-1)</f>
        <v>theater</v>
      </c>
      <c r="R3806" t="str">
        <f>RIGHT(N3806,LEN(N3806)-FIND("/",N3806))</f>
        <v>musical</v>
      </c>
      <c r="S3806" s="10">
        <f>J3806/86400+25569-5/24</f>
        <v>42526.801203703704</v>
      </c>
      <c r="T3806" s="10">
        <f>I3806/86400+25569-5/24</f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10">
        <f>J3807/86400+25569-5/24</f>
        <v>41849.678703703699</v>
      </c>
      <c r="T3807" s="10">
        <f>I3807/86400+25569-5/24</f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tr">
        <f>LEFT(N3808,FIND("/",N3808)-1)</f>
        <v>theater</v>
      </c>
      <c r="R3808" t="str">
        <f>RIGHT(N3808,LEN(N3808)-FIND("/",N3808))</f>
        <v>musical</v>
      </c>
      <c r="S3808" s="10">
        <f>J3808/86400+25569-5/24</f>
        <v>41799.050706018512</v>
      </c>
      <c r="T3808" s="10">
        <f>I3808/86400+25569-5/24</f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10">
        <f>J3809/86400+25569-5/24</f>
        <v>42090.700682870367</v>
      </c>
      <c r="T3809" s="10">
        <f>I3809/86400+25569-5/24</f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10">
        <f>J3810/86400+25569-5/24</f>
        <v>42059.24559027778</v>
      </c>
      <c r="T3810" s="10">
        <f>I3810/86400+25569-5/24</f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10">
        <f>J3811/86400+25569-5/24</f>
        <v>41800.318368055552</v>
      </c>
      <c r="T3811" s="10">
        <f>I3811/86400+25569-5/24</f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10">
        <f>J3812/86400+25569-5/24</f>
        <v>42054.640717592592</v>
      </c>
      <c r="T3812" s="10">
        <f>I3812/86400+25569-5/24</f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10">
        <f>J3813/86400+25569-5/24</f>
        <v>42487.418668981474</v>
      </c>
      <c r="T3813" s="10">
        <f>I3813/86400+25569-5/24</f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10">
        <f>J3814/86400+25569-5/24</f>
        <v>42109.542916666665</v>
      </c>
      <c r="T3814" s="10">
        <f>I3814/86400+25569-5/24</f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10">
        <f>J3815/86400+25569-5/24</f>
        <v>42497.067372685182</v>
      </c>
      <c r="T3815" s="10">
        <f>I3815/86400+25569-5/24</f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10">
        <f>J3816/86400+25569-5/24</f>
        <v>42058.695740740739</v>
      </c>
      <c r="T3816" s="10">
        <f>I3816/86400+25569-5/24</f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10">
        <f>J3817/86400+25569-5/24</f>
        <v>42207.051585648143</v>
      </c>
      <c r="T3817" s="10">
        <f>I3817/86400+25569-5/24</f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10">
        <f>J3818/86400+25569-5/24</f>
        <v>41807.481747685182</v>
      </c>
      <c r="T3818" s="10">
        <f>I3818/86400+25569-5/24</f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10">
        <f>J3819/86400+25569-5/24</f>
        <v>42284.488611111105</v>
      </c>
      <c r="T3819" s="10">
        <f>I3819/86400+25569-5/24</f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tr">
        <f>LEFT(N3820,FIND("/",N3820)-1)</f>
        <v>theater</v>
      </c>
      <c r="R3820" t="str">
        <f>RIGHT(N3820,LEN(N3820)-FIND("/",N3820))</f>
        <v>plays</v>
      </c>
      <c r="S3820" s="10">
        <f>J3820/86400+25569-5/24</f>
        <v>42045.634050925924</v>
      </c>
      <c r="T3820" s="10">
        <f>I3820/86400+25569-5/24</f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10">
        <f>J3821/86400+25569-5/24</f>
        <v>42184.001203703701</v>
      </c>
      <c r="T3821" s="10">
        <f>I3821/86400+25569-5/24</f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10">
        <f>J3822/86400+25569-5/24</f>
        <v>42160.443483796298</v>
      </c>
      <c r="T3822" s="10">
        <f>I3822/86400+25569-5/24</f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10">
        <f>J3823/86400+25569-5/24</f>
        <v>42340.972303240742</v>
      </c>
      <c r="T3823" s="10">
        <f>I3823/86400+25569-5/24</f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10">
        <f>J3824/86400+25569-5/24</f>
        <v>42329.629826388882</v>
      </c>
      <c r="T3824" s="10">
        <f>I3824/86400+25569-5/24</f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10">
        <f>J3825/86400+25569-5/24</f>
        <v>42170.701898148145</v>
      </c>
      <c r="T3825" s="10">
        <f>I3825/86400+25569-5/24</f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10">
        <f>J3826/86400+25569-5/24</f>
        <v>42571.417858796289</v>
      </c>
      <c r="T3826" s="10">
        <f>I3826/86400+25569-5/24</f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10">
        <f>J3827/86400+25569-5/24</f>
        <v>42150.861273148148</v>
      </c>
      <c r="T3827" s="10">
        <f>I3827/86400+25569-5/24</f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10">
        <f>J3828/86400+25569-5/24</f>
        <v>42101.215208333328</v>
      </c>
      <c r="T3828" s="10">
        <f>I3828/86400+25569-5/24</f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10">
        <f>J3829/86400+25569-5/24</f>
        <v>42034.719918981478</v>
      </c>
      <c r="T3829" s="10">
        <f>I3829/86400+25569-5/24</f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10">
        <f>J3830/86400+25569-5/24</f>
        <v>41944.319293981483</v>
      </c>
      <c r="T3830" s="10">
        <f>I3830/86400+25569-5/24</f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10">
        <f>J3831/86400+25569-5/24</f>
        <v>42593.657071759262</v>
      </c>
      <c r="T3831" s="10">
        <f>I3831/86400+25569-5/24</f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tr">
        <f>LEFT(N3832,FIND("/",N3832)-1)</f>
        <v>theater</v>
      </c>
      <c r="R3832" t="str">
        <f>RIGHT(N3832,LEN(N3832)-FIND("/",N3832))</f>
        <v>plays</v>
      </c>
      <c r="S3832" s="10">
        <f>J3832/86400+25569-5/24</f>
        <v>42503.532534722217</v>
      </c>
      <c r="T3832" s="10">
        <f>I3832/86400+25569-5/24</f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10">
        <f>J3833/86400+25569-5/24</f>
        <v>41927.640567129631</v>
      </c>
      <c r="T3833" s="10">
        <f>I3833/86400+25569-5/24</f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10">
        <f>J3834/86400+25569-5/24</f>
        <v>42374.906655092585</v>
      </c>
      <c r="T3834" s="10">
        <f>I3834/86400+25569-5/24</f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tr">
        <f>LEFT(N3835,FIND("/",N3835)-1)</f>
        <v>theater</v>
      </c>
      <c r="R3835" t="str">
        <f>RIGHT(N3835,LEN(N3835)-FIND("/",N3835))</f>
        <v>plays</v>
      </c>
      <c r="S3835" s="10">
        <f>J3835/86400+25569-5/24</f>
        <v>41963.664027777777</v>
      </c>
      <c r="T3835" s="10">
        <f>I3835/86400+25569-5/24</f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10">
        <f>J3836/86400+25569-5/24</f>
        <v>42143.236886574072</v>
      </c>
      <c r="T3836" s="10">
        <f>I3836/86400+25569-5/24</f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tr">
        <f>LEFT(N3837,FIND("/",N3837)-1)</f>
        <v>theater</v>
      </c>
      <c r="R3837" t="str">
        <f>RIGHT(N3837,LEN(N3837)-FIND("/",N3837))</f>
        <v>plays</v>
      </c>
      <c r="S3837" s="10">
        <f>J3837/86400+25569-5/24</f>
        <v>42460.733888888884</v>
      </c>
      <c r="T3837" s="10">
        <f>I3837/86400+25569-5/24</f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10">
        <f>J3838/86400+25569-5/24</f>
        <v>42553.718194444438</v>
      </c>
      <c r="T3838" s="10">
        <f>I3838/86400+25569-5/24</f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10">
        <f>J3839/86400+25569-5/24</f>
        <v>42152.557384259257</v>
      </c>
      <c r="T3839" s="10">
        <f>I3839/86400+25569-5/24</f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10">
        <f>J3840/86400+25569-5/24</f>
        <v>42116.502418981479</v>
      </c>
      <c r="T3840" s="10">
        <f>I3840/86400+25569-5/24</f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10">
        <f>J3841/86400+25569-5/24</f>
        <v>42154.934305555558</v>
      </c>
      <c r="T3841" s="10">
        <f>I3841/86400+25569-5/24</f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10">
        <f>J3842/86400+25569-5/24</f>
        <v>42432.493391203701</v>
      </c>
      <c r="T3842" s="10">
        <f>I3842/86400+25569-5/24</f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10">
        <f>J3843/86400+25569-5/24</f>
        <v>41780.57739583333</v>
      </c>
      <c r="T3843" s="10">
        <f>I3843/86400+25569-5/24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10">
        <f>J3844/86400+25569-5/24</f>
        <v>41740.285324074073</v>
      </c>
      <c r="T3844" s="10">
        <f>I3844/86400+25569-5/24</f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10">
        <f>J3845/86400+25569-5/24</f>
        <v>41765.864166666666</v>
      </c>
      <c r="T3845" s="10">
        <f>I3845/86400+25569-5/24</f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10">
        <f>J3846/86400+25569-5/24</f>
        <v>41766.408958333333</v>
      </c>
      <c r="T3846" s="10">
        <f>I3846/86400+25569-5/24</f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10">
        <f>J3847/86400+25569-5/24</f>
        <v>42248.418680555558</v>
      </c>
      <c r="T3847" s="10">
        <f>I3847/86400+25569-5/24</f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10">
        <f>J3848/86400+25569-5/24</f>
        <v>41885.01321759259</v>
      </c>
      <c r="T3848" s="10">
        <f>I3848/86400+25569-5/24</f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10">
        <f>J3849/86400+25569-5/24</f>
        <v>42159.016099537032</v>
      </c>
      <c r="T3849" s="10">
        <f>I3849/86400+25569-5/24</f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10">
        <f>J3850/86400+25569-5/24</f>
        <v>42265.608668981477</v>
      </c>
      <c r="T3850" s="10">
        <f>I3850/86400+25569-5/24</f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10">
        <f>J3851/86400+25569-5/24</f>
        <v>42136.558842592589</v>
      </c>
      <c r="T3851" s="10">
        <f>I3851/86400+25569-5/24</f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tr">
        <f>LEFT(N3852,FIND("/",N3852)-1)</f>
        <v>theater</v>
      </c>
      <c r="R3852" t="str">
        <f>RIGHT(N3852,LEN(N3852)-FIND("/",N3852))</f>
        <v>plays</v>
      </c>
      <c r="S3852" s="10">
        <f>J3852/86400+25569-5/24</f>
        <v>41974.916006944441</v>
      </c>
      <c r="T3852" s="10">
        <f>I3852/86400+25569-5/24</f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10">
        <f>J3853/86400+25569-5/24</f>
        <v>42172.23123842592</v>
      </c>
      <c r="T3853" s="10">
        <f>I3853/86400+25569-5/24</f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tr">
        <f>LEFT(N3854,FIND("/",N3854)-1)</f>
        <v>theater</v>
      </c>
      <c r="R3854" t="str">
        <f>RIGHT(N3854,LEN(N3854)-FIND("/",N3854))</f>
        <v>plays</v>
      </c>
      <c r="S3854" s="10">
        <f>J3854/86400+25569-5/24</f>
        <v>42064.982361111113</v>
      </c>
      <c r="T3854" s="10">
        <f>I3854/86400+25569-5/24</f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tr">
        <f>LEFT(N3855,FIND("/",N3855)-1)</f>
        <v>theater</v>
      </c>
      <c r="R3855" t="str">
        <f>RIGHT(N3855,LEN(N3855)-FIND("/",N3855))</f>
        <v>plays</v>
      </c>
      <c r="S3855" s="10">
        <f>J3855/86400+25569-5/24</f>
        <v>41848.631689814814</v>
      </c>
      <c r="T3855" s="10">
        <f>I3855/86400+25569-5/24</f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10">
        <f>J3856/86400+25569-5/24</f>
        <v>42103.67659722222</v>
      </c>
      <c r="T3856" s="10">
        <f>I3856/86400+25569-5/24</f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tr">
        <f>LEFT(N3857,FIND("/",N3857)-1)</f>
        <v>theater</v>
      </c>
      <c r="R3857" t="str">
        <f>RIGHT(N3857,LEN(N3857)-FIND("/",N3857))</f>
        <v>plays</v>
      </c>
      <c r="S3857" s="10">
        <f>J3857/86400+25569-5/24</f>
        <v>42059.762395833335</v>
      </c>
      <c r="T3857" s="10">
        <f>I3857/86400+25569-5/24</f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tr">
        <f>LEFT(N3858,FIND("/",N3858)-1)</f>
        <v>theater</v>
      </c>
      <c r="R3858" t="str">
        <f>RIGHT(N3858,LEN(N3858)-FIND("/",N3858))</f>
        <v>plays</v>
      </c>
      <c r="S3858" s="10">
        <f>J3858/86400+25569-5/24</f>
        <v>42041.534756944442</v>
      </c>
      <c r="T3858" s="10">
        <f>I3858/86400+25569-5/24</f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tr">
        <f>LEFT(N3859,FIND("/",N3859)-1)</f>
        <v>theater</v>
      </c>
      <c r="R3859" t="str">
        <f>RIGHT(N3859,LEN(N3859)-FIND("/",N3859))</f>
        <v>plays</v>
      </c>
      <c r="S3859" s="10">
        <f>J3859/86400+25569-5/24</f>
        <v>41829.528819444444</v>
      </c>
      <c r="T3859" s="10">
        <f>I3859/86400+25569-5/24</f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tr">
        <f>LEFT(N3860,FIND("/",N3860)-1)</f>
        <v>theater</v>
      </c>
      <c r="R3860" t="str">
        <f>RIGHT(N3860,LEN(N3860)-FIND("/",N3860))</f>
        <v>plays</v>
      </c>
      <c r="S3860" s="10">
        <f>J3860/86400+25569-5/24</f>
        <v>42128.222731481474</v>
      </c>
      <c r="T3860" s="10">
        <f>I3860/86400+25569-5/24</f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tr">
        <f>LEFT(N3861,FIND("/",N3861)-1)</f>
        <v>theater</v>
      </c>
      <c r="R3861" t="str">
        <f>RIGHT(N3861,LEN(N3861)-FIND("/",N3861))</f>
        <v>plays</v>
      </c>
      <c r="S3861" s="10">
        <f>J3861/86400+25569-5/24</f>
        <v>41789.685266203705</v>
      </c>
      <c r="T3861" s="10">
        <f>I3861/86400+25569-5/24</f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10">
        <f>J3862/86400+25569-5/24</f>
        <v>41833.452662037038</v>
      </c>
      <c r="T3862" s="10">
        <f>I3862/86400+25569-5/24</f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tr">
        <f>LEFT(N3863,FIND("/",N3863)-1)</f>
        <v>theater</v>
      </c>
      <c r="R3863" t="str">
        <f>RIGHT(N3863,LEN(N3863)-FIND("/",N3863))</f>
        <v>plays</v>
      </c>
      <c r="S3863" s="10">
        <f>J3863/86400+25569-5/24</f>
        <v>41914.381678240738</v>
      </c>
      <c r="T3863" s="10">
        <f>I3863/86400+25569-5/24</f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tr">
        <f>LEFT(N3864,FIND("/",N3864)-1)</f>
        <v>theater</v>
      </c>
      <c r="R3864" t="str">
        <f>RIGHT(N3864,LEN(N3864)-FIND("/",N3864))</f>
        <v>plays</v>
      </c>
      <c r="S3864" s="10">
        <f>J3864/86400+25569-5/24</f>
        <v>42611.052731481475</v>
      </c>
      <c r="T3864" s="10">
        <f>I3864/86400+25569-5/24</f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tr">
        <f>LEFT(N3865,FIND("/",N3865)-1)</f>
        <v>theater</v>
      </c>
      <c r="R3865" t="str">
        <f>RIGHT(N3865,LEN(N3865)-FIND("/",N3865))</f>
        <v>plays</v>
      </c>
      <c r="S3865" s="10">
        <f>J3865/86400+25569-5/24</f>
        <v>42253.424826388888</v>
      </c>
      <c r="T3865" s="10">
        <f>I3865/86400+25569-5/24</f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tr">
        <f>LEFT(N3866,FIND("/",N3866)-1)</f>
        <v>theater</v>
      </c>
      <c r="R3866" t="str">
        <f>RIGHT(N3866,LEN(N3866)-FIND("/",N3866))</f>
        <v>plays</v>
      </c>
      <c r="S3866" s="10">
        <f>J3866/86400+25569-5/24</f>
        <v>42295.683495370373</v>
      </c>
      <c r="T3866" s="10">
        <f>I3866/86400+25569-5/24</f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10">
        <f>J3867/86400+25569-5/24</f>
        <v>41841.44326388889</v>
      </c>
      <c r="T3867" s="10">
        <f>I3867/86400+25569-5/24</f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tr">
        <f>LEFT(N3868,FIND("/",N3868)-1)</f>
        <v>theater</v>
      </c>
      <c r="R3868" t="str">
        <f>RIGHT(N3868,LEN(N3868)-FIND("/",N3868))</f>
        <v>plays</v>
      </c>
      <c r="S3868" s="10">
        <f>J3868/86400+25569-5/24</f>
        <v>42402.738668981481</v>
      </c>
      <c r="T3868" s="10">
        <f>I3868/86400+25569-5/24</f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10">
        <f>J3869/86400+25569-5/24</f>
        <v>42509.605775462966</v>
      </c>
      <c r="T3869" s="10">
        <f>I3869/86400+25569-5/24</f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10">
        <f>J3870/86400+25569-5/24</f>
        <v>41865.45144675926</v>
      </c>
      <c r="T3870" s="10">
        <f>I3870/86400+25569-5/24</f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10">
        <f>J3871/86400+25569-5/24</f>
        <v>42047.516111111108</v>
      </c>
      <c r="T3871" s="10">
        <f>I3871/86400+25569-5/24</f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10">
        <f>J3872/86400+25569-5/24</f>
        <v>41792.963865740741</v>
      </c>
      <c r="T3872" s="10">
        <f>I3872/86400+25569-5/24</f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10">
        <f>J3873/86400+25569-5/24</f>
        <v>42763.572337962956</v>
      </c>
      <c r="T3873" s="10">
        <f>I3873/86400+25569-5/24</f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tr">
        <f>LEFT(N3874,FIND("/",N3874)-1)</f>
        <v>theater</v>
      </c>
      <c r="R3874" t="str">
        <f>RIGHT(N3874,LEN(N3874)-FIND("/",N3874))</f>
        <v>musical</v>
      </c>
      <c r="S3874" s="10">
        <f>J3874/86400+25569-5/24</f>
        <v>42179.9374537037</v>
      </c>
      <c r="T3874" s="10">
        <f>I3874/86400+25569-5/24</f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tr">
        <f>LEFT(N3875,FIND("/",N3875)-1)</f>
        <v>theater</v>
      </c>
      <c r="R3875" t="str">
        <f>RIGHT(N3875,LEN(N3875)-FIND("/",N3875))</f>
        <v>musical</v>
      </c>
      <c r="S3875" s="10">
        <f>J3875/86400+25569-5/24</f>
        <v>42255.487673611111</v>
      </c>
      <c r="T3875" s="10">
        <f>I3875/86400+25569-5/24</f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tr">
        <f>LEFT(N3876,FIND("/",N3876)-1)</f>
        <v>theater</v>
      </c>
      <c r="R3876" t="str">
        <f>RIGHT(N3876,LEN(N3876)-FIND("/",N3876))</f>
        <v>musical</v>
      </c>
      <c r="S3876" s="10">
        <f>J3876/86400+25569-5/24</f>
        <v>42006.808124999996</v>
      </c>
      <c r="T3876" s="10">
        <f>I3876/86400+25569-5/24</f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tr">
        <f>LEFT(N3877,FIND("/",N3877)-1)</f>
        <v>theater</v>
      </c>
      <c r="R3877" t="str">
        <f>RIGHT(N3877,LEN(N3877)-FIND("/",N3877))</f>
        <v>musical</v>
      </c>
      <c r="S3877" s="10">
        <f>J3877/86400+25569-5/24</f>
        <v>42615.138483796291</v>
      </c>
      <c r="T3877" s="10">
        <f>I3877/86400+25569-5/24</f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10">
        <f>J3878/86400+25569-5/24</f>
        <v>42372.415833333333</v>
      </c>
      <c r="T3878" s="10">
        <f>I3878/86400+25569-5/24</f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10">
        <f>J3879/86400+25569-5/24</f>
        <v>42682.469351851854</v>
      </c>
      <c r="T3879" s="10">
        <f>I3879/86400+25569-5/24</f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10">
        <f>J3880/86400+25569-5/24</f>
        <v>42154.610486111109</v>
      </c>
      <c r="T3880" s="10">
        <f>I3880/86400+25569-5/24</f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tr">
        <f>LEFT(N3881,FIND("/",N3881)-1)</f>
        <v>theater</v>
      </c>
      <c r="R3881" t="str">
        <f>RIGHT(N3881,LEN(N3881)-FIND("/",N3881))</f>
        <v>musical</v>
      </c>
      <c r="S3881" s="10">
        <f>J3881/86400+25569-5/24</f>
        <v>41999.652731481481</v>
      </c>
      <c r="T3881" s="10">
        <f>I3881/86400+25569-5/24</f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10">
        <f>J3882/86400+25569-5/24</f>
        <v>41815.606712962959</v>
      </c>
      <c r="T3882" s="10">
        <f>I3882/86400+25569-5/24</f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10">
        <f>J3883/86400+25569-5/24</f>
        <v>42755.810173611106</v>
      </c>
      <c r="T3883" s="10">
        <f>I3883/86400+25569-5/24</f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tr">
        <f>LEFT(N3884,FIND("/",N3884)-1)</f>
        <v>theater</v>
      </c>
      <c r="R3884" t="str">
        <f>RIGHT(N3884,LEN(N3884)-FIND("/",N3884))</f>
        <v>musical</v>
      </c>
      <c r="S3884" s="10">
        <f>J3884/86400+25569-5/24</f>
        <v>42373.77511574074</v>
      </c>
      <c r="T3884" s="10">
        <f>I3884/86400+25569-5/24</f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tr">
        <f>LEFT(N3885,FIND("/",N3885)-1)</f>
        <v>theater</v>
      </c>
      <c r="R3885" t="str">
        <f>RIGHT(N3885,LEN(N3885)-FIND("/",N3885))</f>
        <v>musical</v>
      </c>
      <c r="S3885" s="10">
        <f>J3885/86400+25569-5/24</f>
        <v>41854.394317129627</v>
      </c>
      <c r="T3885" s="10">
        <f>I3885/86400+25569-5/24</f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tr">
        <f>LEFT(N3886,FIND("/",N3886)-1)</f>
        <v>theater</v>
      </c>
      <c r="R3886" t="str">
        <f>RIGHT(N3886,LEN(N3886)-FIND("/",N3886))</f>
        <v>musical</v>
      </c>
      <c r="S3886" s="10">
        <f>J3886/86400+25569-5/24</f>
        <v>42065.583240740736</v>
      </c>
      <c r="T3886" s="10">
        <f>I3886/86400+25569-5/24</f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tr">
        <f>LEFT(N3887,FIND("/",N3887)-1)</f>
        <v>theater</v>
      </c>
      <c r="R3887" t="str">
        <f>RIGHT(N3887,LEN(N3887)-FIND("/",N3887))</f>
        <v>musical</v>
      </c>
      <c r="S3887" s="10">
        <f>J3887/86400+25569-5/24</f>
        <v>42469.742951388886</v>
      </c>
      <c r="T3887" s="10">
        <f>I3887/86400+25569-5/24</f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tr">
        <f>LEFT(N3888,FIND("/",N3888)-1)</f>
        <v>theater</v>
      </c>
      <c r="R3888" t="str">
        <f>RIGHT(N3888,LEN(N3888)-FIND("/",N3888))</f>
        <v>musical</v>
      </c>
      <c r="S3888" s="10">
        <f>J3888/86400+25569-5/24</f>
        <v>41954.019699074073</v>
      </c>
      <c r="T3888" s="10">
        <f>I3888/86400+25569-5/24</f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10">
        <f>J3889/86400+25569-5/24</f>
        <v>42079.649641203701</v>
      </c>
      <c r="T3889" s="10">
        <f>I3889/86400+25569-5/24</f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10">
        <f>J3890/86400+25569-5/24</f>
        <v>42762.337476851848</v>
      </c>
      <c r="T3890" s="10">
        <f>I3890/86400+25569-5/24</f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10">
        <f>J3891/86400+25569-5/24</f>
        <v>41976.796643518515</v>
      </c>
      <c r="T3891" s="10">
        <f>I3891/86400+25569-5/24</f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10">
        <f>J3892/86400+25569-5/24</f>
        <v>42171.55027777778</v>
      </c>
      <c r="T3892" s="10">
        <f>I3892/86400+25569-5/24</f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10">
        <f>J3893/86400+25569-5/24</f>
        <v>42055.924120370364</v>
      </c>
      <c r="T3893" s="10">
        <f>I3893/86400+25569-5/24</f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tr">
        <f>LEFT(N3894,FIND("/",N3894)-1)</f>
        <v>theater</v>
      </c>
      <c r="R3894" t="str">
        <f>RIGHT(N3894,LEN(N3894)-FIND("/",N3894))</f>
        <v>plays</v>
      </c>
      <c r="S3894" s="10">
        <f>J3894/86400+25569-5/24</f>
        <v>41867.443946759253</v>
      </c>
      <c r="T3894" s="10">
        <f>I3894/86400+25569-5/24</f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10">
        <f>J3895/86400+25569-5/24</f>
        <v>41779.449537037035</v>
      </c>
      <c r="T3895" s="10">
        <f>I3895/86400+25569-5/24</f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10">
        <f>J3896/86400+25569-5/24</f>
        <v>42679.750138888885</v>
      </c>
      <c r="T3896" s="10">
        <f>I3896/86400+25569-5/24</f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tr">
        <f>LEFT(N3897,FIND("/",N3897)-1)</f>
        <v>theater</v>
      </c>
      <c r="R3897" t="str">
        <f>RIGHT(N3897,LEN(N3897)-FIND("/",N3897))</f>
        <v>plays</v>
      </c>
      <c r="S3897" s="10">
        <f>J3897/86400+25569-5/24</f>
        <v>42032.041875000003</v>
      </c>
      <c r="T3897" s="10">
        <f>I3897/86400+25569-5/24</f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10">
        <f>J3898/86400+25569-5/24</f>
        <v>41792.983541666668</v>
      </c>
      <c r="T3898" s="10">
        <f>I3898/86400+25569-5/24</f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tr">
        <f>LEFT(N3899,FIND("/",N3899)-1)</f>
        <v>theater</v>
      </c>
      <c r="R3899" t="str">
        <f>RIGHT(N3899,LEN(N3899)-FIND("/",N3899))</f>
        <v>plays</v>
      </c>
      <c r="S3899" s="10">
        <f>J3899/86400+25569-5/24</f>
        <v>41982.665312499994</v>
      </c>
      <c r="T3899" s="10">
        <f>I3899/86400+25569-5/24</f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10">
        <f>J3900/86400+25569-5/24</f>
        <v>42193.273958333331</v>
      </c>
      <c r="T3900" s="10">
        <f>I3900/86400+25569-5/24</f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10">
        <f>J3901/86400+25569-5/24</f>
        <v>41843.566678240742</v>
      </c>
      <c r="T3901" s="10">
        <f>I3901/86400+25569-5/24</f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tr">
        <f>LEFT(N3902,FIND("/",N3902)-1)</f>
        <v>theater</v>
      </c>
      <c r="R3902" t="str">
        <f>RIGHT(N3902,LEN(N3902)-FIND("/",N3902))</f>
        <v>plays</v>
      </c>
      <c r="S3902" s="10">
        <f>J3902/86400+25569-5/24</f>
        <v>42135.884155092594</v>
      </c>
      <c r="T3902" s="10">
        <f>I3902/86400+25569-5/24</f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tr">
        <f>LEFT(N3903,FIND("/",N3903)-1)</f>
        <v>theater</v>
      </c>
      <c r="R3903" t="str">
        <f>RIGHT(N3903,LEN(N3903)-FIND("/",N3903))</f>
        <v>plays</v>
      </c>
      <c r="S3903" s="10">
        <f>J3903/86400+25569-5/24</f>
        <v>42317.618043981478</v>
      </c>
      <c r="T3903" s="10">
        <f>I3903/86400+25569-5/24</f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10">
        <f>J3904/86400+25569-5/24</f>
        <v>42663.259745370371</v>
      </c>
      <c r="T3904" s="10">
        <f>I3904/86400+25569-5/24</f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tr">
        <f>LEFT(N3905,FIND("/",N3905)-1)</f>
        <v>theater</v>
      </c>
      <c r="R3905" t="str">
        <f>RIGHT(N3905,LEN(N3905)-FIND("/",N3905))</f>
        <v>plays</v>
      </c>
      <c r="S3905" s="10">
        <f>J3905/86400+25569-5/24</f>
        <v>42185.802835648145</v>
      </c>
      <c r="T3905" s="10">
        <f>I3905/86400+25569-5/24</f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tr">
        <f>LEFT(N3906,FIND("/",N3906)-1)</f>
        <v>theater</v>
      </c>
      <c r="R3906" t="str">
        <f>RIGHT(N3906,LEN(N3906)-FIND("/",N3906))</f>
        <v>plays</v>
      </c>
      <c r="S3906" s="10">
        <f>J3906/86400+25569-5/24</f>
        <v>42095.020833333336</v>
      </c>
      <c r="T3906" s="10">
        <f>I3906/86400+25569-5/24</f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10">
        <f>J3907/86400+25569-5/24</f>
        <v>42124.415543981479</v>
      </c>
      <c r="T3907" s="10">
        <f>I3907/86400+25569-5/24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10">
        <f>J3908/86400+25569-5/24</f>
        <v>42143.709409722222</v>
      </c>
      <c r="T3908" s="10">
        <f>I3908/86400+25569-5/24</f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10">
        <f>J3909/86400+25569-5/24</f>
        <v>41906.611180555556</v>
      </c>
      <c r="T3909" s="10">
        <f>I3909/86400+25569-5/24</f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10">
        <f>J3910/86400+25569-5/24</f>
        <v>41833.927037037036</v>
      </c>
      <c r="T3910" s="10">
        <f>I3910/86400+25569-5/24</f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10">
        <f>J3911/86400+25569-5/24</f>
        <v>41863.150949074072</v>
      </c>
      <c r="T3911" s="10">
        <f>I3911/86400+25569-5/24</f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10">
        <f>J3912/86400+25569-5/24</f>
        <v>42224.548576388886</v>
      </c>
      <c r="T3912" s="10">
        <f>I3912/86400+25569-5/24</f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10">
        <f>J3913/86400+25569-5/24</f>
        <v>41939.603900462964</v>
      </c>
      <c r="T3913" s="10">
        <f>I3913/86400+25569-5/24</f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tr">
        <f>LEFT(N3914,FIND("/",N3914)-1)</f>
        <v>theater</v>
      </c>
      <c r="R3914" t="str">
        <f>RIGHT(N3914,LEN(N3914)-FIND("/",N3914))</f>
        <v>plays</v>
      </c>
      <c r="S3914" s="10">
        <f>J3914/86400+25569-5/24</f>
        <v>42059.061689814807</v>
      </c>
      <c r="T3914" s="10">
        <f>I3914/86400+25569-5/24</f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10">
        <f>J3915/86400+25569-5/24</f>
        <v>42308.002881944441</v>
      </c>
      <c r="T3915" s="10">
        <f>I3915/86400+25569-5/24</f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10">
        <f>J3916/86400+25569-5/24</f>
        <v>42114.610601851855</v>
      </c>
      <c r="T3916" s="10">
        <f>I3916/86400+25569-5/24</f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tr">
        <f>LEFT(N3917,FIND("/",N3917)-1)</f>
        <v>theater</v>
      </c>
      <c r="R3917" t="str">
        <f>RIGHT(N3917,LEN(N3917)-FIND("/",N3917))</f>
        <v>plays</v>
      </c>
      <c r="S3917" s="10">
        <f>J3917/86400+25569-5/24</f>
        <v>42492.776724537034</v>
      </c>
      <c r="T3917" s="10">
        <f>I3917/86400+25569-5/24</f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tr">
        <f>LEFT(N3918,FIND("/",N3918)-1)</f>
        <v>theater</v>
      </c>
      <c r="R3918" t="str">
        <f>RIGHT(N3918,LEN(N3918)-FIND("/",N3918))</f>
        <v>plays</v>
      </c>
      <c r="S3918" s="10">
        <f>J3918/86400+25569-5/24</f>
        <v>42494.263333333329</v>
      </c>
      <c r="T3918" s="10">
        <f>I3918/86400+25569-5/24</f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tr">
        <f>LEFT(N3919,FIND("/",N3919)-1)</f>
        <v>theater</v>
      </c>
      <c r="R3919" t="str">
        <f>RIGHT(N3919,LEN(N3919)-FIND("/",N3919))</f>
        <v>plays</v>
      </c>
      <c r="S3919" s="10">
        <f>J3919/86400+25569-5/24</f>
        <v>41863.318993055553</v>
      </c>
      <c r="T3919" s="10">
        <f>I3919/86400+25569-5/24</f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tr">
        <f>LEFT(N3920,FIND("/",N3920)-1)</f>
        <v>theater</v>
      </c>
      <c r="R3920" t="str">
        <f>RIGHT(N3920,LEN(N3920)-FIND("/",N3920))</f>
        <v>plays</v>
      </c>
      <c r="S3920" s="10">
        <f>J3920/86400+25569-5/24</f>
        <v>41843.456284722219</v>
      </c>
      <c r="T3920" s="10">
        <f>I3920/86400+25569-5/24</f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tr">
        <f>LEFT(N3921,FIND("/",N3921)-1)</f>
        <v>theater</v>
      </c>
      <c r="R3921" t="str">
        <f>RIGHT(N3921,LEN(N3921)-FIND("/",N3921))</f>
        <v>plays</v>
      </c>
      <c r="S3921" s="10">
        <f>J3921/86400+25569-5/24</f>
        <v>42358.476539351854</v>
      </c>
      <c r="T3921" s="10">
        <f>I3921/86400+25569-5/24</f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tr">
        <f>LEFT(N3922,FIND("/",N3922)-1)</f>
        <v>theater</v>
      </c>
      <c r="R3922" t="str">
        <f>RIGHT(N3922,LEN(N3922)-FIND("/",N3922))</f>
        <v>plays</v>
      </c>
      <c r="S3922" s="10">
        <f>J3922/86400+25569-5/24</f>
        <v>42657.178935185184</v>
      </c>
      <c r="T3922" s="10">
        <f>I3922/86400+25569-5/24</f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tr">
        <f>LEFT(N3923,FIND("/",N3923)-1)</f>
        <v>theater</v>
      </c>
      <c r="R3923" t="str">
        <f>RIGHT(N3923,LEN(N3923)-FIND("/",N3923))</f>
        <v>plays</v>
      </c>
      <c r="S3923" s="10">
        <f>J3923/86400+25569-5/24</f>
        <v>41926.333969907406</v>
      </c>
      <c r="T3923" s="10">
        <f>I3923/86400+25569-5/24</f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10">
        <f>J3924/86400+25569-5/24</f>
        <v>42020.560300925928</v>
      </c>
      <c r="T3924" s="10">
        <f>I3924/86400+25569-5/24</f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10">
        <f>J3925/86400+25569-5/24</f>
        <v>42075.771655092591</v>
      </c>
      <c r="T3925" s="10">
        <f>I3925/86400+25569-5/24</f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10">
        <f>J3926/86400+25569-5/24</f>
        <v>41786.751412037032</v>
      </c>
      <c r="T3926" s="10">
        <f>I3926/86400+25569-5/24</f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tr">
        <f>LEFT(N3927,FIND("/",N3927)-1)</f>
        <v>theater</v>
      </c>
      <c r="R3927" t="str">
        <f>RIGHT(N3927,LEN(N3927)-FIND("/",N3927))</f>
        <v>plays</v>
      </c>
      <c r="S3927" s="10">
        <f>J3927/86400+25569-5/24</f>
        <v>41820.662488425922</v>
      </c>
      <c r="T3927" s="10">
        <f>I3927/86400+25569-5/24</f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tr">
        <f>LEFT(N3928,FIND("/",N3928)-1)</f>
        <v>theater</v>
      </c>
      <c r="R3928" t="str">
        <f>RIGHT(N3928,LEN(N3928)-FIND("/",N3928))</f>
        <v>plays</v>
      </c>
      <c r="S3928" s="10">
        <f>J3928/86400+25569-5/24</f>
        <v>41969.876712962963</v>
      </c>
      <c r="T3928" s="10">
        <f>I3928/86400+25569-5/24</f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10">
        <f>J3929/86400+25569-5/24</f>
        <v>41830.059074074074</v>
      </c>
      <c r="T3929" s="10">
        <f>I3929/86400+25569-5/24</f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tr">
        <f>LEFT(N3930,FIND("/",N3930)-1)</f>
        <v>theater</v>
      </c>
      <c r="R3930" t="str">
        <f>RIGHT(N3930,LEN(N3930)-FIND("/",N3930))</f>
        <v>plays</v>
      </c>
      <c r="S3930" s="10">
        <f>J3930/86400+25569-5/24</f>
        <v>42265.474849537037</v>
      </c>
      <c r="T3930" s="10">
        <f>I3930/86400+25569-5/24</f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10">
        <f>J3931/86400+25569-5/24</f>
        <v>42601.618807870364</v>
      </c>
      <c r="T3931" s="10">
        <f>I3931/86400+25569-5/24</f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tr">
        <f>LEFT(N3932,FIND("/",N3932)-1)</f>
        <v>theater</v>
      </c>
      <c r="R3932" t="str">
        <f>RIGHT(N3932,LEN(N3932)-FIND("/",N3932))</f>
        <v>plays</v>
      </c>
      <c r="S3932" s="10">
        <f>J3932/86400+25569-5/24</f>
        <v>42433.13041666666</v>
      </c>
      <c r="T3932" s="10">
        <f>I3932/86400+25569-5/24</f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tr">
        <f>LEFT(N3933,FIND("/",N3933)-1)</f>
        <v>theater</v>
      </c>
      <c r="R3933" t="str">
        <f>RIGHT(N3933,LEN(N3933)-FIND("/",N3933))</f>
        <v>plays</v>
      </c>
      <c r="S3933" s="10">
        <f>J3933/86400+25569-5/24</f>
        <v>42227.943368055552</v>
      </c>
      <c r="T3933" s="10">
        <f>I3933/86400+25569-5/24</f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tr">
        <f>LEFT(N3934,FIND("/",N3934)-1)</f>
        <v>theater</v>
      </c>
      <c r="R3934" t="str">
        <f>RIGHT(N3934,LEN(N3934)-FIND("/",N3934))</f>
        <v>plays</v>
      </c>
      <c r="S3934" s="10">
        <f>J3934/86400+25569-5/24</f>
        <v>42414.960231481477</v>
      </c>
      <c r="T3934" s="10">
        <f>I3934/86400+25569-5/24</f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10">
        <f>J3935/86400+25569-5/24</f>
        <v>42538.759976851848</v>
      </c>
      <c r="T3935" s="10">
        <f>I3935/86400+25569-5/24</f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10">
        <f>J3936/86400+25569-5/24</f>
        <v>42233.463414351849</v>
      </c>
      <c r="T3936" s="10">
        <f>I3936/86400+25569-5/24</f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10">
        <f>J3937/86400+25569-5/24</f>
        <v>42221.448449074072</v>
      </c>
      <c r="T3937" s="10">
        <f>I3937/86400+25569-5/24</f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tr">
        <f>LEFT(N3938,FIND("/",N3938)-1)</f>
        <v>theater</v>
      </c>
      <c r="R3938" t="str">
        <f>RIGHT(N3938,LEN(N3938)-FIND("/",N3938))</f>
        <v>plays</v>
      </c>
      <c r="S3938" s="10">
        <f>J3938/86400+25569-5/24</f>
        <v>42675.054629629631</v>
      </c>
      <c r="T3938" s="10">
        <f>I3938/86400+25569-5/24</f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0">
        <f>J3939/86400+25569-5/24</f>
        <v>42534.423148148147</v>
      </c>
      <c r="T3939" s="10">
        <f>I3939/86400+25569-5/24</f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0">
        <f>J3940/86400+25569-5/24</f>
        <v>42151.697384259256</v>
      </c>
      <c r="T3940" s="10">
        <f>I3940/86400+25569-5/24</f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tr">
        <f>LEFT(N3941,FIND("/",N3941)-1)</f>
        <v>theater</v>
      </c>
      <c r="R3941" t="str">
        <f>RIGHT(N3941,LEN(N3941)-FIND("/",N3941))</f>
        <v>plays</v>
      </c>
      <c r="S3941" s="10">
        <f>J3941/86400+25569-5/24</f>
        <v>41915.191886574074</v>
      </c>
      <c r="T3941" s="10">
        <f>I3941/86400+25569-5/24</f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0">
        <f>J3942/86400+25569-5/24</f>
        <v>41961.284155092588</v>
      </c>
      <c r="T3942" s="10">
        <f>I3942/86400+25569-5/24</f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tr">
        <f>LEFT(N3943,FIND("/",N3943)-1)</f>
        <v>theater</v>
      </c>
      <c r="R3943" t="str">
        <f>RIGHT(N3943,LEN(N3943)-FIND("/",N3943))</f>
        <v>plays</v>
      </c>
      <c r="S3943" s="10">
        <f>J3943/86400+25569-5/24</f>
        <v>41940.378900462958</v>
      </c>
      <c r="T3943" s="10">
        <f>I3943/86400+25569-5/24</f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tr">
        <f>LEFT(N3944,FIND("/",N3944)-1)</f>
        <v>theater</v>
      </c>
      <c r="R3944" t="str">
        <f>RIGHT(N3944,LEN(N3944)-FIND("/",N3944))</f>
        <v>plays</v>
      </c>
      <c r="S3944" s="10">
        <f>J3944/86400+25569-5/24</f>
        <v>42111.695763888885</v>
      </c>
      <c r="T3944" s="10">
        <f>I3944/86400+25569-5/24</f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10">
        <f>J3945/86400+25569-5/24</f>
        <v>42279.570231481477</v>
      </c>
      <c r="T3945" s="10">
        <f>I3945/86400+25569-5/24</f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tr">
        <f>LEFT(N3946,FIND("/",N3946)-1)</f>
        <v>theater</v>
      </c>
      <c r="R3946" t="str">
        <f>RIGHT(N3946,LEN(N3946)-FIND("/",N3946))</f>
        <v>plays</v>
      </c>
      <c r="S3946" s="10">
        <f>J3946/86400+25569-5/24</f>
        <v>42213.454571759255</v>
      </c>
      <c r="T3946" s="10">
        <f>I3946/86400+25569-5/24</f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tr">
        <f>LEFT(N3947,FIND("/",N3947)-1)</f>
        <v>theater</v>
      </c>
      <c r="R3947" t="str">
        <f>RIGHT(N3947,LEN(N3947)-FIND("/",N3947))</f>
        <v>plays</v>
      </c>
      <c r="S3947" s="10">
        <f>J3947/86400+25569-5/24</f>
        <v>42109.593379629623</v>
      </c>
      <c r="T3947" s="10">
        <f>I3947/86400+25569-5/24</f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tr">
        <f>LEFT(N3948,FIND("/",N3948)-1)</f>
        <v>theater</v>
      </c>
      <c r="R3948" t="str">
        <f>RIGHT(N3948,LEN(N3948)-FIND("/",N3948))</f>
        <v>plays</v>
      </c>
      <c r="S3948" s="10">
        <f>J3948/86400+25569-5/24</f>
        <v>42031.625254629624</v>
      </c>
      <c r="T3948" s="10">
        <f>I3948/86400+25569-5/24</f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10">
        <f>J3949/86400+25569-5/24</f>
        <v>42614.934537037036</v>
      </c>
      <c r="T3949" s="10">
        <f>I3949/86400+25569-5/24</f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tr">
        <f>LEFT(N3950,FIND("/",N3950)-1)</f>
        <v>theater</v>
      </c>
      <c r="R3950" t="str">
        <f>RIGHT(N3950,LEN(N3950)-FIND("/",N3950))</f>
        <v>plays</v>
      </c>
      <c r="S3950" s="10">
        <f>J3950/86400+25569-5/24</f>
        <v>41829.117164351854</v>
      </c>
      <c r="T3950" s="10">
        <f>I3950/86400+25569-5/24</f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10">
        <f>J3951/86400+25569-5/24</f>
        <v>42015.912280092591</v>
      </c>
      <c r="T3951" s="10">
        <f>I3951/86400+25569-5/24</f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tr">
        <f>LEFT(N3952,FIND("/",N3952)-1)</f>
        <v>theater</v>
      </c>
      <c r="R3952" t="str">
        <f>RIGHT(N3952,LEN(N3952)-FIND("/",N3952))</f>
        <v>plays</v>
      </c>
      <c r="S3952" s="10">
        <f>J3952/86400+25569-5/24</f>
        <v>42439.493981481479</v>
      </c>
      <c r="T3952" s="10">
        <f>I3952/86400+25569-5/24</f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tr">
        <f>LEFT(N3953,FIND("/",N3953)-1)</f>
        <v>theater</v>
      </c>
      <c r="R3953" t="str">
        <f>RIGHT(N3953,LEN(N3953)-FIND("/",N3953))</f>
        <v>plays</v>
      </c>
      <c r="S3953" s="10">
        <f>J3953/86400+25569-5/24</f>
        <v>42433.617384259262</v>
      </c>
      <c r="T3953" s="10">
        <f>I3953/86400+25569-5/24</f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tr">
        <f>LEFT(N3954,FIND("/",N3954)-1)</f>
        <v>theater</v>
      </c>
      <c r="R3954" t="str">
        <f>RIGHT(N3954,LEN(N3954)-FIND("/",N3954))</f>
        <v>plays</v>
      </c>
      <c r="S3954" s="10">
        <f>J3954/86400+25569-5/24</f>
        <v>42243.582060185181</v>
      </c>
      <c r="T3954" s="10">
        <f>I3954/86400+25569-5/24</f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tr">
        <f>LEFT(N3955,FIND("/",N3955)-1)</f>
        <v>theater</v>
      </c>
      <c r="R3955" t="str">
        <f>RIGHT(N3955,LEN(N3955)-FIND("/",N3955))</f>
        <v>plays</v>
      </c>
      <c r="S3955" s="10">
        <f>J3955/86400+25569-5/24</f>
        <v>42549.840115740742</v>
      </c>
      <c r="T3955" s="10">
        <f>I3955/86400+25569-5/24</f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tr">
        <f>LEFT(N3956,FIND("/",N3956)-1)</f>
        <v>theater</v>
      </c>
      <c r="R3956" t="str">
        <f>RIGHT(N3956,LEN(N3956)-FIND("/",N3956))</f>
        <v>plays</v>
      </c>
      <c r="S3956" s="10">
        <f>J3956/86400+25569-5/24</f>
        <v>41774.442870370367</v>
      </c>
      <c r="T3956" s="10">
        <f>I3956/86400+25569-5/24</f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10">
        <f>J3957/86400+25569-5/24</f>
        <v>42306.640520833331</v>
      </c>
      <c r="T3957" s="10">
        <f>I3957/86400+25569-5/24</f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tr">
        <f>LEFT(N3958,FIND("/",N3958)-1)</f>
        <v>theater</v>
      </c>
      <c r="R3958" t="str">
        <f>RIGHT(N3958,LEN(N3958)-FIND("/",N3958))</f>
        <v>plays</v>
      </c>
      <c r="S3958" s="10">
        <f>J3958/86400+25569-5/24</f>
        <v>42457.723692129628</v>
      </c>
      <c r="T3958" s="10">
        <f>I3958/86400+25569-5/24</f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tr">
        <f>LEFT(N3959,FIND("/",N3959)-1)</f>
        <v>theater</v>
      </c>
      <c r="R3959" t="str">
        <f>RIGHT(N3959,LEN(N3959)-FIND("/",N3959))</f>
        <v>plays</v>
      </c>
      <c r="S3959" s="10">
        <f>J3959/86400+25569-5/24</f>
        <v>42513.76798611111</v>
      </c>
      <c r="T3959" s="10">
        <f>I3959/86400+25569-5/24</f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10">
        <f>J3960/86400+25569-5/24</f>
        <v>41816.742037037031</v>
      </c>
      <c r="T3960" s="10">
        <f>I3960/86400+25569-5/24</f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10">
        <f>J3961/86400+25569-5/24</f>
        <v>41880.580509259256</v>
      </c>
      <c r="T3961" s="10">
        <f>I3961/86400+25569-5/24</f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10">
        <f>J3962/86400+25569-5/24</f>
        <v>42342.63722222222</v>
      </c>
      <c r="T3962" s="10">
        <f>I3962/86400+25569-5/24</f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10">
        <f>J3963/86400+25569-5/24</f>
        <v>41745.682986111111</v>
      </c>
      <c r="T3963" s="10">
        <f>I3963/86400+25569-5/24</f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tr">
        <f>LEFT(N3964,FIND("/",N3964)-1)</f>
        <v>theater</v>
      </c>
      <c r="R3964" t="str">
        <f>RIGHT(N3964,LEN(N3964)-FIND("/",N3964))</f>
        <v>plays</v>
      </c>
      <c r="S3964" s="10">
        <f>J3964/86400+25569-5/24</f>
        <v>42311.413124999999</v>
      </c>
      <c r="T3964" s="10">
        <f>I3964/86400+25569-5/24</f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tr">
        <f>LEFT(N3965,FIND("/",N3965)-1)</f>
        <v>theater</v>
      </c>
      <c r="R3965" t="str">
        <f>RIGHT(N3965,LEN(N3965)-FIND("/",N3965))</f>
        <v>plays</v>
      </c>
      <c r="S3965" s="10">
        <f>J3965/86400+25569-5/24</f>
        <v>42295.945798611108</v>
      </c>
      <c r="T3965" s="10">
        <f>I3965/86400+25569-5/24</f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tr">
        <f>LEFT(N3966,FIND("/",N3966)-1)</f>
        <v>theater</v>
      </c>
      <c r="R3966" t="str">
        <f>RIGHT(N3966,LEN(N3966)-FIND("/",N3966))</f>
        <v>plays</v>
      </c>
      <c r="S3966" s="10">
        <f>J3966/86400+25569-5/24</f>
        <v>42053.513726851852</v>
      </c>
      <c r="T3966" s="10">
        <f>I3966/86400+25569-5/24</f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10">
        <f>J3967/86400+25569-5/24</f>
        <v>42414.027546296296</v>
      </c>
      <c r="T3967" s="10">
        <f>I3967/86400+25569-5/24</f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10">
        <f>J3968/86400+25569-5/24</f>
        <v>41801.503217592588</v>
      </c>
      <c r="T3968" s="10">
        <f>I3968/86400+25569-5/24</f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tr">
        <f>LEFT(N3969,FIND("/",N3969)-1)</f>
        <v>theater</v>
      </c>
      <c r="R3969" t="str">
        <f>RIGHT(N3969,LEN(N3969)-FIND("/",N3969))</f>
        <v>plays</v>
      </c>
      <c r="S3969" s="10">
        <f>J3969/86400+25569-5/24</f>
        <v>42770.082256944443</v>
      </c>
      <c r="T3969" s="10">
        <f>I3969/86400+25569-5/24</f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10">
        <f>J3970/86400+25569-5/24</f>
        <v>42452.60732638889</v>
      </c>
      <c r="T3970" s="10">
        <f>I3970/86400+25569-5/24</f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10">
        <f>J3971/86400+25569-5/24</f>
        <v>42601.646365740737</v>
      </c>
      <c r="T3971" s="10">
        <f>I3971/86400+25569-5/24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tr">
        <f>LEFT(N3972,FIND("/",N3972)-1)</f>
        <v>theater</v>
      </c>
      <c r="R3972" t="str">
        <f>RIGHT(N3972,LEN(N3972)-FIND("/",N3972))</f>
        <v>plays</v>
      </c>
      <c r="S3972" s="10">
        <f>J3972/86400+25569-5/24</f>
        <v>42447.655219907407</v>
      </c>
      <c r="T3972" s="10">
        <f>I3972/86400+25569-5/24</f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10">
        <f>J3973/86400+25569-5/24</f>
        <v>41811.327847222223</v>
      </c>
      <c r="T3973" s="10">
        <f>I3973/86400+25569-5/24</f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10">
        <f>J3974/86400+25569-5/24</f>
        <v>41980.859189814808</v>
      </c>
      <c r="T3974" s="10">
        <f>I3974/86400+25569-5/24</f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10">
        <f>J3975/86400+25569-5/24</f>
        <v>42469.475810185184</v>
      </c>
      <c r="T3975" s="10">
        <f>I3975/86400+25569-5/24</f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10">
        <f>J3976/86400+25569-5/24</f>
        <v>42493.338518518511</v>
      </c>
      <c r="T3976" s="10">
        <f>I3976/86400+25569-5/24</f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tr">
        <f>LEFT(N3977,FIND("/",N3977)-1)</f>
        <v>theater</v>
      </c>
      <c r="R3977" t="str">
        <f>RIGHT(N3977,LEN(N3977)-FIND("/",N3977))</f>
        <v>plays</v>
      </c>
      <c r="S3977" s="10">
        <f>J3977/86400+25569-5/24</f>
        <v>42534.658541666664</v>
      </c>
      <c r="T3977" s="10">
        <f>I3977/86400+25569-5/24</f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tr">
        <f>LEFT(N3978,FIND("/",N3978)-1)</f>
        <v>theater</v>
      </c>
      <c r="R3978" t="str">
        <f>RIGHT(N3978,LEN(N3978)-FIND("/",N3978))</f>
        <v>plays</v>
      </c>
      <c r="S3978" s="10">
        <f>J3978/86400+25569-5/24</f>
        <v>41830.650011574071</v>
      </c>
      <c r="T3978" s="10">
        <f>I3978/86400+25569-5/24</f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10">
        <f>J3979/86400+25569-5/24</f>
        <v>42543.580231481479</v>
      </c>
      <c r="T3979" s="10">
        <f>I3979/86400+25569-5/24</f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10">
        <f>J3980/86400+25569-5/24</f>
        <v>41975.434641203705</v>
      </c>
      <c r="T3980" s="10">
        <f>I3980/86400+25569-5/24</f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10">
        <f>J3981/86400+25569-5/24</f>
        <v>42069.695104166669</v>
      </c>
      <c r="T3981" s="10">
        <f>I3981/86400+25569-5/24</f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0">
        <f>J3982/86400+25569-5/24</f>
        <v>41795.390590277777</v>
      </c>
      <c r="T3982" s="10">
        <f>I3982/86400+25569-5/24</f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0">
        <f>J3983/86400+25569-5/24</f>
        <v>42507.971631944441</v>
      </c>
      <c r="T3983" s="10">
        <f>I3983/86400+25569-5/24</f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tr">
        <f>LEFT(N3984,FIND("/",N3984)-1)</f>
        <v>theater</v>
      </c>
      <c r="R3984" t="str">
        <f>RIGHT(N3984,LEN(N3984)-FIND("/",N3984))</f>
        <v>plays</v>
      </c>
      <c r="S3984" s="10">
        <f>J3984/86400+25569-5/24</f>
        <v>42132.601620370369</v>
      </c>
      <c r="T3984" s="10">
        <f>I3984/86400+25569-5/24</f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10">
        <f>J3985/86400+25569-5/24</f>
        <v>41747.661527777775</v>
      </c>
      <c r="T3985" s="10">
        <f>I3985/86400+25569-5/24</f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tr">
        <f>LEFT(N3986,FIND("/",N3986)-1)</f>
        <v>theater</v>
      </c>
      <c r="R3986" t="str">
        <f>RIGHT(N3986,LEN(N3986)-FIND("/",N3986))</f>
        <v>plays</v>
      </c>
      <c r="S3986" s="10">
        <f>J3986/86400+25569-5/24</f>
        <v>41920.75513888889</v>
      </c>
      <c r="T3986" s="10">
        <f>I3986/86400+25569-5/24</f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10">
        <f>J3987/86400+25569-5/24</f>
        <v>42399.499074074069</v>
      </c>
      <c r="T3987" s="10">
        <f>I3987/86400+25569-5/24</f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10">
        <f>J3988/86400+25569-5/24</f>
        <v>42467.340208333328</v>
      </c>
      <c r="T3988" s="10">
        <f>I3988/86400+25569-5/24</f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10">
        <f>J3989/86400+25569-5/24</f>
        <v>41765.716319444444</v>
      </c>
      <c r="T3989" s="10">
        <f>I3989/86400+25569-5/24</f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tr">
        <f>LEFT(N3990,FIND("/",N3990)-1)</f>
        <v>theater</v>
      </c>
      <c r="R3990" t="str">
        <f>RIGHT(N3990,LEN(N3990)-FIND("/",N3990))</f>
        <v>plays</v>
      </c>
      <c r="S3990" s="10">
        <f>J3990/86400+25569-5/24</f>
        <v>42229.872835648144</v>
      </c>
      <c r="T3990" s="10">
        <f>I3990/86400+25569-5/24</f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tr">
        <f>LEFT(N3991,FIND("/",N3991)-1)</f>
        <v>theater</v>
      </c>
      <c r="R3991" t="str">
        <f>RIGHT(N3991,LEN(N3991)-FIND("/",N3991))</f>
        <v>plays</v>
      </c>
      <c r="S3991" s="10">
        <f>J3991/86400+25569-5/24</f>
        <v>42286.541446759256</v>
      </c>
      <c r="T3991" s="10">
        <f>I3991/86400+25569-5/24</f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tr">
        <f>LEFT(N3992,FIND("/",N3992)-1)</f>
        <v>theater</v>
      </c>
      <c r="R3992" t="str">
        <f>RIGHT(N3992,LEN(N3992)-FIND("/",N3992))</f>
        <v>plays</v>
      </c>
      <c r="S3992" s="10">
        <f>J3992/86400+25569-5/24</f>
        <v>42401.464039351849</v>
      </c>
      <c r="T3992" s="10">
        <f>I3992/86400+25569-5/24</f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tr">
        <f>LEFT(N3993,FIND("/",N3993)-1)</f>
        <v>theater</v>
      </c>
      <c r="R3993" t="str">
        <f>RIGHT(N3993,LEN(N3993)-FIND("/",N3993))</f>
        <v>plays</v>
      </c>
      <c r="S3993" s="10">
        <f>J3993/86400+25569-5/24</f>
        <v>42125.436134259253</v>
      </c>
      <c r="T3993" s="10">
        <f>I3993/86400+25569-5/24</f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10">
        <f>J3994/86400+25569-5/24</f>
        <v>42289.732164351844</v>
      </c>
      <c r="T3994" s="10">
        <f>I3994/86400+25569-5/24</f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tr">
        <f>LEFT(N3995,FIND("/",N3995)-1)</f>
        <v>theater</v>
      </c>
      <c r="R3995" t="str">
        <f>RIGHT(N3995,LEN(N3995)-FIND("/",N3995))</f>
        <v>plays</v>
      </c>
      <c r="S3995" s="10">
        <f>J3995/86400+25569-5/24</f>
        <v>42107.656388888885</v>
      </c>
      <c r="T3995" s="10">
        <f>I3995/86400+25569-5/24</f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tr">
        <f>LEFT(N3996,FIND("/",N3996)-1)</f>
        <v>theater</v>
      </c>
      <c r="R3996" t="str">
        <f>RIGHT(N3996,LEN(N3996)-FIND("/",N3996))</f>
        <v>plays</v>
      </c>
      <c r="S3996" s="10">
        <f>J3996/86400+25569-5/24</f>
        <v>41809.181597222218</v>
      </c>
      <c r="T3996" s="10">
        <f>I3996/86400+25569-5/24</f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10">
        <f>J3997/86400+25569-5/24</f>
        <v>42019.475428240738</v>
      </c>
      <c r="T3997" s="10">
        <f>I3997/86400+25569-5/24</f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10">
        <f>J3998/86400+25569-5/24</f>
        <v>41950.058611111112</v>
      </c>
      <c r="T3998" s="10">
        <f>I3998/86400+25569-5/24</f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tr">
        <f>LEFT(N3999,FIND("/",N3999)-1)</f>
        <v>theater</v>
      </c>
      <c r="R3999" t="str">
        <f>RIGHT(N3999,LEN(N3999)-FIND("/",N3999))</f>
        <v>plays</v>
      </c>
      <c r="S3999" s="10">
        <f>J3999/86400+25569-5/24</f>
        <v>42069.183113425919</v>
      </c>
      <c r="T3999" s="10">
        <f>I3999/86400+25569-5/24</f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10">
        <f>J4000/86400+25569-5/24</f>
        <v>42061.754930555551</v>
      </c>
      <c r="T4000" s="10">
        <f>I4000/86400+25569-5/24</f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10">
        <f>J4001/86400+25569-5/24</f>
        <v>41842.620347222219</v>
      </c>
      <c r="T4001" s="10">
        <f>I4001/86400+25569-5/24</f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tr">
        <f>LEFT(N4002,FIND("/",N4002)-1)</f>
        <v>theater</v>
      </c>
      <c r="R4002" t="str">
        <f>RIGHT(N4002,LEN(N4002)-FIND("/",N4002))</f>
        <v>plays</v>
      </c>
      <c r="S4002" s="10">
        <f>J4002/86400+25569-5/24</f>
        <v>42437.437013888884</v>
      </c>
      <c r="T4002" s="10">
        <f>I4002/86400+25569-5/24</f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10">
        <f>J4003/86400+25569-5/24</f>
        <v>42775.755879629629</v>
      </c>
      <c r="T4003" s="10">
        <f>I4003/86400+25569-5/24</f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10">
        <f>J4004/86400+25569-5/24</f>
        <v>41878.835196759253</v>
      </c>
      <c r="T4004" s="10">
        <f>I4004/86400+25569-5/24</f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10">
        <f>J4005/86400+25569-5/24</f>
        <v>42020.379016203697</v>
      </c>
      <c r="T4005" s="10">
        <f>I4005/86400+25569-5/24</f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tr">
        <f>LEFT(N4006,FIND("/",N4006)-1)</f>
        <v>theater</v>
      </c>
      <c r="R4006" t="str">
        <f>RIGHT(N4006,LEN(N4006)-FIND("/",N4006))</f>
        <v>plays</v>
      </c>
      <c r="S4006" s="10">
        <f>J4006/86400+25569-5/24</f>
        <v>41889.954363425924</v>
      </c>
      <c r="T4006" s="10">
        <f>I4006/86400+25569-5/24</f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tr">
        <f>LEFT(N4007,FIND("/",N4007)-1)</f>
        <v>theater</v>
      </c>
      <c r="R4007" t="str">
        <f>RIGHT(N4007,LEN(N4007)-FIND("/",N4007))</f>
        <v>plays</v>
      </c>
      <c r="S4007" s="10">
        <f>J4007/86400+25569-5/24</f>
        <v>41872.599363425921</v>
      </c>
      <c r="T4007" s="10">
        <f>I4007/86400+25569-5/24</f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tr">
        <f>LEFT(N4008,FIND("/",N4008)-1)</f>
        <v>theater</v>
      </c>
      <c r="R4008" t="str">
        <f>RIGHT(N4008,LEN(N4008)-FIND("/",N4008))</f>
        <v>plays</v>
      </c>
      <c r="S4008" s="10">
        <f>J4008/86400+25569-5/24</f>
        <v>42391.564664351848</v>
      </c>
      <c r="T4008" s="10">
        <f>I4008/86400+25569-5/24</f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tr">
        <f>LEFT(N4009,FIND("/",N4009)-1)</f>
        <v>theater</v>
      </c>
      <c r="R4009" t="str">
        <f>RIGHT(N4009,LEN(N4009)-FIND("/",N4009))</f>
        <v>plays</v>
      </c>
      <c r="S4009" s="10">
        <f>J4009/86400+25569-5/24</f>
        <v>41848.564594907402</v>
      </c>
      <c r="T4009" s="10">
        <f>I4009/86400+25569-5/24</f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tr">
        <f>LEFT(N4010,FIND("/",N4010)-1)</f>
        <v>theater</v>
      </c>
      <c r="R4010" t="str">
        <f>RIGHT(N4010,LEN(N4010)-FIND("/",N4010))</f>
        <v>plays</v>
      </c>
      <c r="S4010" s="10">
        <f>J4010/86400+25569-5/24</f>
        <v>42177.755868055552</v>
      </c>
      <c r="T4010" s="10">
        <f>I4010/86400+25569-5/24</f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tr">
        <f>LEFT(N4011,FIND("/",N4011)-1)</f>
        <v>theater</v>
      </c>
      <c r="R4011" t="str">
        <f>RIGHT(N4011,LEN(N4011)-FIND("/",N4011))</f>
        <v>plays</v>
      </c>
      <c r="S4011" s="10">
        <f>J4011/86400+25569-5/24</f>
        <v>41851.492592592593</v>
      </c>
      <c r="T4011" s="10">
        <f>I4011/86400+25569-5/24</f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10">
        <f>J4012/86400+25569-5/24</f>
        <v>41921.562106481477</v>
      </c>
      <c r="T4012" s="10">
        <f>I4012/86400+25569-5/24</f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10">
        <f>J4013/86400+25569-5/24</f>
        <v>42002.336550925924</v>
      </c>
      <c r="T4013" s="10">
        <f>I4013/86400+25569-5/24</f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tr">
        <f>LEFT(N4014,FIND("/",N4014)-1)</f>
        <v>theater</v>
      </c>
      <c r="R4014" t="str">
        <f>RIGHT(N4014,LEN(N4014)-FIND("/",N4014))</f>
        <v>plays</v>
      </c>
      <c r="S4014" s="10">
        <f>J4014/86400+25569-5/24</f>
        <v>42096.336215277777</v>
      </c>
      <c r="T4014" s="10">
        <f>I4014/86400+25569-5/24</f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tr">
        <f>LEFT(N4015,FIND("/",N4015)-1)</f>
        <v>theater</v>
      </c>
      <c r="R4015" t="str">
        <f>RIGHT(N4015,LEN(N4015)-FIND("/",N4015))</f>
        <v>plays</v>
      </c>
      <c r="S4015" s="10">
        <f>J4015/86400+25569-5/24</f>
        <v>42021.092858796292</v>
      </c>
      <c r="T4015" s="10">
        <f>I4015/86400+25569-5/24</f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tr">
        <f>LEFT(N4016,FIND("/",N4016)-1)</f>
        <v>theater</v>
      </c>
      <c r="R4016" t="str">
        <f>RIGHT(N4016,LEN(N4016)-FIND("/",N4016))</f>
        <v>plays</v>
      </c>
      <c r="S4016" s="10">
        <f>J4016/86400+25569-5/24</f>
        <v>42419.037835648145</v>
      </c>
      <c r="T4016" s="10">
        <f>I4016/86400+25569-5/24</f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tr">
        <f>LEFT(N4017,FIND("/",N4017)-1)</f>
        <v>theater</v>
      </c>
      <c r="R4017" t="str">
        <f>RIGHT(N4017,LEN(N4017)-FIND("/",N4017))</f>
        <v>plays</v>
      </c>
      <c r="S4017" s="10">
        <f>J4017/86400+25569-5/24</f>
        <v>42174.572488425925</v>
      </c>
      <c r="T4017" s="10">
        <f>I4017/86400+25569-5/24</f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tr">
        <f>LEFT(N4018,FIND("/",N4018)-1)</f>
        <v>theater</v>
      </c>
      <c r="R4018" t="str">
        <f>RIGHT(N4018,LEN(N4018)-FIND("/",N4018))</f>
        <v>plays</v>
      </c>
      <c r="S4018" s="10">
        <f>J4018/86400+25569-5/24</f>
        <v>41869.664351851847</v>
      </c>
      <c r="T4018" s="10">
        <f>I4018/86400+25569-5/24</f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10">
        <f>J4019/86400+25569-5/24</f>
        <v>41856.463819444441</v>
      </c>
      <c r="T4019" s="10">
        <f>I4019/86400+25569-5/24</f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10">
        <f>J4020/86400+25569-5/24</f>
        <v>42620.702638888884</v>
      </c>
      <c r="T4020" s="10">
        <f>I4020/86400+25569-5/24</f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10">
        <f>J4021/86400+25569-5/24</f>
        <v>42417.467546296299</v>
      </c>
      <c r="T4021" s="10">
        <f>I4021/86400+25569-5/24</f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10">
        <f>J4022/86400+25569-5/24</f>
        <v>42056.982627314814</v>
      </c>
      <c r="T4022" s="10">
        <f>I4022/86400+25569-5/24</f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0">
        <f>J4023/86400+25569-5/24</f>
        <v>41878.703217592592</v>
      </c>
      <c r="T4023" s="10">
        <f>I4023/86400+25569-5/24</f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10">
        <f>J4024/86400+25569-5/24</f>
        <v>41990.375775462962</v>
      </c>
      <c r="T4024" s="10">
        <f>I4024/86400+25569-5/24</f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tr">
        <f>LEFT(N4025,FIND("/",N4025)-1)</f>
        <v>theater</v>
      </c>
      <c r="R4025" t="str">
        <f>RIGHT(N4025,LEN(N4025)-FIND("/",N4025))</f>
        <v>plays</v>
      </c>
      <c r="S4025" s="10">
        <f>J4025/86400+25569-5/24</f>
        <v>42408.791238425925</v>
      </c>
      <c r="T4025" s="10">
        <f>I4025/86400+25569-5/24</f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tr">
        <f>LEFT(N4026,FIND("/",N4026)-1)</f>
        <v>theater</v>
      </c>
      <c r="R4026" t="str">
        <f>RIGHT(N4026,LEN(N4026)-FIND("/",N4026))</f>
        <v>plays</v>
      </c>
      <c r="S4026" s="10">
        <f>J4026/86400+25569-5/24</f>
        <v>42217.461770833332</v>
      </c>
      <c r="T4026" s="10">
        <f>I4026/86400+25569-5/24</f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10">
        <f>J4027/86400+25569-5/24</f>
        <v>42151.029351851852</v>
      </c>
      <c r="T4027" s="10">
        <f>I4027/86400+25569-5/24</f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tr">
        <f>LEFT(N4028,FIND("/",N4028)-1)</f>
        <v>theater</v>
      </c>
      <c r="R4028" t="str">
        <f>RIGHT(N4028,LEN(N4028)-FIND("/",N4028))</f>
        <v>plays</v>
      </c>
      <c r="S4028" s="10">
        <f>J4028/86400+25569-5/24</f>
        <v>42282.447210648148</v>
      </c>
      <c r="T4028" s="10">
        <f>I4028/86400+25569-5/24</f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10">
        <f>J4029/86400+25569-5/24</f>
        <v>42768.762511574074</v>
      </c>
      <c r="T4029" s="10">
        <f>I4029/86400+25569-5/24</f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tr">
        <f>LEFT(N4030,FIND("/",N4030)-1)</f>
        <v>theater</v>
      </c>
      <c r="R4030" t="str">
        <f>RIGHT(N4030,LEN(N4030)-FIND("/",N4030))</f>
        <v>plays</v>
      </c>
      <c r="S4030" s="10">
        <f>J4030/86400+25569-5/24</f>
        <v>41765.730324074073</v>
      </c>
      <c r="T4030" s="10">
        <f>I4030/86400+25569-5/24</f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tr">
        <f>LEFT(N4031,FIND("/",N4031)-1)</f>
        <v>theater</v>
      </c>
      <c r="R4031" t="str">
        <f>RIGHT(N4031,LEN(N4031)-FIND("/",N4031))</f>
        <v>plays</v>
      </c>
      <c r="S4031" s="10">
        <f>J4031/86400+25569-5/24</f>
        <v>42321.816782407404</v>
      </c>
      <c r="T4031" s="10">
        <f>I4031/86400+25569-5/24</f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10">
        <f>J4032/86400+25569-5/24</f>
        <v>42374.446747685179</v>
      </c>
      <c r="T4032" s="10">
        <f>I4032/86400+25569-5/24</f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tr">
        <f>LEFT(N4033,FIND("/",N4033)-1)</f>
        <v>theater</v>
      </c>
      <c r="R4033" t="str">
        <f>RIGHT(N4033,LEN(N4033)-FIND("/",N4033))</f>
        <v>plays</v>
      </c>
      <c r="S4033" s="10">
        <f>J4033/86400+25569-5/24</f>
        <v>41941.376898148148</v>
      </c>
      <c r="T4033" s="10">
        <f>I4033/86400+25569-5/24</f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tr">
        <f>LEFT(N4034,FIND("/",N4034)-1)</f>
        <v>theater</v>
      </c>
      <c r="R4034" t="str">
        <f>RIGHT(N4034,LEN(N4034)-FIND("/",N4034))</f>
        <v>plays</v>
      </c>
      <c r="S4034" s="10">
        <f>J4034/86400+25569-5/24</f>
        <v>42293.60087962963</v>
      </c>
      <c r="T4034" s="10">
        <f>I4034/86400+25569-5/24</f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10">
        <f>J4035/86400+25569-5/24</f>
        <v>42614.06046296296</v>
      </c>
      <c r="T4035" s="10">
        <f>I4035/86400+25569-5/24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tr">
        <f>LEFT(N4036,FIND("/",N4036)-1)</f>
        <v>theater</v>
      </c>
      <c r="R4036" t="str">
        <f>RIGHT(N4036,LEN(N4036)-FIND("/",N4036))</f>
        <v>plays</v>
      </c>
      <c r="S4036" s="10">
        <f>J4036/86400+25569-5/24</f>
        <v>42067.739004629628</v>
      </c>
      <c r="T4036" s="10">
        <f>I4036/86400+25569-5/24</f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10">
        <f>J4037/86400+25569-5/24</f>
        <v>41903.674618055556</v>
      </c>
      <c r="T4037" s="10">
        <f>I4037/86400+25569-5/24</f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10">
        <f>J4038/86400+25569-5/24</f>
        <v>41804.728750000002</v>
      </c>
      <c r="T4038" s="10">
        <f>I4038/86400+25569-5/24</f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tr">
        <f>LEFT(N4039,FIND("/",N4039)-1)</f>
        <v>theater</v>
      </c>
      <c r="R4039" t="str">
        <f>RIGHT(N4039,LEN(N4039)-FIND("/",N4039))</f>
        <v>plays</v>
      </c>
      <c r="S4039" s="10">
        <f>J4039/86400+25569-5/24</f>
        <v>42496.862442129626</v>
      </c>
      <c r="T4039" s="10">
        <f>I4039/86400+25569-5/24</f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10">
        <f>J4040/86400+25569-5/24</f>
        <v>41869.590393518512</v>
      </c>
      <c r="T4040" s="10">
        <f>I4040/86400+25569-5/24</f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tr">
        <f>LEFT(N4041,FIND("/",N4041)-1)</f>
        <v>theater</v>
      </c>
      <c r="R4041" t="str">
        <f>RIGHT(N4041,LEN(N4041)-FIND("/",N4041))</f>
        <v>plays</v>
      </c>
      <c r="S4041" s="10">
        <f>J4041/86400+25569-5/24</f>
        <v>42305.462581018517</v>
      </c>
      <c r="T4041" s="10">
        <f>I4041/86400+25569-5/24</f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10">
        <f>J4042/86400+25569-5/24</f>
        <v>42144.023194444446</v>
      </c>
      <c r="T4042" s="10">
        <f>I4042/86400+25569-5/24</f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10">
        <f>J4043/86400+25569-5/24</f>
        <v>42559.265671296293</v>
      </c>
      <c r="T4043" s="10">
        <f>I4043/86400+25569-5/24</f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tr">
        <f>LEFT(N4044,FIND("/",N4044)-1)</f>
        <v>theater</v>
      </c>
      <c r="R4044" t="str">
        <f>RIGHT(N4044,LEN(N4044)-FIND("/",N4044))</f>
        <v>plays</v>
      </c>
      <c r="S4044" s="10">
        <f>J4044/86400+25569-5/24</f>
        <v>41994.875740740739</v>
      </c>
      <c r="T4044" s="10">
        <f>I4044/86400+25569-5/24</f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tr">
        <f>LEFT(N4045,FIND("/",N4045)-1)</f>
        <v>theater</v>
      </c>
      <c r="R4045" t="str">
        <f>RIGHT(N4045,LEN(N4045)-FIND("/",N4045))</f>
        <v>plays</v>
      </c>
      <c r="S4045" s="10">
        <f>J4045/86400+25569-5/24</f>
        <v>41948.749131944445</v>
      </c>
      <c r="T4045" s="10">
        <f>I4045/86400+25569-5/24</f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10">
        <f>J4046/86400+25569-5/24</f>
        <v>42074.011365740742</v>
      </c>
      <c r="T4046" s="10">
        <f>I4046/86400+25569-5/24</f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tr">
        <f>LEFT(N4047,FIND("/",N4047)-1)</f>
        <v>theater</v>
      </c>
      <c r="R4047" t="str">
        <f>RIGHT(N4047,LEN(N4047)-FIND("/",N4047))</f>
        <v>plays</v>
      </c>
      <c r="S4047" s="10">
        <f>J4047/86400+25569-5/24</f>
        <v>41841.992928240739</v>
      </c>
      <c r="T4047" s="10">
        <f>I4047/86400+25569-5/24</f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0">
        <f>J4048/86400+25569-5/24</f>
        <v>41904.442245370366</v>
      </c>
      <c r="T4048" s="10">
        <f>I4048/86400+25569-5/24</f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10">
        <f>J4049/86400+25569-5/24</f>
        <v>41990.814155092587</v>
      </c>
      <c r="T4049" s="10">
        <f>I4049/86400+25569-5/24</f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10">
        <f>J4050/86400+25569-5/24</f>
        <v>42436.300775462958</v>
      </c>
      <c r="T4050" s="10">
        <f>I4050/86400+25569-5/24</f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tr">
        <f>LEFT(N4051,FIND("/",N4051)-1)</f>
        <v>theater</v>
      </c>
      <c r="R4051" t="str">
        <f>RIGHT(N4051,LEN(N4051)-FIND("/",N4051))</f>
        <v>plays</v>
      </c>
      <c r="S4051" s="10">
        <f>J4051/86400+25569-5/24</f>
        <v>42169.750173611108</v>
      </c>
      <c r="T4051" s="10">
        <f>I4051/86400+25569-5/24</f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tr">
        <f>LEFT(N4052,FIND("/",N4052)-1)</f>
        <v>theater</v>
      </c>
      <c r="R4052" t="str">
        <f>RIGHT(N4052,LEN(N4052)-FIND("/",N4052))</f>
        <v>plays</v>
      </c>
      <c r="S4052" s="10">
        <f>J4052/86400+25569-5/24</f>
        <v>41905.428136574068</v>
      </c>
      <c r="T4052" s="10">
        <f>I4052/86400+25569-5/24</f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tr">
        <f>LEFT(N4053,FIND("/",N4053)-1)</f>
        <v>theater</v>
      </c>
      <c r="R4053" t="str">
        <f>RIGHT(N4053,LEN(N4053)-FIND("/",N4053))</f>
        <v>plays</v>
      </c>
      <c r="S4053" s="10">
        <f>J4053/86400+25569-5/24</f>
        <v>41761.601817129624</v>
      </c>
      <c r="T4053" s="10">
        <f>I4053/86400+25569-5/24</f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10">
        <f>J4054/86400+25569-5/24</f>
        <v>41865.670324074068</v>
      </c>
      <c r="T4054" s="10">
        <f>I4054/86400+25569-5/24</f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tr">
        <f>LEFT(N4055,FIND("/",N4055)-1)</f>
        <v>theater</v>
      </c>
      <c r="R4055" t="str">
        <f>RIGHT(N4055,LEN(N4055)-FIND("/",N4055))</f>
        <v>plays</v>
      </c>
      <c r="S4055" s="10">
        <f>J4055/86400+25569-5/24</f>
        <v>41928.481805555552</v>
      </c>
      <c r="T4055" s="10">
        <f>I4055/86400+25569-5/24</f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tr">
        <f>LEFT(N4056,FIND("/",N4056)-1)</f>
        <v>theater</v>
      </c>
      <c r="R4056" t="str">
        <f>RIGHT(N4056,LEN(N4056)-FIND("/",N4056))</f>
        <v>plays</v>
      </c>
      <c r="S4056" s="10">
        <f>J4056/86400+25569-5/24</f>
        <v>42613.632928240739</v>
      </c>
      <c r="T4056" s="10">
        <f>I4056/86400+25569-5/24</f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10">
        <f>J4057/86400+25569-5/24</f>
        <v>41779.44017361111</v>
      </c>
      <c r="T4057" s="10">
        <f>I4057/86400+25569-5/24</f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10">
        <f>J4058/86400+25569-5/24</f>
        <v>42534.724988425922</v>
      </c>
      <c r="T4058" s="10">
        <f>I4058/86400+25569-5/24</f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10">
        <f>J4059/86400+25569-5/24</f>
        <v>42310.760185185187</v>
      </c>
      <c r="T4059" s="10">
        <f>I4059/86400+25569-5/24</f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0">
        <f>J4060/86400+25569-5/24</f>
        <v>42445.852361111109</v>
      </c>
      <c r="T4060" s="10">
        <f>I4060/86400+25569-5/24</f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10">
        <f>J4061/86400+25569-5/24</f>
        <v>41866.432314814811</v>
      </c>
      <c r="T4061" s="10">
        <f>I4061/86400+25569-5/24</f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tr">
        <f>LEFT(N4062,FIND("/",N4062)-1)</f>
        <v>theater</v>
      </c>
      <c r="R4062" t="str">
        <f>RIGHT(N4062,LEN(N4062)-FIND("/",N4062))</f>
        <v>plays</v>
      </c>
      <c r="S4062" s="10">
        <f>J4062/86400+25569-5/24</f>
        <v>41779.486759259256</v>
      </c>
      <c r="T4062" s="10">
        <f>I4062/86400+25569-5/24</f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tr">
        <f>LEFT(N4063,FIND("/",N4063)-1)</f>
        <v>theater</v>
      </c>
      <c r="R4063" t="str">
        <f>RIGHT(N4063,LEN(N4063)-FIND("/",N4063))</f>
        <v>plays</v>
      </c>
      <c r="S4063" s="10">
        <f>J4063/86400+25569-5/24</f>
        <v>42420.933136574073</v>
      </c>
      <c r="T4063" s="10">
        <f>I4063/86400+25569-5/24</f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10">
        <f>J4064/86400+25569-5/24</f>
        <v>42523.530879629623</v>
      </c>
      <c r="T4064" s="10">
        <f>I4064/86400+25569-5/24</f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tr">
        <f>LEFT(N4065,FIND("/",N4065)-1)</f>
        <v>theater</v>
      </c>
      <c r="R4065" t="str">
        <f>RIGHT(N4065,LEN(N4065)-FIND("/",N4065))</f>
        <v>plays</v>
      </c>
      <c r="S4065" s="10">
        <f>J4065/86400+25569-5/24</f>
        <v>41787.473194444443</v>
      </c>
      <c r="T4065" s="10">
        <f>I4065/86400+25569-5/24</f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10">
        <f>J4066/86400+25569-5/24</f>
        <v>42093.379930555551</v>
      </c>
      <c r="T4066" s="10">
        <f>I4066/86400+25569-5/24</f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10">
        <f>J4067/86400+25569-5/24</f>
        <v>41833.74318287037</v>
      </c>
      <c r="T4067" s="10">
        <f>I4067/86400+25569-5/24</f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tr">
        <f>LEFT(N4068,FIND("/",N4068)-1)</f>
        <v>theater</v>
      </c>
      <c r="R4068" t="str">
        <f>RIGHT(N4068,LEN(N4068)-FIND("/",N4068))</f>
        <v>plays</v>
      </c>
      <c r="S4068" s="10">
        <f>J4068/86400+25569-5/24</f>
        <v>42478.830879629626</v>
      </c>
      <c r="T4068" s="10">
        <f>I4068/86400+25569-5/24</f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10">
        <f>J4069/86400+25569-5/24</f>
        <v>42234.909143518518</v>
      </c>
      <c r="T4069" s="10">
        <f>I4069/86400+25569-5/24</f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10">
        <f>J4070/86400+25569-5/24</f>
        <v>42718.755266203698</v>
      </c>
      <c r="T4070" s="10">
        <f>I4070/86400+25569-5/24</f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10">
        <f>J4071/86400+25569-5/24</f>
        <v>42022.453194444439</v>
      </c>
      <c r="T4071" s="10">
        <f>I4071/86400+25569-5/24</f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10">
        <f>J4072/86400+25569-5/24</f>
        <v>42031.458564814813</v>
      </c>
      <c r="T4072" s="10">
        <f>I4072/86400+25569-5/24</f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tr">
        <f>LEFT(N4073,FIND("/",N4073)-1)</f>
        <v>theater</v>
      </c>
      <c r="R4073" t="str">
        <f>RIGHT(N4073,LEN(N4073)-FIND("/",N4073))</f>
        <v>plays</v>
      </c>
      <c r="S4073" s="10">
        <f>J4073/86400+25569-5/24</f>
        <v>42700.59642361111</v>
      </c>
      <c r="T4073" s="10">
        <f>I4073/86400+25569-5/24</f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tr">
        <f>LEFT(N4074,FIND("/",N4074)-1)</f>
        <v>theater</v>
      </c>
      <c r="R4074" t="str">
        <f>RIGHT(N4074,LEN(N4074)-FIND("/",N4074))</f>
        <v>plays</v>
      </c>
      <c r="S4074" s="10">
        <f>J4074/86400+25569-5/24</f>
        <v>41812.566099537034</v>
      </c>
      <c r="T4074" s="10">
        <f>I4074/86400+25569-5/24</f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0">
        <f>J4075/86400+25569-5/24</f>
        <v>42078.136874999997</v>
      </c>
      <c r="T4075" s="10">
        <f>I4075/86400+25569-5/24</f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tr">
        <f>LEFT(N4076,FIND("/",N4076)-1)</f>
        <v>theater</v>
      </c>
      <c r="R4076" t="str">
        <f>RIGHT(N4076,LEN(N4076)-FIND("/",N4076))</f>
        <v>plays</v>
      </c>
      <c r="S4076" s="10">
        <f>J4076/86400+25569-5/24</f>
        <v>42283.344618055555</v>
      </c>
      <c r="T4076" s="10">
        <f>I4076/86400+25569-5/24</f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10">
        <f>J4077/86400+25569-5/24</f>
        <v>41778.837604166663</v>
      </c>
      <c r="T4077" s="10">
        <f>I4077/86400+25569-5/24</f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tr">
        <f>LEFT(N4078,FIND("/",N4078)-1)</f>
        <v>theater</v>
      </c>
      <c r="R4078" t="str">
        <f>RIGHT(N4078,LEN(N4078)-FIND("/",N4078))</f>
        <v>plays</v>
      </c>
      <c r="S4078" s="10">
        <f>J4078/86400+25569-5/24</f>
        <v>41905.587372685179</v>
      </c>
      <c r="T4078" s="10">
        <f>I4078/86400+25569-5/24</f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10">
        <f>J4079/86400+25569-5/24</f>
        <v>42695.502245370364</v>
      </c>
      <c r="T4079" s="10">
        <f>I4079/86400+25569-5/24</f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tr">
        <f>LEFT(N4080,FIND("/",N4080)-1)</f>
        <v>theater</v>
      </c>
      <c r="R4080" t="str">
        <f>RIGHT(N4080,LEN(N4080)-FIND("/",N4080))</f>
        <v>plays</v>
      </c>
      <c r="S4080" s="10">
        <f>J4080/86400+25569-5/24</f>
        <v>42732.579189814809</v>
      </c>
      <c r="T4080" s="10">
        <f>I4080/86400+25569-5/24</f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tr">
        <f>LEFT(N4081,FIND("/",N4081)-1)</f>
        <v>theater</v>
      </c>
      <c r="R4081" t="str">
        <f>RIGHT(N4081,LEN(N4081)-FIND("/",N4081))</f>
        <v>plays</v>
      </c>
      <c r="S4081" s="10">
        <f>J4081/86400+25569-5/24</f>
        <v>42510.730567129627</v>
      </c>
      <c r="T4081" s="10">
        <f>I4081/86400+25569-5/24</f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tr">
        <f>LEFT(N4082,FIND("/",N4082)-1)</f>
        <v>theater</v>
      </c>
      <c r="R4082" t="str">
        <f>RIGHT(N4082,LEN(N4082)-FIND("/",N4082))</f>
        <v>plays</v>
      </c>
      <c r="S4082" s="10">
        <f>J4082/86400+25569-5/24</f>
        <v>42511.489768518521</v>
      </c>
      <c r="T4082" s="10">
        <f>I4082/86400+25569-5/24</f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0">
        <f>J4083/86400+25569-5/24</f>
        <v>42041.372974537029</v>
      </c>
      <c r="T4083" s="10">
        <f>I4083/86400+25569-5/24</f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0">
        <f>J4084/86400+25569-5/24</f>
        <v>42306.980937499997</v>
      </c>
      <c r="T4084" s="10">
        <f>I4084/86400+25569-5/24</f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0">
        <f>J4085/86400+25569-5/24</f>
        <v>42353.553425925922</v>
      </c>
      <c r="T4085" s="10">
        <f>I4085/86400+25569-5/24</f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tr">
        <f>LEFT(N4086,FIND("/",N4086)-1)</f>
        <v>theater</v>
      </c>
      <c r="R4086" t="str">
        <f>RIGHT(N4086,LEN(N4086)-FIND("/",N4086))</f>
        <v>plays</v>
      </c>
      <c r="S4086" s="10">
        <f>J4086/86400+25569-5/24</f>
        <v>42622.228078703702</v>
      </c>
      <c r="T4086" s="10">
        <f>I4086/86400+25569-5/24</f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tr">
        <f>LEFT(N4087,FIND("/",N4087)-1)</f>
        <v>theater</v>
      </c>
      <c r="R4087" t="str">
        <f>RIGHT(N4087,LEN(N4087)-FIND("/",N4087))</f>
        <v>plays</v>
      </c>
      <c r="S4087" s="10">
        <f>J4087/86400+25569-5/24</f>
        <v>42058.395543981482</v>
      </c>
      <c r="T4087" s="10">
        <f>I4087/86400+25569-5/24</f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tr">
        <f>LEFT(N4088,FIND("/",N4088)-1)</f>
        <v>theater</v>
      </c>
      <c r="R4088" t="str">
        <f>RIGHT(N4088,LEN(N4088)-FIND("/",N4088))</f>
        <v>plays</v>
      </c>
      <c r="S4088" s="10">
        <f>J4088/86400+25569-5/24</f>
        <v>42304.732627314814</v>
      </c>
      <c r="T4088" s="10">
        <f>I4088/86400+25569-5/24</f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tr">
        <f>LEFT(N4089,FIND("/",N4089)-1)</f>
        <v>theater</v>
      </c>
      <c r="R4089" t="str">
        <f>RIGHT(N4089,LEN(N4089)-FIND("/",N4089))</f>
        <v>plays</v>
      </c>
      <c r="S4089" s="10">
        <f>J4089/86400+25569-5/24</f>
        <v>42538.53456018518</v>
      </c>
      <c r="T4089" s="10">
        <f>I4089/86400+25569-5/24</f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tr">
        <f>LEFT(N4090,FIND("/",N4090)-1)</f>
        <v>theater</v>
      </c>
      <c r="R4090" t="str">
        <f>RIGHT(N4090,LEN(N4090)-FIND("/",N4090))</f>
        <v>plays</v>
      </c>
      <c r="S4090" s="10">
        <f>J4090/86400+25569-5/24</f>
        <v>41990.40421296296</v>
      </c>
      <c r="T4090" s="10">
        <f>I4090/86400+25569-5/24</f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tr">
        <f>LEFT(N4091,FIND("/",N4091)-1)</f>
        <v>theater</v>
      </c>
      <c r="R4091" t="str">
        <f>RIGHT(N4091,LEN(N4091)-FIND("/",N4091))</f>
        <v>plays</v>
      </c>
      <c r="S4091" s="10">
        <f>J4091/86400+25569-5/24</f>
        <v>42122.524166666662</v>
      </c>
      <c r="T4091" s="10">
        <f>I4091/86400+25569-5/24</f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10">
        <f>J4092/86400+25569-5/24</f>
        <v>42209.464548611104</v>
      </c>
      <c r="T4092" s="10">
        <f>I4092/86400+25569-5/24</f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10">
        <f>J4093/86400+25569-5/24</f>
        <v>41990.298043981478</v>
      </c>
      <c r="T4093" s="10">
        <f>I4093/86400+25569-5/24</f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tr">
        <f>LEFT(N4094,FIND("/",N4094)-1)</f>
        <v>theater</v>
      </c>
      <c r="R4094" t="str">
        <f>RIGHT(N4094,LEN(N4094)-FIND("/",N4094))</f>
        <v>plays</v>
      </c>
      <c r="S4094" s="10">
        <f>J4094/86400+25569-5/24</f>
        <v>42038.986655092587</v>
      </c>
      <c r="T4094" s="10">
        <f>I4094/86400+25569-5/24</f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tr">
        <f>LEFT(N4095,FIND("/",N4095)-1)</f>
        <v>theater</v>
      </c>
      <c r="R4095" t="str">
        <f>RIGHT(N4095,LEN(N4095)-FIND("/",N4095))</f>
        <v>plays</v>
      </c>
      <c r="S4095" s="10">
        <f>J4095/86400+25569-5/24</f>
        <v>42178.607557870368</v>
      </c>
      <c r="T4095" s="10">
        <f>I4095/86400+25569-5/24</f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10">
        <f>J4096/86400+25569-5/24</f>
        <v>41889.878472222219</v>
      </c>
      <c r="T4096" s="10">
        <f>I4096/86400+25569-5/24</f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tr">
        <f>LEFT(N4097,FIND("/",N4097)-1)</f>
        <v>theater</v>
      </c>
      <c r="R4097" t="str">
        <f>RIGHT(N4097,LEN(N4097)-FIND("/",N4097))</f>
        <v>plays</v>
      </c>
      <c r="S4097" s="10">
        <f>J4097/86400+25569-5/24</f>
        <v>42692.823495370372</v>
      </c>
      <c r="T4097" s="10">
        <f>I4097/86400+25569-5/24</f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tr">
        <f>LEFT(N4098,FIND("/",N4098)-1)</f>
        <v>theater</v>
      </c>
      <c r="R4098" t="str">
        <f>RIGHT(N4098,LEN(N4098)-FIND("/",N4098))</f>
        <v>plays</v>
      </c>
      <c r="S4098" s="10">
        <f>J4098/86400+25569-5/24</f>
        <v>42750.321979166663</v>
      </c>
      <c r="T4098" s="10">
        <f>I4098/86400+25569-5/24</f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tr">
        <f>LEFT(N4099,FIND("/",N4099)-1)</f>
        <v>theater</v>
      </c>
      <c r="R4099" t="str">
        <f>RIGHT(N4099,LEN(N4099)-FIND("/",N4099))</f>
        <v>plays</v>
      </c>
      <c r="S4099" s="10">
        <f>J4099/86400+25569-5/24</f>
        <v>42344.616168981483</v>
      </c>
      <c r="T4099" s="10">
        <f>I4099/86400+25569-5/24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tr">
        <f>LEFT(N4100,FIND("/",N4100)-1)</f>
        <v>theater</v>
      </c>
      <c r="R4100" t="str">
        <f>RIGHT(N4100,LEN(N4100)-FIND("/",N4100))</f>
        <v>plays</v>
      </c>
      <c r="S4100" s="10">
        <f>J4100/86400+25569-5/24</f>
        <v>42495.51385416666</v>
      </c>
      <c r="T4100" s="10">
        <f>I4100/86400+25569-5/24</f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tr">
        <f>LEFT(N4101,FIND("/",N4101)-1)</f>
        <v>theater</v>
      </c>
      <c r="R4101" t="str">
        <f>RIGHT(N4101,LEN(N4101)-FIND("/",N4101))</f>
        <v>plays</v>
      </c>
      <c r="S4101" s="10">
        <f>J4101/86400+25569-5/24</f>
        <v>42570.642048611109</v>
      </c>
      <c r="T4101" s="10">
        <f>I4101/86400+25569-5/24</f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tr">
        <f>LEFT(N4102,FIND("/",N4102)-1)</f>
        <v>theater</v>
      </c>
      <c r="R4102" t="str">
        <f>RIGHT(N4102,LEN(N4102)-FIND("/",N4102))</f>
        <v>plays</v>
      </c>
      <c r="S4102" s="10">
        <f>J4102/86400+25569-5/24</f>
        <v>41926.916550925926</v>
      </c>
      <c r="T4102" s="10">
        <f>I4102/86400+25569-5/24</f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tr">
        <f>LEFT(N4103,FIND("/",N4103)-1)</f>
        <v>theater</v>
      </c>
      <c r="R4103" t="str">
        <f>RIGHT(N4103,LEN(N4103)-FIND("/",N4103))</f>
        <v>plays</v>
      </c>
      <c r="S4103" s="10">
        <f>J4103/86400+25569-5/24</f>
        <v>42730.695393518516</v>
      </c>
      <c r="T4103" s="10">
        <f>I4103/86400+25569-5/24</f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10">
        <f>J4104/86400+25569-5/24</f>
        <v>42475.639733796292</v>
      </c>
      <c r="T4104" s="10">
        <f>I4104/86400+25569-5/24</f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10">
        <f>J4105/86400+25569-5/24</f>
        <v>42188.624606481484</v>
      </c>
      <c r="T4105" s="10">
        <f>I4105/86400+25569-5/24</f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10">
        <f>J4106/86400+25569-5/24</f>
        <v>42640.069837962961</v>
      </c>
      <c r="T4106" s="10">
        <f>I4106/86400+25569-5/24</f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10">
        <f>J4107/86400+25569-5/24</f>
        <v>42696.802187499998</v>
      </c>
      <c r="T4107" s="10">
        <f>I4107/86400+25569-5/24</f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10">
        <f>J4108/86400+25569-5/24</f>
        <v>42052.841041666667</v>
      </c>
      <c r="T4108" s="10">
        <f>I4108/86400+25569-5/24</f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10">
        <f>J4109/86400+25569-5/24</f>
        <v>41883.708344907405</v>
      </c>
      <c r="T4109" s="10">
        <f>I4109/86400+25569-5/24</f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tr">
        <f>LEFT(N4110,FIND("/",N4110)-1)</f>
        <v>theater</v>
      </c>
      <c r="R4110" t="str">
        <f>RIGHT(N4110,LEN(N4110)-FIND("/",N4110))</f>
        <v>plays</v>
      </c>
      <c r="S4110" s="10">
        <f>J4110/86400+25569-5/24</f>
        <v>42766.823344907403</v>
      </c>
      <c r="T4110" s="10">
        <f>I4110/86400+25569-5/24</f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tr">
        <f>LEFT(N4111,FIND("/",N4111)-1)</f>
        <v>theater</v>
      </c>
      <c r="R4111" t="str">
        <f>RIGHT(N4111,LEN(N4111)-FIND("/",N4111))</f>
        <v>plays</v>
      </c>
      <c r="S4111" s="10">
        <f>J4111/86400+25569-5/24</f>
        <v>42307.331064814811</v>
      </c>
      <c r="T4111" s="10">
        <f>I4111/86400+25569-5/24</f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10">
        <f>J4112/86400+25569-5/24</f>
        <v>42512.418414351851</v>
      </c>
      <c r="T4112" s="10">
        <f>I4112/86400+25569-5/24</f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0">
        <f>J4113/86400+25569-5/24</f>
        <v>42028.927546296291</v>
      </c>
      <c r="T4113" s="10">
        <f>I4113/86400+25569-5/24</f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tr">
        <f>LEFT(N4114,FIND("/",N4114)-1)</f>
        <v>theater</v>
      </c>
      <c r="R4114" t="str">
        <f>RIGHT(N4114,LEN(N4114)-FIND("/",N4114))</f>
        <v>plays</v>
      </c>
      <c r="S4114" s="10">
        <f>J4114/86400+25569-5/24</f>
        <v>42400.738263888888</v>
      </c>
      <c r="T4114" s="10">
        <f>I4114/86400+25569-5/24</f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tr">
        <f>LEFT(N4115,FIND("/",N4115)-1)</f>
        <v>theater</v>
      </c>
      <c r="R4115" t="str">
        <f>RIGHT(N4115,LEN(N4115)-FIND("/",N4115))</f>
        <v>plays</v>
      </c>
      <c r="S4115" s="10">
        <f>J4115/86400+25569-5/24</f>
        <v>42358.364849537036</v>
      </c>
      <c r="T4115" s="10">
        <f>I4115/86400+25569-5/24</f>
        <v>42377.06527777778</v>
      </c>
    </row>
  </sheetData>
  <autoFilter ref="A1:T4115" xr:uid="{9B591AB7-CB3A-4C56-91E8-9543F0CD8C53}">
    <sortState ref="A2:T4115">
      <sortCondition ref="A1:A4115"/>
    </sortState>
  </autoFilter>
  <conditionalFormatting sqref="F1:F1048576">
    <cfRule type="containsText" dxfId="3" priority="5" operator="containsText" text="success">
      <formula>NOT(ISERROR(SEARCH("success",F1)))</formula>
    </cfRule>
    <cfRule type="containsText" dxfId="2" priority="4" operator="containsText" text="fail">
      <formula>NOT(ISERROR(SEARCH("fail",F1)))</formula>
    </cfRule>
    <cfRule type="containsText" dxfId="1" priority="3" operator="containsText" text="cancel">
      <formula>NOT(ISERROR(SEARCH("cancel",F1)))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Number per state by Category</vt:lpstr>
      <vt:lpstr>Number per state by Subcategory</vt:lpstr>
      <vt:lpstr>Number per state by Month</vt:lpstr>
      <vt:lpstr>Outcomes Based on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ThinkJoe</cp:lastModifiedBy>
  <dcterms:created xsi:type="dcterms:W3CDTF">2017-04-20T15:17:24Z</dcterms:created>
  <dcterms:modified xsi:type="dcterms:W3CDTF">2018-08-21T22:50:27Z</dcterms:modified>
</cp:coreProperties>
</file>