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n\IIASA\DLE - Documents\WS2 - Documents\Data\Food\Brazil\Mapping collaboration\"/>
    </mc:Choice>
  </mc:AlternateContent>
  <bookViews>
    <workbookView xWindow="0" yWindow="0" windowWidth="15600" windowHeight="7530" activeTab="1"/>
  </bookViews>
  <sheets>
    <sheet name="Planilha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I59" i="2" l="1"/>
  <c r="I56" i="2"/>
  <c r="I16" i="2"/>
  <c r="I11" i="2"/>
  <c r="I7" i="2"/>
  <c r="J95" i="2" l="1"/>
  <c r="J92" i="2"/>
  <c r="J93" i="2"/>
  <c r="J96" i="2"/>
  <c r="J56" i="2"/>
  <c r="J57" i="2" s="1"/>
  <c r="J58" i="2" s="1"/>
  <c r="J59" i="2" s="1"/>
  <c r="J60" i="2" s="1"/>
  <c r="J61" i="2" s="1"/>
  <c r="J62" i="2" s="1"/>
  <c r="J16" i="2"/>
  <c r="K16" i="2"/>
  <c r="J11" i="2"/>
  <c r="K11" i="2"/>
  <c r="H7" i="2"/>
  <c r="J7" i="2"/>
  <c r="K7" i="2"/>
  <c r="M59" i="2"/>
  <c r="L59" i="2"/>
  <c r="H59" i="2"/>
  <c r="G59" i="2"/>
  <c r="N56" i="2"/>
  <c r="M56" i="2"/>
  <c r="L56" i="2"/>
  <c r="H56" i="2"/>
  <c r="G56" i="2"/>
  <c r="N16" i="2"/>
  <c r="M16" i="2"/>
  <c r="L16" i="2"/>
  <c r="H16" i="2"/>
  <c r="G16" i="2"/>
  <c r="M11" i="2"/>
  <c r="L11" i="2"/>
  <c r="H11" i="2"/>
  <c r="G11" i="2"/>
  <c r="M7" i="2"/>
  <c r="L7" i="2"/>
  <c r="G7" i="2"/>
  <c r="F59" i="1" l="1"/>
  <c r="G59" i="1"/>
  <c r="H59" i="1"/>
  <c r="E59" i="1"/>
  <c r="F56" i="1"/>
  <c r="G56" i="1"/>
  <c r="H56" i="1"/>
  <c r="I56" i="1"/>
  <c r="E56" i="1"/>
  <c r="F16" i="1"/>
  <c r="G16" i="1"/>
  <c r="H16" i="1"/>
  <c r="I16" i="1"/>
  <c r="E16" i="1"/>
  <c r="F11" i="1"/>
  <c r="G11" i="1"/>
  <c r="H11" i="1"/>
  <c r="E11" i="1"/>
  <c r="F7" i="1"/>
  <c r="G7" i="1"/>
  <c r="H7" i="1"/>
  <c r="E7" i="1"/>
</calcChain>
</file>

<file path=xl/comments1.xml><?xml version="1.0" encoding="utf-8"?>
<comments xmlns="http://schemas.openxmlformats.org/spreadsheetml/2006/main">
  <authors>
    <author>MIN Jihoon</author>
  </authors>
  <commentList>
    <comment ref="E17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6701913, 6702301, 6702604 added</t>
        </r>
      </text>
    </comment>
    <comment ref="O53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8?</t>
        </r>
      </text>
    </comment>
    <comment ref="E70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8102204</t>
        </r>
      </text>
    </comment>
    <comment ref="E87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6914002 added</t>
        </r>
      </text>
    </comment>
    <comment ref="E88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6903203 added</t>
        </r>
      </text>
    </comment>
    <comment ref="E95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8500410</t>
        </r>
      </text>
    </comment>
    <comment ref="E96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8200302</t>
        </r>
      </text>
    </comment>
    <comment ref="E103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8508003, 8508017</t>
        </r>
      </text>
    </comment>
    <comment ref="E104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6502603, 8500203, 8500205 added manually. It is in POF7 but not here.</t>
        </r>
      </text>
    </comment>
    <comment ref="E106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8500305, 8503203</t>
        </r>
      </text>
    </comment>
    <comment ref="E107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7007101 added</t>
        </r>
      </text>
    </comment>
    <comment ref="E109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8570102</t>
        </r>
      </text>
    </comment>
  </commentList>
</comments>
</file>

<file path=xl/sharedStrings.xml><?xml version="1.0" encoding="utf-8"?>
<sst xmlns="http://schemas.openxmlformats.org/spreadsheetml/2006/main" count="1155" uniqueCount="384">
  <si>
    <t>Food</t>
  </si>
  <si>
    <t>intake per capita (g/day)</t>
  </si>
  <si>
    <t>Portuguese</t>
  </si>
  <si>
    <t>English</t>
  </si>
  <si>
    <t>arroz</t>
  </si>
  <si>
    <t>arroz integral</t>
  </si>
  <si>
    <t>preparacao a base de arroz</t>
  </si>
  <si>
    <t>milho e preparacoes</t>
  </si>
  <si>
    <t>feijao</t>
  </si>
  <si>
    <t>feijao verde/corda</t>
  </si>
  <si>
    <t>preparacao a base de feijao</t>
  </si>
  <si>
    <t>outras leguminosas</t>
  </si>
  <si>
    <t>alface</t>
  </si>
  <si>
    <t>couve</t>
  </si>
  <si>
    <t>repolho</t>
  </si>
  <si>
    <t>outras verduras</t>
  </si>
  <si>
    <t>abobora</t>
  </si>
  <si>
    <t>cenoura</t>
  </si>
  <si>
    <t>chuchu</t>
  </si>
  <si>
    <t>pepino</t>
  </si>
  <si>
    <t>tomate</t>
  </si>
  <si>
    <t>outros legumes</t>
  </si>
  <si>
    <t>batata-doce</t>
  </si>
  <si>
    <t>batata-inglesa</t>
  </si>
  <si>
    <t>batata-inglesa frita</t>
  </si>
  <si>
    <t>mandioca</t>
  </si>
  <si>
    <t>outros tuberculos</t>
  </si>
  <si>
    <t>abacaxi</t>
  </si>
  <si>
    <t>acai</t>
  </si>
  <si>
    <t>banana</t>
  </si>
  <si>
    <t>laranja</t>
  </si>
  <si>
    <t>maca</t>
  </si>
  <si>
    <t>mamao</t>
  </si>
  <si>
    <t>manga</t>
  </si>
  <si>
    <t>melancia</t>
  </si>
  <si>
    <t>tangerina</t>
  </si>
  <si>
    <t>uva</t>
  </si>
  <si>
    <t>salada de frutas</t>
  </si>
  <si>
    <t>outras frutas</t>
  </si>
  <si>
    <t>farinha de mandioca</t>
  </si>
  <si>
    <t>farofa</t>
  </si>
  <si>
    <t>cereais matinais</t>
  </si>
  <si>
    <t>massas</t>
  </si>
  <si>
    <t>macarrão instantaneo</t>
  </si>
  <si>
    <t>macarrao e preparações a base de macarrao</t>
  </si>
  <si>
    <t>pao de sal</t>
  </si>
  <si>
    <t>pao integral</t>
  </si>
  <si>
    <t>bolos</t>
  </si>
  <si>
    <t>biscoito doce</t>
  </si>
  <si>
    <t>biscoito salgado</t>
  </si>
  <si>
    <t>biscoito recheado</t>
  </si>
  <si>
    <t>paes, bolos e biscoitos diet/light</t>
  </si>
  <si>
    <t>carne bovina</t>
  </si>
  <si>
    <t>preparações a base de carne bovina</t>
  </si>
  <si>
    <t>carne suina</t>
  </si>
  <si>
    <t>aves</t>
  </si>
  <si>
    <t>peixes frescos e preparações</t>
  </si>
  <si>
    <t>peixes em conservas</t>
  </si>
  <si>
    <t>peixes salgados</t>
  </si>
  <si>
    <t>outros pescados</t>
  </si>
  <si>
    <t>carnes salgadas</t>
  </si>
  <si>
    <t>outros tipos de carne</t>
  </si>
  <si>
    <t>linguiça</t>
  </si>
  <si>
    <t>salsicha</t>
  </si>
  <si>
    <t>mortadela</t>
  </si>
  <si>
    <t>presunto</t>
  </si>
  <si>
    <t>outras carnes processadas</t>
  </si>
  <si>
    <t>visceras</t>
  </si>
  <si>
    <t>ovos</t>
  </si>
  <si>
    <t>leite integral</t>
  </si>
  <si>
    <t>leite desnatado</t>
  </si>
  <si>
    <t>leite em pó integral</t>
  </si>
  <si>
    <t>preparações a base de leite</t>
  </si>
  <si>
    <t>vitaminas</t>
  </si>
  <si>
    <t>queijos</t>
  </si>
  <si>
    <t>iogurtes</t>
  </si>
  <si>
    <t>outros laticinios</t>
  </si>
  <si>
    <t>laticinios light/diet</t>
  </si>
  <si>
    <t>chocolates</t>
  </si>
  <si>
    <t>achocolatados</t>
  </si>
  <si>
    <t>doces a base de leite</t>
  </si>
  <si>
    <t>doces a bse de fruta</t>
  </si>
  <si>
    <t>sorvete/picolé</t>
  </si>
  <si>
    <t>mel/rapadura/açucar de mesa e outros adoçantes</t>
  </si>
  <si>
    <t>oleos e gorduras</t>
  </si>
  <si>
    <t>outros doces diet / light</t>
  </si>
  <si>
    <t>oleos e gorduras diet/light</t>
  </si>
  <si>
    <t>bebidas destiladas</t>
  </si>
  <si>
    <t>cerveja</t>
  </si>
  <si>
    <t>vinho</t>
  </si>
  <si>
    <t>sucos/refrescos/sucos em pó reconstituidos</t>
  </si>
  <si>
    <t>refrigerantes</t>
  </si>
  <si>
    <t>refrigerantes diet/light</t>
  </si>
  <si>
    <t>bebidas lácteas com sabor e adoçadas</t>
  </si>
  <si>
    <t>bebidas a base de soja</t>
  </si>
  <si>
    <t>café</t>
  </si>
  <si>
    <t>cha</t>
  </si>
  <si>
    <t>outras bebidas não alcoolicas</t>
  </si>
  <si>
    <t>pizzas</t>
  </si>
  <si>
    <t>salgados fritos e assados</t>
  </si>
  <si>
    <t>salgadinhos industrializados</t>
  </si>
  <si>
    <t>sanduiches</t>
  </si>
  <si>
    <t>sopas e caldos</t>
  </si>
  <si>
    <t>molhos e condimentos</t>
  </si>
  <si>
    <t>preparações mistas</t>
  </si>
  <si>
    <t>preparação a base de aves</t>
  </si>
  <si>
    <t xml:space="preserve">outros doces </t>
  </si>
  <si>
    <t>rice</t>
  </si>
  <si>
    <t>brown rice</t>
  </si>
  <si>
    <t>rice-based preparation</t>
  </si>
  <si>
    <t>corn and preparations</t>
  </si>
  <si>
    <t>Bean</t>
  </si>
  <si>
    <t>bean-based preparation</t>
  </si>
  <si>
    <t>other legumes</t>
  </si>
  <si>
    <t>lettuce</t>
  </si>
  <si>
    <t>cabbage</t>
  </si>
  <si>
    <t>other vegetables</t>
  </si>
  <si>
    <t>pumpkin</t>
  </si>
  <si>
    <t>carrot</t>
  </si>
  <si>
    <t>cucumber</t>
  </si>
  <si>
    <t>tomato</t>
  </si>
  <si>
    <t>sweet potato</t>
  </si>
  <si>
    <t>fried potato</t>
  </si>
  <si>
    <t>pineapple</t>
  </si>
  <si>
    <t>orange</t>
  </si>
  <si>
    <t>Apple</t>
  </si>
  <si>
    <t>papaya</t>
  </si>
  <si>
    <t>mango</t>
  </si>
  <si>
    <t>watermelon</t>
  </si>
  <si>
    <t>tangerine</t>
  </si>
  <si>
    <t>grape</t>
  </si>
  <si>
    <t>fruit salad</t>
  </si>
  <si>
    <t>other fruits</t>
  </si>
  <si>
    <t>oleaginosas</t>
  </si>
  <si>
    <t>oilseeds</t>
  </si>
  <si>
    <t>cassava flour</t>
  </si>
  <si>
    <t>breakfast cereals</t>
  </si>
  <si>
    <t>pastas</t>
  </si>
  <si>
    <t>instant noodles</t>
  </si>
  <si>
    <t>pasta and macaroni-based preparations</t>
  </si>
  <si>
    <t>salt bread</t>
  </si>
  <si>
    <t>whole grain bread</t>
  </si>
  <si>
    <t>cakes</t>
  </si>
  <si>
    <t>sweet cookie</t>
  </si>
  <si>
    <t>salty cracker</t>
  </si>
  <si>
    <t>stuffed cookie</t>
  </si>
  <si>
    <t>paes, cakes and biscuits diet / light</t>
  </si>
  <si>
    <t>beef</t>
  </si>
  <si>
    <t>preparations of bovine meat</t>
  </si>
  <si>
    <t>pig meat</t>
  </si>
  <si>
    <t>poultry preparation</t>
  </si>
  <si>
    <t>fresh fish and preparations</t>
  </si>
  <si>
    <t>canned fish</t>
  </si>
  <si>
    <t>salted fish</t>
  </si>
  <si>
    <t>other fish</t>
  </si>
  <si>
    <t>salted meats</t>
  </si>
  <si>
    <t>other types of meat</t>
  </si>
  <si>
    <t>sausage</t>
  </si>
  <si>
    <t>mortadella</t>
  </si>
  <si>
    <t>Ham</t>
  </si>
  <si>
    <t>other processed meats</t>
  </si>
  <si>
    <t>viscera</t>
  </si>
  <si>
    <t>eggs</t>
  </si>
  <si>
    <t>whole milk</t>
  </si>
  <si>
    <t>skimmed milk</t>
  </si>
  <si>
    <t>whole milk powder</t>
  </si>
  <si>
    <t>milk preparations</t>
  </si>
  <si>
    <t>vitamins</t>
  </si>
  <si>
    <t>cheeses</t>
  </si>
  <si>
    <t>yogurts</t>
  </si>
  <si>
    <t>other dairy products</t>
  </si>
  <si>
    <t>milk based sweets</t>
  </si>
  <si>
    <t>ice cream / popsicle</t>
  </si>
  <si>
    <t>other sweets</t>
  </si>
  <si>
    <t>other sweets diet / light</t>
  </si>
  <si>
    <t>oil and fat</t>
  </si>
  <si>
    <t>oils and fats diet / light</t>
  </si>
  <si>
    <t>distilled drinks</t>
  </si>
  <si>
    <t>beer</t>
  </si>
  <si>
    <t>wine</t>
  </si>
  <si>
    <t>soft drinks</t>
  </si>
  <si>
    <t>flavored and sweetened dairy drinks</t>
  </si>
  <si>
    <t>soy-based drinks</t>
  </si>
  <si>
    <t>coffee</t>
  </si>
  <si>
    <t>tea</t>
  </si>
  <si>
    <t>other non-alcoholic beverages</t>
  </si>
  <si>
    <t>salty fried and baked</t>
  </si>
  <si>
    <t>industrial snacks</t>
  </si>
  <si>
    <t>sandwiches</t>
  </si>
  <si>
    <t>soups and broths</t>
  </si>
  <si>
    <t>sauces and condiments</t>
  </si>
  <si>
    <t>mixed preparations</t>
  </si>
  <si>
    <t>salada crua</t>
  </si>
  <si>
    <t>raw salad</t>
  </si>
  <si>
    <t xml:space="preserve">green bean </t>
  </si>
  <si>
    <t>potato</t>
  </si>
  <si>
    <t>cassava</t>
  </si>
  <si>
    <t>poultry</t>
  </si>
  <si>
    <t>dairy light / diet</t>
  </si>
  <si>
    <t>chocolate milk</t>
  </si>
  <si>
    <t>fruit-based sweets</t>
  </si>
  <si>
    <t>honey / rapadura / sugar and other sweeteners</t>
  </si>
  <si>
    <t>reconstituted juice / refreshment drink /  juice powder</t>
  </si>
  <si>
    <t>Soft drinks diet/light</t>
  </si>
  <si>
    <t>Energy (kcal)</t>
  </si>
  <si>
    <t>Protein (g)</t>
  </si>
  <si>
    <t>Zinc (mg)</t>
  </si>
  <si>
    <t>Iron (mg)</t>
  </si>
  <si>
    <t>kale</t>
  </si>
  <si>
    <t>açai fruit</t>
  </si>
  <si>
    <t>NA</t>
  </si>
  <si>
    <t>tr</t>
  </si>
  <si>
    <t>item number TACO</t>
  </si>
  <si>
    <t>*</t>
  </si>
  <si>
    <t>centesimal composition</t>
  </si>
  <si>
    <r>
      <t>Vit.A (</t>
    </r>
    <r>
      <rPr>
        <b/>
        <sz val="12"/>
        <color indexed="8"/>
        <rFont val="Arial"/>
        <family val="2"/>
      </rPr>
      <t>μg)</t>
    </r>
  </si>
  <si>
    <t>green bean and othes legumes we can consider bean</t>
  </si>
  <si>
    <t>70% bean</t>
  </si>
  <si>
    <t>50% lettuce + 50% tomato</t>
  </si>
  <si>
    <t>similar as bean</t>
  </si>
  <si>
    <t>similar as lettuce</t>
  </si>
  <si>
    <t>70% rice</t>
  </si>
  <si>
    <t>similar cassava</t>
  </si>
  <si>
    <t>similar cassava flour</t>
  </si>
  <si>
    <t>we can agroup instant noodle and pasta</t>
  </si>
  <si>
    <t>we can agroup sweet cookie and stuffed cookie</t>
  </si>
  <si>
    <t>70% beef</t>
  </si>
  <si>
    <t>70% poultry</t>
  </si>
  <si>
    <t>similar as fish</t>
  </si>
  <si>
    <t xml:space="preserve">similar as sausage </t>
  </si>
  <si>
    <t>big variety. Hard to agroup</t>
  </si>
  <si>
    <t>Reference:http://www.intranet.fcf.usp.br/tabela/resultado.asp?IDLetter=G&amp;IDNumber=180</t>
  </si>
  <si>
    <t>Reference: TACO V.2</t>
  </si>
  <si>
    <t>other greenery</t>
  </si>
  <si>
    <t>other tuber vegetables</t>
  </si>
  <si>
    <t>TR</t>
  </si>
  <si>
    <t>POF number</t>
  </si>
  <si>
    <t>´6300101,6304301</t>
  </si>
  <si>
    <t>´6300201,6304401</t>
  </si>
  <si>
    <t>´8505401,8579002,8579005,8579006,8507401,8579004,8505201,8579003,8502701</t>
  </si>
  <si>
    <t>´6300706, 6300707, 6300701, 6500613, 7700401, 7701501, 8501402, 6303501, 6905101, 8500217, 8500215, 6500601, 6500603, 8500218, 6902901, 6500802, 8501202, 6304201</t>
  </si>
  <si>
    <t>´6303102, 6304101</t>
  </si>
  <si>
    <t>´6301603, 6301634, 6304034</t>
  </si>
  <si>
    <t>´8570107, 8505501, 8503501, 7702001, 8506101, 7701901, 8507201, 8507001</t>
  </si>
  <si>
    <t>´6301201, 6302602, 6302801, 6302901, 6301204, 7903402, 6503604, 6503601, 6503605, 6505601, 6506401, 6505603, 6304602, 6303001, 6502501, 6301101, 7700201, 7700202, 6705501</t>
  </si>
  <si>
    <t>´6700101, 6707801</t>
  </si>
  <si>
    <t>´8500801, 6700501</t>
  </si>
  <si>
    <t>´6700901, 7700901, 7700902</t>
  </si>
  <si>
    <t>´8508401, 7079202</t>
  </si>
  <si>
    <t>´6401601, 6706301, 7700701, 6704401, 6704409, 6704410, 7700501, 6601805, 6700601, 6701704, 7002601, 6701501, 6701505, 6701301, 7002401, 6701601, 6701602, 6700201, 6702501, 6703101, 6707301, 6701901, 6701906, 6701907, 6701101, 6705801, 6700301, 6702801, 6700304, 6700701, 6703003, 6703004, 7002304, 6702105, 6702201, 6700801, 6709701, 8800109, 6702001, 6701801, 6701401</t>
  </si>
  <si>
    <t>´6703901, 6703306, 6703805, 8506701</t>
  </si>
  <si>
    <t>´6401201</t>
  </si>
  <si>
    <t>´6704101</t>
  </si>
  <si>
    <t>´6704001, 7703701, 7704001</t>
  </si>
  <si>
    <t>´6705101, 6707901, 7010301</t>
  </si>
  <si>
    <t>´6400401</t>
  </si>
  <si>
    <t>´6400101, 6401801, 6400802, 6503501</t>
  </si>
  <si>
    <t>´8501502, 8501503</t>
  </si>
  <si>
    <t>´6400601, 6400609, 6400610</t>
  </si>
  <si>
    <t>´7700601, 7700602, 6705301, 6400701, 6400713, 6400501, 6400508</t>
  </si>
  <si>
    <t>´6802601, 6802602</t>
  </si>
  <si>
    <t>´6601706, 6601707, 6601709, 6601712, 8507801</t>
  </si>
  <si>
    <t>´6801101, 6801017</t>
  </si>
  <si>
    <t>´6801801, 6802407, 6801901</t>
  </si>
  <si>
    <t>´6803001, 6808601</t>
  </si>
  <si>
    <t>´6803101, 6803108</t>
  </si>
  <si>
    <t>´6803201, 6803215</t>
  </si>
  <si>
    <t>´6803401</t>
  </si>
  <si>
    <t>´6803901, 6803912, 6902402</t>
  </si>
  <si>
    <t>´6804201, 6804203, 6805701, 6802701, 6808001, 6807701, 6808901, 6804301, 6805401, 6806501, 6600912, 6602601,6806301, 6804601, 6804602, 6804701, 6804702, 6804401, 6802501, 6802801, 6804801, 6804501, 6806901, 6807301, 6802901, 6803801, 6803802, 6803803, 6807202, 6808401, 6805901, 6902401, 6805001, 6806601, 6804901, 6810201, 6804101, 6805301, 6804001, 6808201, 6807801, 6802001, 6805601, 6803301, 6807501, 6803501, 6805201, 6807001, 6807401, 6805801, 6806701, 6803601, 6803701, 6806801, 6806401, 6807601, 6806001, 6806201, 6601108, 6807101, 6807103, 6806101, 6809901</t>
  </si>
  <si>
    <t>´6600501, 6903303, 6903208,06913108, 6903304, 6301001, 6503702, 6600601, 6600301, 6600701, 6602001, 6600801, 6602401, 6600101, 6906404, 6601208, 6601902, 6601904, 6602301, 6601501, 6602201, 6600401, 7009102, 6302001, 7003801, 7010601</t>
  </si>
  <si>
    <t>´6501416, 6501401, 6501410, 6501415, 6501510, 6501511</t>
  </si>
  <si>
    <t>´8502201, 8506001, 8508101, 8502901</t>
  </si>
  <si>
    <t>´6500401, 6907201, 6907203, 6907202, 6500903, 6500202, 6500301, 6502001, 6502102, 6504101, 6504701, 6504601, 6502101, 6500902, 6502105, 6505902, 6912501, 6912502, 6501301, 6501303, 6501304, 6304901</t>
  </si>
  <si>
    <t>´6504801, 6504802, 6506302, 8508012</t>
  </si>
  <si>
    <t>´6503401, 6573225, 6573226, 7701406, 7706106, 8500919</t>
  </si>
  <si>
    <t>´8000237, 8000240, 8570328, 8570329, 8000501, 8000103, 8001101, 8000105, 8001501, 8001901, 8003902</t>
  </si>
  <si>
    <t>´8001401</t>
  </si>
  <si>
    <t>´8002604, 8002605, 8502501, 8002901, 8010601, 8002801, 8003101, 8004201, 8003801, 8004101, 8002701, 8002704, 8004001, 8002703, 8002601, 8002702, 8004601, 8004701, 8002503, 8003702, 8002609, 6500609, 6500608, 8002001, 8004813</t>
  </si>
  <si>
    <t>´8002301, 8002334, 8002315, 8002302, 8002335, 8002405, 8002002, 8002305, 8002306</t>
  </si>
  <si>
    <t>´8002212, 8005201, 8002236, 8002201, 8002225, 8002205, 8002106, 8002309</t>
  </si>
  <si>
    <t>´8004801, 8004807, 8004809, 8004810, 8004814, 6904401</t>
  </si>
  <si>
    <t>´8571110, 8571111, 7104302, 7702602, 7702603, 7702604, 7702101, 7705401, 8508301, 8500213</t>
  </si>
  <si>
    <t>´7106501, 7103305, 7104101, 7103301, 7103501, 7702704, 7110601, 7103701, 7105203, 7105001, 7108301, 8103902, 7106301, 7103401, 8103901, 7103403, 7107501, 7802702</t>
  </si>
  <si>
    <t>´7800701, 7802101, 7803703, 7800602, 7800304, 7803913, 7802701, 7803001, 7800702, 7800402, 7805702, 7800302, 7800103, 7805501, 8501004, 7803702, 7800303, 8101101, 8103001, 7803707, 7802801, 7800301, 7803907, 7800901, 7803201, 7800401, 7803908, 7801801, 7805401, 7801702, 7800801, 7802902, 8104101</t>
  </si>
  <si>
    <t>´8571112, 8571113, 8506201, 8506301</t>
  </si>
  <si>
    <t>´7200101, 7400101, 7600101, 8502801, 8506401, 8507101, 8504201</t>
  </si>
  <si>
    <t>´7270401, 7200401, 7400401, 7600401</t>
  </si>
  <si>
    <t>´7260101, 7261101, 7261120, 7261121, 7262101, 7262105, 7263101, 7264101, 7265101, 7266101, 7273101, 8505601</t>
  </si>
  <si>
    <t>´8100101, 8100102, 8100103, 8100201, 8100202, 8104601</t>
  </si>
  <si>
    <t>´7105401, 7105402, 7105403, 7105405, 7105601, 7105602, 7105801, 7107603, 7107611, 7107615, 7107617, 7107622, 7107601, 7444101</t>
  </si>
  <si>
    <t>´8102201, 8102207, 8102501</t>
  </si>
  <si>
    <t>´7702801, 8102101, 8105201</t>
  </si>
  <si>
    <t>´8102601, 8105001</t>
  </si>
  <si>
    <t>´8103601, 7702705, 8102901</t>
  </si>
  <si>
    <t>´8102801, 8105501, 8102401, 8100802, 7702707, 8102402, 8102403, 8102701, 8102702, 8105401, 7702302, 7702402, 7702502, 7703902, 8104001</t>
  </si>
  <si>
    <t>´7803301, 7803501, 8506501</t>
  </si>
  <si>
    <t>´7900101, 7900201, 7900301, 7903801, 7904301, 7904401, 8509801</t>
  </si>
  <si>
    <t>´7903601, 7903702, 7904601</t>
  </si>
  <si>
    <t>´7900601, 7900801, 7900710</t>
  </si>
  <si>
    <t>´8502301, 6500108, 6500614, 6500101, 6500104, 6500105, 6500801, 6500804, 6500702, 6500705</t>
  </si>
  <si>
    <t>´8500501, 8500503, 8500504, 8500505, 8500506, 8500507, 8500508, 8500509</t>
  </si>
  <si>
    <t>´7901701, 7901703, 7901705, 7901801, 7901803, 7901807, 7901809, 7901901, 7902001, 7902003, 7902004, 7902005, 7902008, 7902201, 7902403, 7902501, 7902801, 7902901, 7902902, 7903001, 7903301, 7907301, 7907305</t>
  </si>
  <si>
    <t>´7901201, 7901204, 7904801, 7901401, 7904804</t>
  </si>
  <si>
    <t>´7901001, 7904701, 7905601, 7903201, 7901101, 7901304, 7901303, 7901301</t>
  </si>
  <si>
    <t>´7905103, 7905104, 7905901, 7906001, 7906005, 7906201, 7906303, 7906401, 7906501, 7906601, 7903901, 7904001, 7901203, 7904803</t>
  </si>
  <si>
    <t>´6900702, 6900901, 6903601, 8507601, 6900801, 6900706, 6905603, 6905804, 6905801, 6900701, 6900904</t>
  </si>
  <si>
    <t>´6900818, 6900821, 6505101, 6910221, 6505701</t>
  </si>
  <si>
    <t>´6902601, 6902607, 6904201, 6901002, 6904203, 6904205, 6902701, 6902902, 6904204, 6904302, 6907501, 6906001, 7900901, 7900903, 8501902, 8501903, 8501904, 6501505, 6501515</t>
  </si>
  <si>
    <t>´6901201, 6901204, 6901206, 6901209, 6901211, 6901214, 6901224, 6901301, 6901401, 6901001, 6904601</t>
  </si>
  <si>
    <t>´6900501, 6900502, 6904801, 6904807</t>
  </si>
  <si>
    <t>´6900401, 6900402, 6900403, 6901501, 6902301, 6901602, 6900302, 6900304, 6906602, 6907001, 6901801, 6914001, 9614002, 6914003</t>
  </si>
  <si>
    <t>´6910321, 8508402, 6909903, 6909803, 6910102, 6910002, 6910502, 6910501, 6910401, 6909901, 6913001, 6906502, 6906501, 6913801, 6913101, 6909301, 6908001, 6910701, 6910702, 6911301, 6911201, 6913901, 6910601, 6910605, 6907901, 6910604, 6913103, 8010034, 8010029, 8010001, 6910808, 6910901, 6910801, 6909701, 6909601, 8007101, 8007001</t>
  </si>
  <si>
    <t>´8400101, 8400301, 8403201, 8403501, 7901501, 7901505, 7901602, 7004301, 8500210, 7103801, 8101005, 8401801, 8403001</t>
  </si>
  <si>
    <t>´7904201, 7907101, 7010401</t>
  </si>
  <si>
    <t>´8300301, 8300302, 8300701, 8300801, 8301001, 8301002, 8301501, 8301601, 8301701, 8303101, 8304502, 8303501, 8302416, 8301901, 8300501, 8302901</t>
  </si>
  <si>
    <t>´8300101, 8300201, 8304301</t>
  </si>
  <si>
    <t>´8302415, 8303615, 8301201, 8301202</t>
  </si>
  <si>
    <t>´8204902, 8201202, 8200102, 8200202, 8200505, 8200902, 8205402, 8200101, 8200301, 8203501, 8200407, 8200208, 8201802, 8201104</t>
  </si>
  <si>
    <t>´8212902, 8209002, 8200702, 8201502, 8207705, 8207402, 8201602, 8209102, 8200801, 8200701, 8207401, 8201601, 8207601, 8212906, 8201902, 8208104</t>
  </si>
  <si>
    <t>´6900822, 7903102, 7903110, 7903101, 7907001, 7903109, 8204503, 7906810, 7906710, 7906802, 7906702, 7906801, 6912801, 6910322</t>
  </si>
  <si>
    <t>´7903501, 7902301, 7902303, 7906901, 7905203, 7905201</t>
  </si>
  <si>
    <t>´8501302, 8501303, 8501304, 8501305, 8202602, 8206402, 8273902, 8212401, 8212501</t>
  </si>
  <si>
    <t>´8213003, 8213004, 8202803, 8202804, 8202805, 8206301, 8205201</t>
  </si>
  <si>
    <t>´8205803, 8205901, 8202001, 8202002, 8202101, 8203603, 8203401</t>
  </si>
  <si>
    <t>´6502403, 6506003, 8500903, 8500914, 8500915, 8500917, 8500916</t>
  </si>
  <si>
    <t>´8500212, 8500209, 8500228, 8500232, 8500205, 8500206, 8505901, 8500227, 8500222, 8500226, 8500223, 8500224, 8500225, 8104904, 7802901, 8000801, 8006701, 8500202, 8500211, 8506801, 8500207, 8500201, 8003601</t>
  </si>
  <si>
    <t>´8002227, 8002230, 8010127</t>
  </si>
  <si>
    <t>´8500308, 8500307, 8500302, 8500304, 8500321, 8500322, 8500303, 8500313, 8570330, 8500319, 8500317, 8500320, 8500315, 8500316, 8500318, 8500323</t>
  </si>
  <si>
    <t>´8503202, 85003203, 8503204, 7007701, 8502401, 7007901, 8507301, 7701404, 7706104, 7701405, 7706105, 8504501, 7801407, 7707101</t>
  </si>
  <si>
    <t>´7003601, 7003604, 7004701, 7004803, 7004801, 7001501, 7006101,  7004802, 7010501</t>
  </si>
  <si>
    <t>´8507501, 8505701, 7007502, 8505801, 8506601, 8570101, 8570106, 8570103, 8570104, 8570105, 8500802, 8504801, 8506901</t>
  </si>
  <si>
    <t>´7703002, 7703402, 7706001, 7706302</t>
  </si>
  <si>
    <t>´7101203, 7100801, 7100803, 7100301, 7107103, 7100205, 7111405, 7107102, 7103104, 7111702, 7100502, 7109101, 7702601, 7107801, 7111202, 7101009, 7104301, 7101006, 7107804, 7100201, 7111401, 8501104, 7101301, 7102601, 7101706, 7100101, 7107805, 7101202, 8100502, 8103101, 8105701, 7101704, 7106401, 7100608, 7100303, 7103105, 7103101, 7101001, 7110801, 7110902, 7100908, 7100905, 7100501, 7100607, 7101101, 7100304, 7100604, 7100702, 7102801, 7100606, 7111806, 7101011, 8503801</t>
  </si>
  <si>
    <t>´8008301, 8008305, 8008307, 8008309, 8008310, 8008401, 8008408, 8008410, 8010101, 8010125, 8010401, 8010434, 8010501, 8010534, 8006501, 8006601, 8006801, 8008201, 8008001, 8007501, 8007601, 8007701, 8007302, 8007402</t>
  </si>
  <si>
    <t>´8002101, 8500910, 8500906, 8500907, 8006101, 8500905, 8500913, 8500904, 8508004, 8500909</t>
  </si>
  <si>
    <t>´8504401</t>
  </si>
  <si>
    <t>´8500401, 8500402, 8507902, 8500403, 8507903, 8500404, 8213601, 8500405, 8500406, 8507906, 8500407, 8500411, 8507911, 8500408, 8500409, 8507907, 8500412, 8500413, 8507913, 8500414, 8507914, 8500415, 8500416, 8507916, 8500417, 8500418, 8507918, 8507917, 8302409, 8202402, 8202403, 8500601, 8500602, 8500603, 8500604, 8500605, 8500606, 8211002, 8211003, 8211102</t>
  </si>
  <si>
    <t>´6802201, 6802202, 6802217, 6802218, 6802223, 6802227</t>
  </si>
  <si>
    <t>´6401101, 6400303, 6400304, 6400908, 6401301, 7705201, 6401001, 6706201, 8508403, 8578404, 6705001, 6704201, 6703701, 7700101, 6705401, 6705701, 6706101, 6706102, 7701101, 6704301, 6704306, 6705201, 6704501, 6708001</t>
  </si>
  <si>
    <t>´7101801, 7101806, 7101901, 7102001, 7102102, 7102201, 7102401, 7102402, 7102403, 7102404, 7102501, 7102701, 7103903, 7103906, 7103907, 7104501, 7104601, 7104701, 7105103, 7107204, 7108107, 7801001, 7801101, 7801202, 7801301</t>
  </si>
  <si>
    <t>´6905401, 6903207, 6903209, 6900603, 6904701, 6904502, 6903701, 6904104, 6900604, 6900601, 6905001, 6903101, 6904101, 6903201, 6900605, 6904108, 6901701, 6901101, 6900609, 6900610, 6903001, 6902004, 6903801, 6903205, 6901203, 6908401, 6900606, 6904202, 6903202, 6900607, 6903102, 6903901, 8507701, 6904105, 6907401, 8002502, 6904501, 6907301, 8003701, 6908501, 6501516, 6501502, 6903204, 6905901, 8003501, 8000201, 8000229, 8000234, 8000203, 8000218</t>
  </si>
  <si>
    <t>Carbo (g)</t>
  </si>
  <si>
    <t>Fiber (g)</t>
  </si>
  <si>
    <t>Estimated from calorie</t>
  </si>
  <si>
    <t>Fat (g)</t>
  </si>
  <si>
    <t>Tr</t>
  </si>
  <si>
    <t>Fat: blindly assumed</t>
  </si>
  <si>
    <t>Group</t>
  </si>
  <si>
    <t>Oilseeds</t>
  </si>
  <si>
    <t>Cakes</t>
  </si>
  <si>
    <t>Fruits</t>
  </si>
  <si>
    <t>Vegetables</t>
  </si>
  <si>
    <t>Greens</t>
  </si>
  <si>
    <t>Legumes</t>
  </si>
  <si>
    <t>Cereals</t>
  </si>
  <si>
    <t>Flour and pasta</t>
  </si>
  <si>
    <t>Bread</t>
  </si>
  <si>
    <t>Meat</t>
  </si>
  <si>
    <t>Fish</t>
  </si>
  <si>
    <t>Cookies</t>
  </si>
  <si>
    <t>Egg</t>
  </si>
  <si>
    <t>Dairy</t>
  </si>
  <si>
    <t>Sweets</t>
  </si>
  <si>
    <t>Beverage</t>
  </si>
  <si>
    <t>Pizza, savory and sandwiches</t>
  </si>
  <si>
    <t>Roots and tubers</t>
  </si>
  <si>
    <t>´6401601, 6706301, 7700701, 6704401, 6704409, 6704410, 7700501, 6601805, 6700601, 6701704, 7002601, 6701501, 6701505, 6701301, 7002401, 6701601, 6701602, 6700201, 6702501, 6703101, 6707301, 6701901, 6701906, 6701907, 6701913, 6701101, 6705801, 6700301, 6702801, 6700304, 6700701, 6703003, 6703004, 7002304, 6702105, 6702201, 6700801, 6709701, 8800109, 6702001, 6701801, 6701401, 6702301, 6702604</t>
  </si>
  <si>
    <t>´6905401, 6903207, 6903209, 6900603, 6904701, 6904502, 6903701, 6904104, 6900604, 6900601, 6905001, 6903101, 6904101, 6903201, 6900605, 6904108, 6901701, 6901101, 6900609, 6900610, 6903001, 6902004, 6903801, 6903205, 6901203, 6908401, 6900606, 6904202, 6903202, 6903203, 6900607, 6903102, 6903901, 8507701, 6904105, 6907401, 8002502, 6904501, 6907301, 8003701, 6908501, 6501516, 6501502, 6903204, 6905901, 8003501, 8000201, 8000229, 8000234, 8000203, 8000218</t>
  </si>
  <si>
    <t>´6900401, 6900402, 6900403, 6901501, 6902301, 6901602, 6900302, 6900304, 6906602, 6907001, 6901801, 6914001, 9614002, 6914003, 6914002</t>
  </si>
  <si>
    <t>´8102801, 8105501, 8102401, 8100802, 7702707, 8102402, 8102403, 8102701, 8102702, 8105401, 7702302, 7702402, 7702502, 7703902, 8104001, 8102204</t>
  </si>
  <si>
    <t>´8204902, 8201202, 8200102, 8200202, 8200505, 8200902, 8205402, 8200101, 8200301, 8203501, 8200407, 8200208, 8201802, 8201104, 8200302</t>
  </si>
  <si>
    <t>´8500308, 8500307, 8500302, 8500304, 8500321, 8500322, 8500303, 8500313, 8570330, 8500319, 8500317, 8500320, 8500315, 8500316, 8500318, 8500323, 8500305</t>
  </si>
  <si>
    <t>´8503202, 85003203, 8503204, 8503203, 7007701, 8502401, 7007901, 8507301, 7701404, 7706104, 7701405, 7706105, 8504501, 7801407, 7707101, 7007101</t>
  </si>
  <si>
    <t>´8500401, 8500402, 8507902, 8500403, 8507903, 8500404, 8213601, 8500405, 8500406, 8507906, 8500407, 8500411, 8507911, 8500408, 8500409, 8507907, 8500412, 8500413, 8507913, 8500414, 8507914, 8500415, 8500416, 8507916, 8500417, 8500418, 8507918, 8507917, 8302409, 8202402, 8202403, 8500601, 8500602, 8500603, 8500604, 8500605, 8500606, 8211002, 8211003, 8211102, 8500410, 8507901</t>
  </si>
  <si>
    <t>´6502403, 6506003, 8500903, 8500914, 8500915, 8500917, 8500916, 8508003, 8508017</t>
  </si>
  <si>
    <t>´8507501, 8505701, 7007502, 8505801, 8506601, 8570101, 8570106, 8570103, 8570104, 8570105, 8500802, 8504801, 8506901, 8570102</t>
  </si>
  <si>
    <t>Oil and fat</t>
  </si>
  <si>
    <t>Sweets, cakes, cookies</t>
  </si>
  <si>
    <t>Group.agg</t>
  </si>
  <si>
    <t>Processed meat</t>
  </si>
  <si>
    <t>pork sausage</t>
  </si>
  <si>
    <t>meat sausage</t>
  </si>
  <si>
    <t>´8500212, 8500209, 8500228, 8500232, 8500205, 8500206, 8505901, 8500227, 8500222, 8500226, 8500223, 8500224, 8500225, 8104904, 7802901, 8000801, 8006701, 8500202, 8500211, 8506801, 8500207, 8500201, 8003601, 6502603, 6503603, 8500203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</si>
</sst>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121"/>
      <name val="Inherit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4" borderId="0" xfId="0" applyFill="1" applyAlignment="1">
      <alignment horizontal="center"/>
    </xf>
    <xf numFmtId="0" fontId="0" fillId="5" borderId="0" xfId="0" applyFill="1"/>
    <xf numFmtId="0" fontId="5" fillId="4" borderId="3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left" vertical="center"/>
    </xf>
    <xf numFmtId="0" fontId="0" fillId="4" borderId="0" xfId="0" applyFill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9"/>
  <sheetViews>
    <sheetView workbookViewId="0">
      <selection activeCell="A53" sqref="A53:XFD53"/>
    </sheetView>
  </sheetViews>
  <sheetFormatPr defaultRowHeight="15"/>
  <cols>
    <col min="1" max="1" width="33.42578125" customWidth="1"/>
    <col min="2" max="2" width="50.140625" customWidth="1"/>
    <col min="3" max="3" width="29.85546875" customWidth="1"/>
    <col min="4" max="4" width="15" style="1" customWidth="1"/>
    <col min="5" max="5" width="9.140625" style="1" customWidth="1"/>
    <col min="6" max="9" width="9.140625" style="1"/>
    <col min="10" max="10" width="11.7109375" style="1" customWidth="1"/>
    <col min="11" max="11" width="9.140625" customWidth="1"/>
  </cols>
  <sheetData>
    <row r="2" spans="1:11">
      <c r="E2" s="3"/>
      <c r="F2" s="3"/>
      <c r="G2" s="3"/>
      <c r="H2" s="3"/>
      <c r="I2" s="3"/>
      <c r="J2" s="3"/>
    </row>
    <row r="3" spans="1:11" ht="15.75" thickBot="1">
      <c r="A3" s="24" t="s">
        <v>0</v>
      </c>
      <c r="B3" s="24"/>
      <c r="C3" s="15"/>
      <c r="D3" s="2"/>
      <c r="E3" s="24" t="s">
        <v>214</v>
      </c>
      <c r="F3" s="24"/>
      <c r="G3" s="24"/>
      <c r="H3" s="24"/>
      <c r="I3" s="24"/>
      <c r="J3" s="24"/>
    </row>
    <row r="4" spans="1:11" ht="47.25">
      <c r="A4" s="18" t="s">
        <v>2</v>
      </c>
      <c r="B4" s="17" t="s">
        <v>3</v>
      </c>
      <c r="C4" s="17" t="s">
        <v>236</v>
      </c>
      <c r="D4" s="4" t="s">
        <v>1</v>
      </c>
      <c r="E4" s="5" t="s">
        <v>204</v>
      </c>
      <c r="F4" s="5" t="s">
        <v>205</v>
      </c>
      <c r="G4" s="5" t="s">
        <v>207</v>
      </c>
      <c r="H4" s="5" t="s">
        <v>206</v>
      </c>
      <c r="I4" s="6" t="s">
        <v>215</v>
      </c>
      <c r="J4" s="7" t="s">
        <v>212</v>
      </c>
    </row>
    <row r="5" spans="1:11">
      <c r="A5" s="8" t="s">
        <v>4</v>
      </c>
      <c r="B5" s="9" t="s">
        <v>107</v>
      </c>
      <c r="C5" s="19" t="s">
        <v>237</v>
      </c>
      <c r="D5" s="10">
        <v>160.30000000000001</v>
      </c>
      <c r="E5" s="10">
        <v>128</v>
      </c>
      <c r="F5" s="10">
        <v>2.5</v>
      </c>
      <c r="G5" s="10">
        <v>0.9</v>
      </c>
      <c r="H5" s="10">
        <v>1.4</v>
      </c>
      <c r="I5" s="10" t="s">
        <v>210</v>
      </c>
      <c r="J5" s="10">
        <v>3</v>
      </c>
    </row>
    <row r="6" spans="1:11">
      <c r="A6" s="8" t="s">
        <v>5</v>
      </c>
      <c r="B6" s="9" t="s">
        <v>108</v>
      </c>
      <c r="C6" s="9" t="s">
        <v>238</v>
      </c>
      <c r="D6" s="10">
        <v>8.1</v>
      </c>
      <c r="E6" s="10">
        <v>124</v>
      </c>
      <c r="F6" s="10">
        <v>2.6</v>
      </c>
      <c r="G6" s="10">
        <v>0.3</v>
      </c>
      <c r="H6" s="10">
        <v>0.7</v>
      </c>
      <c r="I6" s="10" t="s">
        <v>210</v>
      </c>
      <c r="J6" s="10">
        <v>1</v>
      </c>
    </row>
    <row r="7" spans="1:11">
      <c r="A7" s="14" t="s">
        <v>6</v>
      </c>
      <c r="B7" s="9" t="s">
        <v>109</v>
      </c>
      <c r="C7" s="9" t="s">
        <v>239</v>
      </c>
      <c r="D7" s="10">
        <v>2.4</v>
      </c>
      <c r="E7" s="10">
        <f>0.7*E5</f>
        <v>89.6</v>
      </c>
      <c r="F7" s="10">
        <f t="shared" ref="F7:H7" si="0">0.7*F5</f>
        <v>1.75</v>
      </c>
      <c r="G7" s="10">
        <f t="shared" si="0"/>
        <v>0.63</v>
      </c>
      <c r="H7" s="10">
        <f t="shared" si="0"/>
        <v>0.97999999999999987</v>
      </c>
      <c r="I7" s="10" t="s">
        <v>210</v>
      </c>
      <c r="J7" s="10"/>
      <c r="K7" t="s">
        <v>221</v>
      </c>
    </row>
    <row r="8" spans="1:11">
      <c r="A8" s="8" t="s">
        <v>7</v>
      </c>
      <c r="B8" s="9" t="s">
        <v>110</v>
      </c>
      <c r="C8" s="9" t="s">
        <v>240</v>
      </c>
      <c r="D8" s="10">
        <v>20.399999999999999</v>
      </c>
      <c r="E8" s="10">
        <v>138</v>
      </c>
      <c r="F8" s="10">
        <v>6.6</v>
      </c>
      <c r="G8" s="10">
        <v>0.4</v>
      </c>
      <c r="H8" s="10">
        <v>0.5</v>
      </c>
      <c r="I8" s="10">
        <v>16</v>
      </c>
      <c r="J8" s="10">
        <v>44</v>
      </c>
    </row>
    <row r="9" spans="1:11">
      <c r="A9" s="8" t="s">
        <v>8</v>
      </c>
      <c r="B9" s="9" t="s">
        <v>111</v>
      </c>
      <c r="C9" s="9" t="s">
        <v>241</v>
      </c>
      <c r="D9" s="10">
        <v>182.9</v>
      </c>
      <c r="E9" s="10">
        <v>76</v>
      </c>
      <c r="F9" s="10">
        <v>4.8</v>
      </c>
      <c r="G9" s="10">
        <v>1.3</v>
      </c>
      <c r="H9" s="10">
        <v>0.7</v>
      </c>
      <c r="I9" s="10" t="s">
        <v>210</v>
      </c>
      <c r="J9" s="10">
        <v>561</v>
      </c>
    </row>
    <row r="10" spans="1:11">
      <c r="A10" s="14" t="s">
        <v>9</v>
      </c>
      <c r="B10" s="9" t="s">
        <v>194</v>
      </c>
      <c r="C10" s="9" t="s">
        <v>242</v>
      </c>
      <c r="D10" s="10">
        <v>6.3</v>
      </c>
      <c r="E10" s="10">
        <v>76</v>
      </c>
      <c r="F10" s="10">
        <v>4.8</v>
      </c>
      <c r="G10" s="10">
        <v>1.3</v>
      </c>
      <c r="H10" s="10">
        <v>0.7</v>
      </c>
      <c r="I10" s="10" t="s">
        <v>210</v>
      </c>
      <c r="J10" s="10"/>
      <c r="K10" t="s">
        <v>216</v>
      </c>
    </row>
    <row r="11" spans="1:11">
      <c r="A11" s="14" t="s">
        <v>10</v>
      </c>
      <c r="B11" s="9" t="s">
        <v>112</v>
      </c>
      <c r="C11" s="9" t="s">
        <v>243</v>
      </c>
      <c r="D11" s="10">
        <v>8.4</v>
      </c>
      <c r="E11" s="10">
        <f>0.7*E9</f>
        <v>53.199999999999996</v>
      </c>
      <c r="F11" s="10">
        <f t="shared" ref="F11:H11" si="1">0.7*F9</f>
        <v>3.36</v>
      </c>
      <c r="G11" s="10">
        <f t="shared" si="1"/>
        <v>0.90999999999999992</v>
      </c>
      <c r="H11" s="10">
        <f t="shared" si="1"/>
        <v>0.48999999999999994</v>
      </c>
      <c r="I11" s="10" t="s">
        <v>210</v>
      </c>
      <c r="J11" s="10"/>
      <c r="K11" t="s">
        <v>217</v>
      </c>
    </row>
    <row r="12" spans="1:11">
      <c r="A12" s="14" t="s">
        <v>11</v>
      </c>
      <c r="B12" s="9" t="s">
        <v>113</v>
      </c>
      <c r="C12" s="9" t="s">
        <v>244</v>
      </c>
      <c r="D12" s="10">
        <v>1.3</v>
      </c>
      <c r="E12" s="10">
        <v>76</v>
      </c>
      <c r="F12" s="10">
        <v>4.8</v>
      </c>
      <c r="G12" s="10">
        <v>1.3</v>
      </c>
      <c r="H12" s="10">
        <v>0.7</v>
      </c>
      <c r="I12" s="10" t="s">
        <v>210</v>
      </c>
      <c r="J12" s="10"/>
      <c r="K12" t="s">
        <v>219</v>
      </c>
    </row>
    <row r="13" spans="1:11">
      <c r="A13" s="8" t="s">
        <v>12</v>
      </c>
      <c r="B13" s="9" t="s">
        <v>114</v>
      </c>
      <c r="C13" s="9" t="s">
        <v>245</v>
      </c>
      <c r="D13" s="10">
        <v>3.6</v>
      </c>
      <c r="E13" s="10">
        <v>11</v>
      </c>
      <c r="F13" s="10">
        <v>1.3</v>
      </c>
      <c r="G13" s="10">
        <v>0.4</v>
      </c>
      <c r="H13" s="10">
        <v>0.3</v>
      </c>
      <c r="I13" s="10">
        <v>117</v>
      </c>
      <c r="J13" s="10">
        <v>78</v>
      </c>
    </row>
    <row r="14" spans="1:11">
      <c r="A14" s="8" t="s">
        <v>13</v>
      </c>
      <c r="B14" s="11" t="s">
        <v>208</v>
      </c>
      <c r="C14" s="11" t="s">
        <v>246</v>
      </c>
      <c r="D14" s="10">
        <v>3.8</v>
      </c>
      <c r="E14" s="10">
        <v>27</v>
      </c>
      <c r="F14" s="10">
        <v>2.9</v>
      </c>
      <c r="G14" s="10">
        <v>0.5</v>
      </c>
      <c r="H14" s="10">
        <v>0.4</v>
      </c>
      <c r="I14" s="10">
        <v>248</v>
      </c>
      <c r="J14" s="10">
        <v>115</v>
      </c>
    </row>
    <row r="15" spans="1:11">
      <c r="A15" s="8" t="s">
        <v>14</v>
      </c>
      <c r="B15" s="9" t="s">
        <v>115</v>
      </c>
      <c r="C15" s="9" t="s">
        <v>247</v>
      </c>
      <c r="D15" s="10">
        <v>0.9</v>
      </c>
      <c r="E15" s="10">
        <v>17</v>
      </c>
      <c r="F15" s="10">
        <v>0.9</v>
      </c>
      <c r="G15" s="10">
        <v>0.2</v>
      </c>
      <c r="H15" s="10">
        <v>0.2</v>
      </c>
      <c r="I15" s="10">
        <v>3</v>
      </c>
      <c r="J15" s="10">
        <v>149</v>
      </c>
    </row>
    <row r="16" spans="1:11">
      <c r="A16" s="14" t="s">
        <v>192</v>
      </c>
      <c r="B16" s="9" t="s">
        <v>193</v>
      </c>
      <c r="C16" s="9" t="s">
        <v>248</v>
      </c>
      <c r="D16" s="10">
        <v>14.8</v>
      </c>
      <c r="E16" s="10">
        <f>0.5*E13+0.5*E22</f>
        <v>13</v>
      </c>
      <c r="F16" s="10">
        <f t="shared" ref="F16:I16" si="2">0.5*F13+0.5*F22</f>
        <v>1.2000000000000002</v>
      </c>
      <c r="G16" s="10">
        <f t="shared" si="2"/>
        <v>0.30000000000000004</v>
      </c>
      <c r="H16" s="10">
        <f t="shared" si="2"/>
        <v>0.2</v>
      </c>
      <c r="I16" s="10">
        <f t="shared" si="2"/>
        <v>72</v>
      </c>
      <c r="J16" s="10"/>
      <c r="K16" t="s">
        <v>218</v>
      </c>
    </row>
    <row r="17" spans="1:11">
      <c r="A17" s="14" t="s">
        <v>15</v>
      </c>
      <c r="B17" s="11" t="s">
        <v>233</v>
      </c>
      <c r="C17" s="11" t="s">
        <v>249</v>
      </c>
      <c r="D17" s="10">
        <v>1.4</v>
      </c>
      <c r="E17" s="10">
        <v>11</v>
      </c>
      <c r="F17" s="10">
        <v>1.3</v>
      </c>
      <c r="G17" s="10">
        <v>0.4</v>
      </c>
      <c r="H17" s="10">
        <v>0.3</v>
      </c>
      <c r="I17" s="10">
        <v>117</v>
      </c>
      <c r="J17" s="10"/>
      <c r="K17" t="s">
        <v>220</v>
      </c>
    </row>
    <row r="18" spans="1:11">
      <c r="A18" s="8" t="s">
        <v>16</v>
      </c>
      <c r="B18" s="9" t="s">
        <v>117</v>
      </c>
      <c r="C18" s="9" t="s">
        <v>250</v>
      </c>
      <c r="D18" s="10">
        <v>2.2999999999999998</v>
      </c>
      <c r="E18" s="10">
        <v>12</v>
      </c>
      <c r="F18" s="10">
        <v>1</v>
      </c>
      <c r="G18" s="10" t="s">
        <v>235</v>
      </c>
      <c r="H18" s="10">
        <v>0.1</v>
      </c>
      <c r="I18" s="10">
        <v>139</v>
      </c>
      <c r="J18" s="10">
        <v>67</v>
      </c>
    </row>
    <row r="19" spans="1:11">
      <c r="A19" s="8" t="s">
        <v>17</v>
      </c>
      <c r="B19" s="9" t="s">
        <v>118</v>
      </c>
      <c r="C19" s="9" t="s">
        <v>251</v>
      </c>
      <c r="D19" s="10">
        <v>0.9</v>
      </c>
      <c r="E19" s="10">
        <v>34</v>
      </c>
      <c r="F19" s="10">
        <v>1.3</v>
      </c>
      <c r="G19" s="10">
        <v>0.2</v>
      </c>
      <c r="H19" s="10">
        <v>0.2</v>
      </c>
      <c r="I19" s="10">
        <v>663</v>
      </c>
      <c r="J19" s="10">
        <v>110</v>
      </c>
    </row>
    <row r="20" spans="1:11">
      <c r="A20" s="8" t="s">
        <v>18</v>
      </c>
      <c r="B20" s="9" t="s">
        <v>18</v>
      </c>
      <c r="C20" s="9" t="s">
        <v>252</v>
      </c>
      <c r="D20" s="10">
        <v>0.8</v>
      </c>
      <c r="E20" s="10">
        <v>19</v>
      </c>
      <c r="F20" s="10">
        <v>0.4</v>
      </c>
      <c r="G20" s="10">
        <v>0.1</v>
      </c>
      <c r="H20" s="10">
        <v>0.1</v>
      </c>
      <c r="I20" s="10" t="s">
        <v>210</v>
      </c>
      <c r="J20" s="10">
        <v>113</v>
      </c>
    </row>
    <row r="21" spans="1:11">
      <c r="A21" s="8" t="s">
        <v>19</v>
      </c>
      <c r="B21" s="9" t="s">
        <v>119</v>
      </c>
      <c r="C21" s="9" t="s">
        <v>253</v>
      </c>
      <c r="D21" s="10">
        <v>0.6</v>
      </c>
      <c r="E21" s="10">
        <v>10</v>
      </c>
      <c r="F21" s="10">
        <v>0.9</v>
      </c>
      <c r="G21" s="10">
        <v>0.1</v>
      </c>
      <c r="H21" s="10">
        <v>0.1</v>
      </c>
      <c r="I21" s="10">
        <v>2</v>
      </c>
      <c r="J21" s="10">
        <v>142</v>
      </c>
    </row>
    <row r="22" spans="1:11">
      <c r="A22" s="8" t="s">
        <v>20</v>
      </c>
      <c r="B22" s="9" t="s">
        <v>120</v>
      </c>
      <c r="C22" s="9" t="s">
        <v>254</v>
      </c>
      <c r="D22" s="10">
        <v>6.5</v>
      </c>
      <c r="E22" s="10">
        <v>15</v>
      </c>
      <c r="F22" s="10">
        <v>1.1000000000000001</v>
      </c>
      <c r="G22" s="10">
        <v>0.2</v>
      </c>
      <c r="H22" s="10">
        <v>0.1</v>
      </c>
      <c r="I22" s="10">
        <v>27</v>
      </c>
      <c r="J22" s="10">
        <v>157</v>
      </c>
    </row>
    <row r="23" spans="1:11">
      <c r="A23" s="14" t="s">
        <v>21</v>
      </c>
      <c r="B23" s="9" t="s">
        <v>116</v>
      </c>
      <c r="C23" s="9" t="s">
        <v>339</v>
      </c>
      <c r="D23" s="10">
        <v>4.5999999999999996</v>
      </c>
      <c r="E23" s="10"/>
      <c r="F23" s="10"/>
      <c r="G23" s="10"/>
      <c r="H23" s="10"/>
      <c r="I23" s="10"/>
      <c r="J23" s="10"/>
      <c r="K23" t="s">
        <v>230</v>
      </c>
    </row>
    <row r="24" spans="1:11">
      <c r="A24" s="8" t="s">
        <v>22</v>
      </c>
      <c r="B24" s="9" t="s">
        <v>121</v>
      </c>
      <c r="C24" s="9" t="s">
        <v>255</v>
      </c>
      <c r="D24" s="10">
        <v>2.5</v>
      </c>
      <c r="E24" s="10">
        <v>77</v>
      </c>
      <c r="F24" s="10">
        <v>0.6</v>
      </c>
      <c r="G24" s="10">
        <v>0.2</v>
      </c>
      <c r="H24" s="10">
        <v>0.1</v>
      </c>
      <c r="I24" s="10" t="s">
        <v>210</v>
      </c>
      <c r="J24" s="10">
        <v>88</v>
      </c>
    </row>
    <row r="25" spans="1:11">
      <c r="A25" s="8" t="s">
        <v>23</v>
      </c>
      <c r="B25" s="9" t="s">
        <v>195</v>
      </c>
      <c r="C25" s="9" t="s">
        <v>256</v>
      </c>
      <c r="D25" s="10">
        <v>14.7</v>
      </c>
      <c r="E25" s="10">
        <v>52</v>
      </c>
      <c r="F25" s="10">
        <v>1.2</v>
      </c>
      <c r="G25" s="10">
        <v>0.2</v>
      </c>
      <c r="H25" s="10">
        <v>0.2</v>
      </c>
      <c r="I25" s="10" t="s">
        <v>210</v>
      </c>
      <c r="J25" s="10">
        <v>91</v>
      </c>
    </row>
    <row r="26" spans="1:11">
      <c r="A26" s="8" t="s">
        <v>24</v>
      </c>
      <c r="B26" s="9" t="s">
        <v>122</v>
      </c>
      <c r="C26" s="9" t="s">
        <v>257</v>
      </c>
      <c r="D26" s="10">
        <v>0.5</v>
      </c>
      <c r="E26" s="10">
        <v>267</v>
      </c>
      <c r="F26" s="10">
        <v>5</v>
      </c>
      <c r="G26" s="10">
        <v>0.4</v>
      </c>
      <c r="H26" s="10">
        <v>0.4</v>
      </c>
      <c r="I26" s="10" t="s">
        <v>210</v>
      </c>
      <c r="J26" s="10">
        <v>93</v>
      </c>
    </row>
    <row r="27" spans="1:11">
      <c r="A27" s="8" t="s">
        <v>25</v>
      </c>
      <c r="B27" s="11" t="s">
        <v>196</v>
      </c>
      <c r="C27" s="11" t="s">
        <v>258</v>
      </c>
      <c r="D27" s="10">
        <v>6.1</v>
      </c>
      <c r="E27" s="10">
        <v>125</v>
      </c>
      <c r="F27" s="10">
        <v>0.6</v>
      </c>
      <c r="G27" s="10">
        <v>0.1</v>
      </c>
      <c r="H27" s="10">
        <v>0.2</v>
      </c>
      <c r="I27" s="10" t="s">
        <v>210</v>
      </c>
      <c r="J27" s="10">
        <v>129</v>
      </c>
    </row>
    <row r="28" spans="1:11">
      <c r="A28" s="14" t="s">
        <v>26</v>
      </c>
      <c r="B28" s="9" t="s">
        <v>234</v>
      </c>
      <c r="C28" s="9" t="s">
        <v>259</v>
      </c>
      <c r="D28" s="10">
        <v>1.2</v>
      </c>
      <c r="E28" s="10">
        <v>125</v>
      </c>
      <c r="F28" s="10">
        <v>0.6</v>
      </c>
      <c r="G28" s="10">
        <v>0.1</v>
      </c>
      <c r="H28" s="10">
        <v>0.2</v>
      </c>
      <c r="I28" s="10" t="s">
        <v>210</v>
      </c>
      <c r="J28" s="10"/>
      <c r="K28" t="s">
        <v>222</v>
      </c>
    </row>
    <row r="29" spans="1:11">
      <c r="A29" s="8" t="s">
        <v>27</v>
      </c>
      <c r="B29" s="9" t="s">
        <v>123</v>
      </c>
      <c r="C29" s="9" t="s">
        <v>260</v>
      </c>
      <c r="D29" s="10">
        <v>1.4</v>
      </c>
      <c r="E29" s="10">
        <v>48</v>
      </c>
      <c r="F29" s="10">
        <v>0.9</v>
      </c>
      <c r="G29" s="10">
        <v>0.3</v>
      </c>
      <c r="H29" s="10">
        <v>0.1</v>
      </c>
      <c r="I29" s="10" t="s">
        <v>210</v>
      </c>
      <c r="J29" s="10">
        <v>164</v>
      </c>
    </row>
    <row r="30" spans="1:11">
      <c r="A30" s="8" t="s">
        <v>28</v>
      </c>
      <c r="B30" s="11" t="s">
        <v>209</v>
      </c>
      <c r="C30" s="11" t="s">
        <v>261</v>
      </c>
      <c r="D30" s="10">
        <v>3</v>
      </c>
      <c r="E30" s="10">
        <v>58</v>
      </c>
      <c r="F30" s="10">
        <v>0.8</v>
      </c>
      <c r="G30" s="10">
        <v>0.4</v>
      </c>
      <c r="H30" s="10">
        <v>0.3</v>
      </c>
      <c r="I30" s="10" t="s">
        <v>210</v>
      </c>
      <c r="J30" s="10">
        <v>168</v>
      </c>
    </row>
    <row r="31" spans="1:11">
      <c r="A31" s="8" t="s">
        <v>29</v>
      </c>
      <c r="B31" s="9" t="s">
        <v>29</v>
      </c>
      <c r="C31" s="9" t="s">
        <v>262</v>
      </c>
      <c r="D31" s="10">
        <v>18.600000000000001</v>
      </c>
      <c r="E31" s="10">
        <v>92</v>
      </c>
      <c r="F31" s="10">
        <v>1.4</v>
      </c>
      <c r="G31" s="10">
        <v>0.3</v>
      </c>
      <c r="H31" s="10">
        <v>0.2</v>
      </c>
      <c r="I31" s="10">
        <v>7</v>
      </c>
      <c r="J31" s="10">
        <v>179</v>
      </c>
    </row>
    <row r="32" spans="1:11">
      <c r="A32" s="8" t="s">
        <v>30</v>
      </c>
      <c r="B32" s="9" t="s">
        <v>124</v>
      </c>
      <c r="C32" s="9" t="s">
        <v>263</v>
      </c>
      <c r="D32" s="10">
        <v>20.6</v>
      </c>
      <c r="E32" s="10">
        <v>37</v>
      </c>
      <c r="F32" s="10">
        <v>1</v>
      </c>
      <c r="G32" s="10">
        <v>0.1</v>
      </c>
      <c r="H32" s="10">
        <v>0.1</v>
      </c>
      <c r="I32" s="10" t="s">
        <v>210</v>
      </c>
      <c r="J32" s="10">
        <v>214</v>
      </c>
    </row>
    <row r="33" spans="1:11">
      <c r="A33" s="8" t="s">
        <v>31</v>
      </c>
      <c r="B33" s="9" t="s">
        <v>125</v>
      </c>
      <c r="C33" s="9" t="s">
        <v>264</v>
      </c>
      <c r="D33" s="10">
        <v>11.6</v>
      </c>
      <c r="E33" s="10">
        <v>56</v>
      </c>
      <c r="F33" s="10">
        <v>0.3</v>
      </c>
      <c r="G33" s="10">
        <v>0.1</v>
      </c>
      <c r="H33" s="10" t="s">
        <v>211</v>
      </c>
      <c r="I33" s="10">
        <v>2</v>
      </c>
      <c r="J33" s="10">
        <v>222</v>
      </c>
    </row>
    <row r="34" spans="1:11">
      <c r="A34" s="8" t="s">
        <v>32</v>
      </c>
      <c r="B34" s="9" t="s">
        <v>126</v>
      </c>
      <c r="C34" s="9" t="s">
        <v>265</v>
      </c>
      <c r="D34" s="10">
        <v>6.4</v>
      </c>
      <c r="E34" s="10">
        <v>45</v>
      </c>
      <c r="F34" s="10">
        <v>0.8</v>
      </c>
      <c r="G34" s="10">
        <v>0.2</v>
      </c>
      <c r="H34" s="10">
        <v>0.1</v>
      </c>
      <c r="I34" s="10">
        <v>174</v>
      </c>
      <c r="J34" s="10">
        <v>225</v>
      </c>
    </row>
    <row r="35" spans="1:11">
      <c r="A35" s="8" t="s">
        <v>33</v>
      </c>
      <c r="B35" s="9" t="s">
        <v>127</v>
      </c>
      <c r="C35" s="9" t="s">
        <v>266</v>
      </c>
      <c r="D35" s="10">
        <v>4.7</v>
      </c>
      <c r="E35" s="10">
        <v>51</v>
      </c>
      <c r="F35" s="10">
        <v>0.9</v>
      </c>
      <c r="G35" s="10">
        <v>0.1</v>
      </c>
      <c r="H35" s="10">
        <v>0.1</v>
      </c>
      <c r="I35" s="10">
        <v>59</v>
      </c>
      <c r="J35" s="10">
        <v>231</v>
      </c>
    </row>
    <row r="36" spans="1:11">
      <c r="A36" s="8" t="s">
        <v>34</v>
      </c>
      <c r="B36" s="9" t="s">
        <v>128</v>
      </c>
      <c r="C36" s="9" t="s">
        <v>267</v>
      </c>
      <c r="D36" s="10">
        <v>4.2</v>
      </c>
      <c r="E36" s="10">
        <v>33</v>
      </c>
      <c r="F36" s="10">
        <v>0.9</v>
      </c>
      <c r="G36" s="10">
        <v>0.2</v>
      </c>
      <c r="H36" s="10">
        <v>0.1</v>
      </c>
      <c r="I36" s="10">
        <v>31</v>
      </c>
      <c r="J36" s="10">
        <v>235</v>
      </c>
    </row>
    <row r="37" spans="1:11">
      <c r="A37" s="8" t="s">
        <v>35</v>
      </c>
      <c r="B37" s="9" t="s">
        <v>129</v>
      </c>
      <c r="C37" s="9" t="s">
        <v>338</v>
      </c>
      <c r="D37" s="10">
        <v>4.5</v>
      </c>
      <c r="E37" s="10">
        <v>38</v>
      </c>
      <c r="F37" s="10">
        <v>0.8</v>
      </c>
      <c r="G37" s="10">
        <v>0.1</v>
      </c>
      <c r="H37" s="10" t="s">
        <v>211</v>
      </c>
      <c r="I37" s="10">
        <v>24</v>
      </c>
      <c r="J37" s="10">
        <v>251</v>
      </c>
    </row>
    <row r="38" spans="1:11">
      <c r="A38" s="8" t="s">
        <v>36</v>
      </c>
      <c r="B38" s="9" t="s">
        <v>130</v>
      </c>
      <c r="C38" s="9" t="s">
        <v>268</v>
      </c>
      <c r="D38" s="10">
        <v>1.2</v>
      </c>
      <c r="E38" s="10">
        <v>53</v>
      </c>
      <c r="F38" s="10">
        <v>0.7</v>
      </c>
      <c r="G38" s="10">
        <v>0.1</v>
      </c>
      <c r="H38" s="10" t="s">
        <v>211</v>
      </c>
      <c r="I38" s="10">
        <v>3</v>
      </c>
      <c r="J38" s="10">
        <v>256</v>
      </c>
    </row>
    <row r="39" spans="1:11">
      <c r="A39" s="14" t="s">
        <v>37</v>
      </c>
      <c r="B39" s="9" t="s">
        <v>131</v>
      </c>
      <c r="C39" s="9" t="s">
        <v>336</v>
      </c>
      <c r="D39" s="10">
        <v>2.2000000000000002</v>
      </c>
      <c r="E39" s="10"/>
      <c r="F39" s="10"/>
      <c r="G39" s="10"/>
      <c r="H39" s="10"/>
      <c r="I39" s="10"/>
      <c r="J39" s="10"/>
      <c r="K39" t="s">
        <v>230</v>
      </c>
    </row>
    <row r="40" spans="1:11">
      <c r="A40" s="14" t="s">
        <v>38</v>
      </c>
      <c r="B40" s="12" t="s">
        <v>132</v>
      </c>
      <c r="C40" s="12" t="s">
        <v>269</v>
      </c>
      <c r="D40" s="10">
        <v>7.7</v>
      </c>
      <c r="E40" s="10"/>
      <c r="F40" s="10"/>
      <c r="G40" s="10"/>
      <c r="H40" s="10"/>
      <c r="I40" s="10"/>
      <c r="J40" s="10"/>
      <c r="K40" t="s">
        <v>230</v>
      </c>
    </row>
    <row r="41" spans="1:11">
      <c r="A41" s="8" t="s">
        <v>133</v>
      </c>
      <c r="B41" s="9" t="s">
        <v>134</v>
      </c>
      <c r="C41" s="9" t="s">
        <v>270</v>
      </c>
      <c r="D41" s="10">
        <v>0.4</v>
      </c>
      <c r="E41" s="10">
        <v>570</v>
      </c>
      <c r="F41" s="10">
        <v>18.5</v>
      </c>
      <c r="G41" s="10">
        <v>5.2</v>
      </c>
      <c r="H41" s="10">
        <v>4.7</v>
      </c>
      <c r="I41" s="10" t="s">
        <v>210</v>
      </c>
      <c r="J41" s="10">
        <v>588</v>
      </c>
    </row>
    <row r="42" spans="1:11">
      <c r="A42" s="8" t="s">
        <v>39</v>
      </c>
      <c r="B42" s="9" t="s">
        <v>135</v>
      </c>
      <c r="C42" s="9" t="s">
        <v>271</v>
      </c>
      <c r="D42" s="10">
        <v>7.1</v>
      </c>
      <c r="E42" s="10">
        <v>365</v>
      </c>
      <c r="F42" s="10">
        <v>1.2</v>
      </c>
      <c r="G42" s="10">
        <v>1.2</v>
      </c>
      <c r="H42" s="10">
        <v>0.4</v>
      </c>
      <c r="I42" s="10" t="s">
        <v>210</v>
      </c>
      <c r="J42" s="10">
        <v>122</v>
      </c>
    </row>
    <row r="43" spans="1:11">
      <c r="A43" s="14" t="s">
        <v>40</v>
      </c>
      <c r="B43" s="11" t="s">
        <v>40</v>
      </c>
      <c r="C43" s="11" t="s">
        <v>272</v>
      </c>
      <c r="D43" s="10">
        <v>1.9</v>
      </c>
      <c r="E43" s="10">
        <v>365</v>
      </c>
      <c r="F43" s="10">
        <v>1.2</v>
      </c>
      <c r="G43" s="10">
        <v>1.2</v>
      </c>
      <c r="H43" s="10">
        <v>0.4</v>
      </c>
      <c r="I43" s="10" t="s">
        <v>210</v>
      </c>
      <c r="J43" s="10"/>
      <c r="K43" t="s">
        <v>223</v>
      </c>
    </row>
    <row r="44" spans="1:11">
      <c r="A44" s="8" t="s">
        <v>41</v>
      </c>
      <c r="B44" s="9" t="s">
        <v>136</v>
      </c>
      <c r="C44" s="9" t="s">
        <v>273</v>
      </c>
      <c r="D44" s="10">
        <v>0.8</v>
      </c>
      <c r="E44" s="10">
        <v>377</v>
      </c>
      <c r="F44" s="10">
        <v>4.7</v>
      </c>
      <c r="G44" s="10">
        <v>3.9</v>
      </c>
      <c r="H44" s="10">
        <v>8.5</v>
      </c>
      <c r="I44" s="10">
        <v>15</v>
      </c>
      <c r="J44" s="10">
        <v>26</v>
      </c>
    </row>
    <row r="45" spans="1:11">
      <c r="A45" s="14" t="s">
        <v>42</v>
      </c>
      <c r="B45" s="9" t="s">
        <v>137</v>
      </c>
      <c r="C45" s="9" t="s">
        <v>335</v>
      </c>
      <c r="D45" s="10">
        <v>4.9000000000000004</v>
      </c>
      <c r="E45" s="10">
        <v>164</v>
      </c>
      <c r="F45" s="10">
        <v>5.8</v>
      </c>
      <c r="G45" s="10">
        <v>1.2</v>
      </c>
      <c r="H45" s="10">
        <v>0.4</v>
      </c>
      <c r="I45" s="10" t="s">
        <v>210</v>
      </c>
      <c r="J45" s="10">
        <v>37</v>
      </c>
    </row>
    <row r="46" spans="1:11">
      <c r="A46" s="14" t="s">
        <v>43</v>
      </c>
      <c r="B46" s="9" t="s">
        <v>138</v>
      </c>
      <c r="C46" s="9" t="s">
        <v>274</v>
      </c>
      <c r="D46" s="10">
        <v>5.3</v>
      </c>
      <c r="E46" s="10">
        <v>436</v>
      </c>
      <c r="F46" s="10">
        <v>8.8000000000000007</v>
      </c>
      <c r="G46" s="10">
        <v>0.8</v>
      </c>
      <c r="H46" s="10">
        <v>0.5</v>
      </c>
      <c r="I46" s="10" t="s">
        <v>210</v>
      </c>
      <c r="J46" s="10">
        <v>39</v>
      </c>
      <c r="K46" t="s">
        <v>224</v>
      </c>
    </row>
    <row r="47" spans="1:11">
      <c r="A47" s="14" t="s">
        <v>44</v>
      </c>
      <c r="B47" s="9" t="s">
        <v>139</v>
      </c>
      <c r="C47" s="9" t="s">
        <v>275</v>
      </c>
      <c r="D47" s="10">
        <v>36.299999999999997</v>
      </c>
      <c r="E47" s="10">
        <v>371</v>
      </c>
      <c r="F47" s="10">
        <v>10</v>
      </c>
      <c r="G47" s="10">
        <v>0.9</v>
      </c>
      <c r="H47" s="10">
        <v>0.8</v>
      </c>
      <c r="I47" s="10" t="s">
        <v>210</v>
      </c>
      <c r="J47" s="10">
        <v>40</v>
      </c>
    </row>
    <row r="48" spans="1:11">
      <c r="A48" s="8" t="s">
        <v>45</v>
      </c>
      <c r="B48" s="9" t="s">
        <v>140</v>
      </c>
      <c r="C48" s="9" t="s">
        <v>276</v>
      </c>
      <c r="D48" s="10">
        <v>53</v>
      </c>
      <c r="E48" s="10">
        <v>300</v>
      </c>
      <c r="F48" s="10">
        <v>8</v>
      </c>
      <c r="G48" s="10">
        <v>1</v>
      </c>
      <c r="H48" s="10">
        <v>0.8</v>
      </c>
      <c r="I48" s="10">
        <v>3</v>
      </c>
      <c r="J48" s="10">
        <v>53</v>
      </c>
    </row>
    <row r="49" spans="1:11">
      <c r="A49" s="8" t="s">
        <v>46</v>
      </c>
      <c r="B49" s="9" t="s">
        <v>141</v>
      </c>
      <c r="C49" s="9" t="s">
        <v>277</v>
      </c>
      <c r="D49" s="10">
        <v>0.9</v>
      </c>
      <c r="E49" s="10">
        <v>253</v>
      </c>
      <c r="F49" s="10">
        <v>9.4</v>
      </c>
      <c r="G49" s="10">
        <v>3</v>
      </c>
      <c r="H49" s="10">
        <v>1.6</v>
      </c>
      <c r="I49" s="10" t="s">
        <v>210</v>
      </c>
      <c r="J49" s="10">
        <v>52</v>
      </c>
    </row>
    <row r="50" spans="1:11">
      <c r="A50" s="8" t="s">
        <v>47</v>
      </c>
      <c r="B50" s="9" t="s">
        <v>142</v>
      </c>
      <c r="C50" s="9" t="s">
        <v>278</v>
      </c>
      <c r="D50" s="10">
        <v>13.9</v>
      </c>
      <c r="E50" s="10">
        <v>419</v>
      </c>
      <c r="F50" s="10">
        <v>6.2</v>
      </c>
      <c r="G50" s="10">
        <v>1.2</v>
      </c>
      <c r="H50" s="10">
        <v>0.6</v>
      </c>
      <c r="I50" s="10" t="s">
        <v>210</v>
      </c>
      <c r="J50" s="10">
        <v>14</v>
      </c>
    </row>
    <row r="51" spans="1:11">
      <c r="A51" s="8" t="s">
        <v>48</v>
      </c>
      <c r="B51" s="9" t="s">
        <v>143</v>
      </c>
      <c r="C51" s="9" t="s">
        <v>279</v>
      </c>
      <c r="D51" s="10">
        <v>4</v>
      </c>
      <c r="E51" s="10">
        <v>443</v>
      </c>
      <c r="F51" s="10">
        <v>8.1</v>
      </c>
      <c r="G51" s="10">
        <v>1.8</v>
      </c>
      <c r="H51" s="10">
        <v>1</v>
      </c>
      <c r="I51" s="10" t="s">
        <v>210</v>
      </c>
      <c r="J51" s="10">
        <v>8</v>
      </c>
    </row>
    <row r="52" spans="1:11">
      <c r="A52" s="8" t="s">
        <v>49</v>
      </c>
      <c r="B52" s="9" t="s">
        <v>144</v>
      </c>
      <c r="C52" s="9" t="s">
        <v>280</v>
      </c>
      <c r="D52" s="10">
        <v>6.8</v>
      </c>
      <c r="E52" s="10">
        <v>432</v>
      </c>
      <c r="F52" s="10">
        <v>10.1</v>
      </c>
      <c r="G52" s="10">
        <v>2.2000000000000002</v>
      </c>
      <c r="H52" s="10">
        <v>1.1000000000000001</v>
      </c>
      <c r="I52" s="10" t="s">
        <v>210</v>
      </c>
      <c r="J52" s="10">
        <v>13</v>
      </c>
    </row>
    <row r="53" spans="1:11">
      <c r="A53" s="14" t="s">
        <v>50</v>
      </c>
      <c r="B53" s="9" t="s">
        <v>145</v>
      </c>
      <c r="C53" s="9" t="s">
        <v>281</v>
      </c>
      <c r="D53" s="10">
        <v>4.5999999999999996</v>
      </c>
      <c r="E53" s="10">
        <v>472</v>
      </c>
      <c r="F53" s="10">
        <v>6.4</v>
      </c>
      <c r="G53" s="10">
        <v>2.4</v>
      </c>
      <c r="H53" s="10">
        <v>0.9</v>
      </c>
      <c r="I53" s="10" t="s">
        <v>235</v>
      </c>
      <c r="J53" s="10">
        <v>11</v>
      </c>
      <c r="K53" t="s">
        <v>225</v>
      </c>
    </row>
    <row r="54" spans="1:11">
      <c r="A54" s="8" t="s">
        <v>51</v>
      </c>
      <c r="B54" s="9" t="s">
        <v>146</v>
      </c>
      <c r="C54" s="9" t="s">
        <v>334</v>
      </c>
      <c r="D54" s="10">
        <v>0.3</v>
      </c>
      <c r="E54" s="10"/>
      <c r="F54" s="10"/>
      <c r="G54" s="10"/>
      <c r="H54" s="10"/>
      <c r="I54" s="10"/>
      <c r="J54" s="10"/>
      <c r="K54" t="s">
        <v>230</v>
      </c>
    </row>
    <row r="55" spans="1:11">
      <c r="A55" s="8" t="s">
        <v>52</v>
      </c>
      <c r="B55" s="9" t="s">
        <v>147</v>
      </c>
      <c r="C55" s="9" t="s">
        <v>333</v>
      </c>
      <c r="D55" s="10">
        <v>63.2</v>
      </c>
      <c r="E55" s="10">
        <v>217</v>
      </c>
      <c r="F55" s="10">
        <v>31.9</v>
      </c>
      <c r="G55" s="10">
        <v>1.7</v>
      </c>
      <c r="H55" s="10">
        <v>5</v>
      </c>
      <c r="I55" s="10">
        <v>2</v>
      </c>
      <c r="J55" s="10">
        <v>349</v>
      </c>
    </row>
    <row r="56" spans="1:11">
      <c r="A56" s="14" t="s">
        <v>53</v>
      </c>
      <c r="B56" s="9" t="s">
        <v>148</v>
      </c>
      <c r="C56" s="9" t="s">
        <v>282</v>
      </c>
      <c r="D56" s="10">
        <v>3</v>
      </c>
      <c r="E56" s="10">
        <f>0.7*E55</f>
        <v>151.89999999999998</v>
      </c>
      <c r="F56" s="10">
        <f t="shared" ref="F56:I56" si="3">0.7*F55</f>
        <v>22.33</v>
      </c>
      <c r="G56" s="10">
        <f t="shared" si="3"/>
        <v>1.19</v>
      </c>
      <c r="H56" s="10">
        <f t="shared" si="3"/>
        <v>3.5</v>
      </c>
      <c r="I56" s="10">
        <f t="shared" si="3"/>
        <v>1.4</v>
      </c>
      <c r="J56" s="10"/>
      <c r="K56" t="s">
        <v>226</v>
      </c>
    </row>
    <row r="57" spans="1:11">
      <c r="A57" s="8" t="s">
        <v>54</v>
      </c>
      <c r="B57" s="9" t="s">
        <v>149</v>
      </c>
      <c r="C57" s="9" t="s">
        <v>283</v>
      </c>
      <c r="D57" s="10">
        <v>8.5</v>
      </c>
      <c r="E57" s="10">
        <v>262</v>
      </c>
      <c r="F57" s="10">
        <v>32.1</v>
      </c>
      <c r="G57" s="10">
        <v>1.3</v>
      </c>
      <c r="H57" s="10">
        <v>3.3</v>
      </c>
      <c r="I57" s="10" t="s">
        <v>235</v>
      </c>
      <c r="J57" s="10">
        <v>435</v>
      </c>
    </row>
    <row r="58" spans="1:11">
      <c r="A58" s="8" t="s">
        <v>55</v>
      </c>
      <c r="B58" s="11" t="s">
        <v>197</v>
      </c>
      <c r="C58" s="11" t="s">
        <v>284</v>
      </c>
      <c r="D58" s="10">
        <v>36.5</v>
      </c>
      <c r="E58" s="10">
        <v>187</v>
      </c>
      <c r="F58" s="10">
        <v>28</v>
      </c>
      <c r="G58" s="10">
        <v>0.6</v>
      </c>
      <c r="H58" s="10">
        <v>1.6</v>
      </c>
      <c r="I58" s="10" t="s">
        <v>235</v>
      </c>
      <c r="J58" s="10">
        <v>403</v>
      </c>
    </row>
    <row r="59" spans="1:11">
      <c r="A59" s="14" t="s">
        <v>105</v>
      </c>
      <c r="B59" s="9" t="s">
        <v>150</v>
      </c>
      <c r="C59" s="9" t="s">
        <v>285</v>
      </c>
      <c r="D59" s="10">
        <v>0.9</v>
      </c>
      <c r="E59" s="10">
        <f>0.7*E58</f>
        <v>130.9</v>
      </c>
      <c r="F59" s="10">
        <f t="shared" ref="F59:H59" si="4">0.7*F58</f>
        <v>19.599999999999998</v>
      </c>
      <c r="G59" s="10">
        <f t="shared" si="4"/>
        <v>0.42</v>
      </c>
      <c r="H59" s="10">
        <f t="shared" si="4"/>
        <v>1.1199999999999999</v>
      </c>
      <c r="I59" s="10" t="s">
        <v>235</v>
      </c>
      <c r="J59" s="10"/>
      <c r="K59" t="s">
        <v>227</v>
      </c>
    </row>
    <row r="60" spans="1:11">
      <c r="A60" s="8" t="s">
        <v>56</v>
      </c>
      <c r="B60" s="9" t="s">
        <v>151</v>
      </c>
      <c r="C60" s="9" t="s">
        <v>286</v>
      </c>
      <c r="D60" s="10">
        <v>23.4</v>
      </c>
      <c r="E60" s="10">
        <v>192</v>
      </c>
      <c r="F60" s="10">
        <v>26.9</v>
      </c>
      <c r="G60" s="10">
        <v>0.4</v>
      </c>
      <c r="H60" s="10">
        <v>0.6</v>
      </c>
      <c r="I60" s="10" t="s">
        <v>235</v>
      </c>
      <c r="J60" s="10">
        <v>303</v>
      </c>
    </row>
    <row r="61" spans="1:11">
      <c r="A61" s="8" t="s">
        <v>57</v>
      </c>
      <c r="B61" s="9" t="s">
        <v>152</v>
      </c>
      <c r="C61" s="9" t="s">
        <v>332</v>
      </c>
      <c r="D61" s="10">
        <v>0.4</v>
      </c>
      <c r="E61" s="10">
        <v>285</v>
      </c>
      <c r="F61" s="10">
        <v>15.9</v>
      </c>
      <c r="G61" s="10">
        <v>3.5</v>
      </c>
      <c r="H61" s="10">
        <v>1.6</v>
      </c>
      <c r="I61" s="10" t="s">
        <v>235</v>
      </c>
      <c r="J61" s="10">
        <v>319</v>
      </c>
    </row>
    <row r="62" spans="1:11">
      <c r="A62" s="8" t="s">
        <v>58</v>
      </c>
      <c r="B62" s="9" t="s">
        <v>153</v>
      </c>
      <c r="C62" s="9" t="s">
        <v>287</v>
      </c>
      <c r="D62" s="10">
        <v>2.9</v>
      </c>
      <c r="E62" s="10">
        <v>136</v>
      </c>
      <c r="F62" s="10">
        <v>29</v>
      </c>
      <c r="G62" s="10">
        <v>0.9</v>
      </c>
      <c r="H62" s="10">
        <v>0.7</v>
      </c>
      <c r="I62" s="10" t="s">
        <v>235</v>
      </c>
      <c r="J62" s="10">
        <v>279</v>
      </c>
    </row>
    <row r="63" spans="1:11">
      <c r="A63" s="14" t="s">
        <v>59</v>
      </c>
      <c r="B63" s="9" t="s">
        <v>154</v>
      </c>
      <c r="C63" s="9" t="s">
        <v>288</v>
      </c>
      <c r="D63" s="10">
        <v>0.7</v>
      </c>
      <c r="E63" s="10">
        <v>192</v>
      </c>
      <c r="F63" s="10">
        <v>26.9</v>
      </c>
      <c r="G63" s="10">
        <v>0.4</v>
      </c>
      <c r="H63" s="10">
        <v>0.6</v>
      </c>
      <c r="I63" s="10" t="s">
        <v>235</v>
      </c>
      <c r="J63" s="10"/>
      <c r="K63" t="s">
        <v>228</v>
      </c>
    </row>
    <row r="64" spans="1:11">
      <c r="A64" s="8" t="s">
        <v>60</v>
      </c>
      <c r="B64" s="9" t="s">
        <v>155</v>
      </c>
      <c r="C64" s="9" t="s">
        <v>289</v>
      </c>
      <c r="D64" s="10">
        <v>2.9</v>
      </c>
      <c r="E64" s="10">
        <v>263</v>
      </c>
      <c r="F64" s="10">
        <v>36.4</v>
      </c>
      <c r="G64" s="10">
        <v>3.5</v>
      </c>
      <c r="H64" s="10">
        <v>6.1</v>
      </c>
      <c r="I64" s="10" t="s">
        <v>235</v>
      </c>
      <c r="J64" s="10">
        <v>338</v>
      </c>
    </row>
    <row r="65" spans="1:11">
      <c r="A65" s="14" t="s">
        <v>61</v>
      </c>
      <c r="B65" s="9" t="s">
        <v>156</v>
      </c>
      <c r="C65" s="9" t="s">
        <v>290</v>
      </c>
      <c r="D65" s="10">
        <v>0.8</v>
      </c>
      <c r="E65" s="10"/>
      <c r="F65" s="10"/>
      <c r="G65" s="10"/>
      <c r="H65" s="10"/>
      <c r="I65" s="10" t="s">
        <v>235</v>
      </c>
      <c r="J65" s="10"/>
      <c r="K65" t="s">
        <v>230</v>
      </c>
    </row>
    <row r="66" spans="1:11">
      <c r="A66" s="8" t="s">
        <v>62</v>
      </c>
      <c r="B66" s="11" t="s">
        <v>157</v>
      </c>
      <c r="C66" s="11" t="s">
        <v>291</v>
      </c>
      <c r="D66" s="10">
        <v>3.3</v>
      </c>
      <c r="E66" s="10">
        <v>280</v>
      </c>
      <c r="F66" s="10">
        <v>20.5</v>
      </c>
      <c r="G66" s="10">
        <v>0.9</v>
      </c>
      <c r="H66" s="10">
        <v>3.1</v>
      </c>
      <c r="I66" s="10" t="s">
        <v>235</v>
      </c>
      <c r="J66" s="10">
        <v>422</v>
      </c>
    </row>
    <row r="67" spans="1:11">
      <c r="A67" s="14" t="s">
        <v>63</v>
      </c>
      <c r="B67" s="11" t="s">
        <v>157</v>
      </c>
      <c r="C67" s="11" t="s">
        <v>292</v>
      </c>
      <c r="D67" s="10">
        <v>2.1</v>
      </c>
      <c r="E67" s="10">
        <v>280</v>
      </c>
      <c r="F67" s="10">
        <v>20.5</v>
      </c>
      <c r="G67" s="10">
        <v>0.9</v>
      </c>
      <c r="H67" s="10">
        <v>3.1</v>
      </c>
      <c r="I67" s="10" t="s">
        <v>235</v>
      </c>
      <c r="J67" s="10"/>
      <c r="K67" t="s">
        <v>229</v>
      </c>
    </row>
    <row r="68" spans="1:11">
      <c r="A68" s="8" t="s">
        <v>64</v>
      </c>
      <c r="B68" s="9" t="s">
        <v>158</v>
      </c>
      <c r="C68" s="9" t="s">
        <v>293</v>
      </c>
      <c r="D68" s="10">
        <v>1.4</v>
      </c>
      <c r="E68" s="10">
        <v>269</v>
      </c>
      <c r="F68" s="10">
        <v>12</v>
      </c>
      <c r="G68" s="10">
        <v>1.5</v>
      </c>
      <c r="H68" s="10">
        <v>1</v>
      </c>
      <c r="I68" s="10">
        <v>25</v>
      </c>
      <c r="J68" s="10">
        <v>424</v>
      </c>
    </row>
    <row r="69" spans="1:11">
      <c r="A69" s="8" t="s">
        <v>65</v>
      </c>
      <c r="B69" s="9" t="s">
        <v>159</v>
      </c>
      <c r="C69" s="9" t="s">
        <v>294</v>
      </c>
      <c r="D69" s="10">
        <v>1.1000000000000001</v>
      </c>
      <c r="E69" s="10">
        <v>128</v>
      </c>
      <c r="F69" s="10">
        <v>14.4</v>
      </c>
      <c r="G69" s="10">
        <v>0.7</v>
      </c>
      <c r="H69" s="10">
        <v>1.4</v>
      </c>
      <c r="I69" s="10" t="s">
        <v>211</v>
      </c>
      <c r="J69" s="10">
        <v>438</v>
      </c>
    </row>
    <row r="70" spans="1:11">
      <c r="A70" s="8" t="s">
        <v>66</v>
      </c>
      <c r="B70" s="9" t="s">
        <v>160</v>
      </c>
      <c r="C70" s="9" t="s">
        <v>295</v>
      </c>
      <c r="D70" s="10">
        <v>0.7</v>
      </c>
      <c r="E70" s="10"/>
      <c r="F70" s="10"/>
      <c r="G70" s="10"/>
      <c r="H70" s="10"/>
      <c r="I70" s="10"/>
      <c r="J70" s="10"/>
      <c r="K70" t="s">
        <v>230</v>
      </c>
    </row>
    <row r="71" spans="1:11">
      <c r="A71" s="8" t="s">
        <v>67</v>
      </c>
      <c r="B71" s="9" t="s">
        <v>161</v>
      </c>
      <c r="C71" s="9" t="s">
        <v>340</v>
      </c>
      <c r="D71" s="10">
        <v>2.9</v>
      </c>
      <c r="E71" s="10">
        <v>225</v>
      </c>
      <c r="F71" s="10">
        <v>29.9</v>
      </c>
      <c r="G71" s="10">
        <v>5.8</v>
      </c>
      <c r="H71" s="10">
        <v>4</v>
      </c>
      <c r="I71" s="10">
        <v>14574</v>
      </c>
      <c r="J71" s="10">
        <v>356</v>
      </c>
    </row>
    <row r="72" spans="1:11">
      <c r="A72" s="8" t="s">
        <v>68</v>
      </c>
      <c r="B72" s="9" t="s">
        <v>162</v>
      </c>
      <c r="C72" s="9" t="s">
        <v>296</v>
      </c>
      <c r="D72" s="10">
        <v>11.7</v>
      </c>
      <c r="E72" s="10">
        <v>146</v>
      </c>
      <c r="F72" s="10">
        <v>13.3</v>
      </c>
      <c r="G72" s="10">
        <v>1.5</v>
      </c>
      <c r="H72" s="10">
        <v>1.2</v>
      </c>
      <c r="I72" s="10">
        <v>32</v>
      </c>
      <c r="J72" s="10">
        <v>488</v>
      </c>
    </row>
    <row r="73" spans="1:11">
      <c r="A73" s="8" t="s">
        <v>69</v>
      </c>
      <c r="B73" s="9" t="s">
        <v>163</v>
      </c>
      <c r="C73" s="9" t="s">
        <v>297</v>
      </c>
      <c r="D73" s="10">
        <v>34.700000000000003</v>
      </c>
      <c r="E73" s="13">
        <v>65</v>
      </c>
      <c r="F73" s="13">
        <v>3</v>
      </c>
      <c r="G73" s="10" t="s">
        <v>211</v>
      </c>
      <c r="H73" s="10">
        <v>0.4</v>
      </c>
      <c r="I73" s="10">
        <v>21</v>
      </c>
      <c r="J73" s="10">
        <v>458</v>
      </c>
      <c r="K73" s="16" t="s">
        <v>231</v>
      </c>
    </row>
    <row r="74" spans="1:11">
      <c r="A74" s="8" t="s">
        <v>70</v>
      </c>
      <c r="B74" s="9" t="s">
        <v>164</v>
      </c>
      <c r="C74" s="9" t="s">
        <v>298</v>
      </c>
      <c r="D74" s="10">
        <v>4.7</v>
      </c>
      <c r="E74" s="13">
        <v>39</v>
      </c>
      <c r="F74" s="13">
        <v>3</v>
      </c>
      <c r="G74" s="10" t="s">
        <v>211</v>
      </c>
      <c r="H74" s="10">
        <v>0.4</v>
      </c>
      <c r="I74" s="10" t="s">
        <v>235</v>
      </c>
      <c r="J74" s="10">
        <v>457</v>
      </c>
      <c r="K74" s="16" t="s">
        <v>231</v>
      </c>
    </row>
    <row r="75" spans="1:11">
      <c r="A75" s="8" t="s">
        <v>71</v>
      </c>
      <c r="B75" s="9" t="s">
        <v>165</v>
      </c>
      <c r="C75" s="9" t="s">
        <v>299</v>
      </c>
      <c r="D75" s="10">
        <v>0.3</v>
      </c>
      <c r="E75" s="10">
        <v>497</v>
      </c>
      <c r="F75" s="10">
        <v>25.4</v>
      </c>
      <c r="G75" s="10">
        <v>0.5</v>
      </c>
      <c r="H75" s="10">
        <v>2.7</v>
      </c>
      <c r="I75" s="10">
        <v>361</v>
      </c>
      <c r="J75" s="10">
        <v>459</v>
      </c>
    </row>
    <row r="76" spans="1:11">
      <c r="A76" s="14" t="s">
        <v>72</v>
      </c>
      <c r="B76" s="9" t="s">
        <v>166</v>
      </c>
      <c r="C76" s="9" t="s">
        <v>300</v>
      </c>
      <c r="D76" s="10">
        <v>6.1</v>
      </c>
      <c r="E76" s="10"/>
      <c r="F76" s="10"/>
      <c r="G76" s="10"/>
      <c r="H76" s="10"/>
      <c r="I76" s="10"/>
      <c r="J76" s="10"/>
      <c r="K76" t="s">
        <v>230</v>
      </c>
    </row>
    <row r="77" spans="1:11">
      <c r="A77" s="14" t="s">
        <v>73</v>
      </c>
      <c r="B77" s="9" t="s">
        <v>167</v>
      </c>
      <c r="C77" s="9" t="s">
        <v>301</v>
      </c>
      <c r="D77" s="10">
        <v>10</v>
      </c>
      <c r="E77" s="10"/>
      <c r="F77" s="10"/>
      <c r="G77" s="10"/>
      <c r="H77" s="10"/>
      <c r="I77" s="10"/>
      <c r="J77" s="10"/>
      <c r="K77" t="s">
        <v>230</v>
      </c>
    </row>
    <row r="78" spans="1:11">
      <c r="A78" s="8" t="s">
        <v>74</v>
      </c>
      <c r="B78" s="9" t="s">
        <v>168</v>
      </c>
      <c r="C78" s="9" t="s">
        <v>302</v>
      </c>
      <c r="D78" s="10">
        <v>6.8</v>
      </c>
      <c r="E78" s="10">
        <v>330</v>
      </c>
      <c r="F78" s="10">
        <v>22.6</v>
      </c>
      <c r="G78" s="10">
        <v>0.3</v>
      </c>
      <c r="H78" s="10">
        <v>3.5</v>
      </c>
      <c r="I78" s="10">
        <v>109</v>
      </c>
      <c r="J78" s="10">
        <v>463</v>
      </c>
    </row>
    <row r="79" spans="1:11">
      <c r="A79" s="8" t="s">
        <v>75</v>
      </c>
      <c r="B79" s="9" t="s">
        <v>169</v>
      </c>
      <c r="C79" s="9" t="s">
        <v>303</v>
      </c>
      <c r="D79" s="10">
        <v>9.8000000000000007</v>
      </c>
      <c r="E79" s="10">
        <v>70</v>
      </c>
      <c r="F79" s="10">
        <v>2.7</v>
      </c>
      <c r="G79" s="10" t="s">
        <v>211</v>
      </c>
      <c r="H79" s="10">
        <v>0.3</v>
      </c>
      <c r="I79" s="10">
        <v>27</v>
      </c>
      <c r="J79" s="10">
        <v>451</v>
      </c>
    </row>
    <row r="80" spans="1:11">
      <c r="A80" s="14" t="s">
        <v>76</v>
      </c>
      <c r="B80" s="12" t="s">
        <v>170</v>
      </c>
      <c r="C80" s="12" t="s">
        <v>304</v>
      </c>
      <c r="D80" s="10">
        <v>1</v>
      </c>
      <c r="E80" s="10"/>
      <c r="F80" s="10"/>
      <c r="G80" s="10"/>
      <c r="H80" s="10"/>
      <c r="I80" s="10"/>
      <c r="J80" s="10"/>
      <c r="K80" t="s">
        <v>230</v>
      </c>
    </row>
    <row r="81" spans="1:11">
      <c r="A81" s="14" t="s">
        <v>77</v>
      </c>
      <c r="B81" s="9" t="s">
        <v>198</v>
      </c>
      <c r="C81" s="9" t="s">
        <v>305</v>
      </c>
      <c r="D81" s="10">
        <v>1.1000000000000001</v>
      </c>
      <c r="E81" s="10"/>
      <c r="F81" s="10"/>
      <c r="G81" s="10"/>
      <c r="H81" s="10"/>
      <c r="I81" s="10"/>
      <c r="J81" s="10"/>
      <c r="K81" t="s">
        <v>230</v>
      </c>
    </row>
    <row r="82" spans="1:11">
      <c r="A82" s="8" t="s">
        <v>78</v>
      </c>
      <c r="B82" s="9" t="s">
        <v>78</v>
      </c>
      <c r="C82" s="9" t="s">
        <v>306</v>
      </c>
      <c r="D82" s="10">
        <v>3.5</v>
      </c>
      <c r="E82" s="10">
        <v>540</v>
      </c>
      <c r="F82" s="10">
        <v>7.2</v>
      </c>
      <c r="G82" s="10">
        <v>1.6</v>
      </c>
      <c r="H82" s="10">
        <v>1.1000000000000001</v>
      </c>
      <c r="I82" s="10" t="s">
        <v>235</v>
      </c>
      <c r="J82" s="10">
        <v>495</v>
      </c>
    </row>
    <row r="83" spans="1:11">
      <c r="A83" s="8" t="s">
        <v>79</v>
      </c>
      <c r="B83" s="9" t="s">
        <v>199</v>
      </c>
      <c r="C83" s="9" t="s">
        <v>307</v>
      </c>
      <c r="D83" s="10">
        <v>0.8</v>
      </c>
      <c r="E83" s="10">
        <v>83</v>
      </c>
      <c r="F83" s="10">
        <v>2.1</v>
      </c>
      <c r="G83" s="10">
        <v>0.5</v>
      </c>
      <c r="H83" s="10">
        <v>0.3</v>
      </c>
      <c r="I83" s="10">
        <v>39</v>
      </c>
      <c r="J83" s="10">
        <v>397</v>
      </c>
      <c r="K83" t="s">
        <v>232</v>
      </c>
    </row>
    <row r="84" spans="1:11">
      <c r="A84" s="8" t="s">
        <v>80</v>
      </c>
      <c r="B84" s="9" t="s">
        <v>171</v>
      </c>
      <c r="C84" s="9" t="s">
        <v>308</v>
      </c>
      <c r="D84" s="10">
        <v>5.5</v>
      </c>
      <c r="E84" s="10">
        <v>306</v>
      </c>
      <c r="F84" s="10">
        <v>5.5</v>
      </c>
      <c r="G84" s="10">
        <v>0.1</v>
      </c>
      <c r="H84" s="10">
        <v>0.5</v>
      </c>
      <c r="I84" s="10">
        <v>36</v>
      </c>
      <c r="J84" s="10">
        <v>501</v>
      </c>
    </row>
    <row r="85" spans="1:11">
      <c r="A85" s="8" t="s">
        <v>81</v>
      </c>
      <c r="B85" s="9" t="s">
        <v>200</v>
      </c>
      <c r="C85" s="9" t="s">
        <v>309</v>
      </c>
      <c r="D85" s="10">
        <v>2.2999999999999998</v>
      </c>
      <c r="E85" s="10">
        <v>257</v>
      </c>
      <c r="F85" s="10">
        <v>0.7</v>
      </c>
      <c r="G85" s="10">
        <v>0.1</v>
      </c>
      <c r="H85" s="10" t="s">
        <v>213</v>
      </c>
      <c r="I85" s="10" t="s">
        <v>210</v>
      </c>
      <c r="J85" s="10">
        <v>506</v>
      </c>
    </row>
    <row r="86" spans="1:11">
      <c r="A86" s="14" t="s">
        <v>82</v>
      </c>
      <c r="B86" s="9" t="s">
        <v>172</v>
      </c>
      <c r="C86" s="9" t="s">
        <v>310</v>
      </c>
      <c r="D86" s="10">
        <v>4.5999999999999996</v>
      </c>
      <c r="E86" s="10"/>
      <c r="F86" s="10"/>
      <c r="G86" s="10"/>
      <c r="H86" s="10"/>
      <c r="I86" s="10"/>
      <c r="J86" s="10"/>
      <c r="K86" t="s">
        <v>230</v>
      </c>
    </row>
    <row r="87" spans="1:11">
      <c r="A87" s="8" t="s">
        <v>83</v>
      </c>
      <c r="B87" s="9" t="s">
        <v>201</v>
      </c>
      <c r="C87" s="9" t="s">
        <v>311</v>
      </c>
      <c r="D87" s="10">
        <v>0.9</v>
      </c>
      <c r="E87" s="10">
        <v>387</v>
      </c>
      <c r="F87" s="10">
        <v>0.3</v>
      </c>
      <c r="G87" s="10">
        <v>0.2</v>
      </c>
      <c r="H87" s="10" t="s">
        <v>235</v>
      </c>
      <c r="I87" s="10" t="s">
        <v>210</v>
      </c>
      <c r="J87" s="10">
        <v>492</v>
      </c>
    </row>
    <row r="88" spans="1:11">
      <c r="A88" s="8" t="s">
        <v>106</v>
      </c>
      <c r="B88" s="9" t="s">
        <v>173</v>
      </c>
      <c r="C88" s="9" t="s">
        <v>341</v>
      </c>
      <c r="D88" s="10">
        <v>7.7</v>
      </c>
      <c r="E88" s="10"/>
      <c r="F88" s="10"/>
      <c r="G88" s="10"/>
      <c r="H88" s="10"/>
      <c r="I88" s="10"/>
      <c r="J88" s="10"/>
      <c r="K88" t="s">
        <v>230</v>
      </c>
    </row>
    <row r="89" spans="1:11">
      <c r="A89" s="8" t="s">
        <v>85</v>
      </c>
      <c r="B89" s="9" t="s">
        <v>174</v>
      </c>
      <c r="C89" s="9" t="s">
        <v>312</v>
      </c>
      <c r="D89" s="10">
        <v>0.4</v>
      </c>
      <c r="E89" s="10"/>
      <c r="F89" s="10"/>
      <c r="G89" s="10"/>
      <c r="H89" s="10"/>
      <c r="I89" s="10"/>
      <c r="J89" s="10"/>
      <c r="K89" t="s">
        <v>230</v>
      </c>
    </row>
    <row r="90" spans="1:11">
      <c r="A90" s="8" t="s">
        <v>84</v>
      </c>
      <c r="B90" s="9" t="s">
        <v>175</v>
      </c>
      <c r="C90" s="9" t="s">
        <v>313</v>
      </c>
      <c r="D90" s="10">
        <v>6.6</v>
      </c>
      <c r="E90" s="10">
        <v>884</v>
      </c>
      <c r="F90" s="10" t="s">
        <v>210</v>
      </c>
      <c r="G90" s="10" t="s">
        <v>213</v>
      </c>
      <c r="H90" s="10" t="s">
        <v>213</v>
      </c>
      <c r="I90" s="10" t="s">
        <v>210</v>
      </c>
      <c r="J90" s="10">
        <v>272</v>
      </c>
    </row>
    <row r="91" spans="1:11">
      <c r="A91" s="14" t="s">
        <v>86</v>
      </c>
      <c r="B91" s="9" t="s">
        <v>176</v>
      </c>
      <c r="C91" s="9" t="s">
        <v>314</v>
      </c>
      <c r="D91" s="10">
        <v>0.2</v>
      </c>
      <c r="E91" s="10"/>
      <c r="F91" s="10"/>
      <c r="G91" s="10"/>
      <c r="H91" s="10"/>
      <c r="I91" s="10"/>
      <c r="J91" s="10"/>
      <c r="K91" t="s">
        <v>230</v>
      </c>
    </row>
    <row r="92" spans="1:11">
      <c r="A92" s="8" t="s">
        <v>87</v>
      </c>
      <c r="B92" s="9" t="s">
        <v>177</v>
      </c>
      <c r="C92" s="9" t="s">
        <v>315</v>
      </c>
      <c r="D92" s="10">
        <v>1.4</v>
      </c>
      <c r="E92" s="10">
        <v>216</v>
      </c>
      <c r="F92" s="10" t="s">
        <v>210</v>
      </c>
      <c r="G92" s="10" t="s">
        <v>235</v>
      </c>
      <c r="H92" s="10" t="s">
        <v>235</v>
      </c>
      <c r="I92" s="10" t="s">
        <v>210</v>
      </c>
      <c r="J92" s="10">
        <v>472</v>
      </c>
    </row>
    <row r="93" spans="1:11">
      <c r="A93" s="8" t="s">
        <v>88</v>
      </c>
      <c r="B93" s="9" t="s">
        <v>178</v>
      </c>
      <c r="C93" s="9" t="s">
        <v>316</v>
      </c>
      <c r="D93" s="10">
        <v>31.1</v>
      </c>
      <c r="E93" s="10">
        <v>41</v>
      </c>
      <c r="F93" s="10">
        <v>0.6</v>
      </c>
      <c r="G93" s="10" t="s">
        <v>235</v>
      </c>
      <c r="H93" s="10" t="s">
        <v>235</v>
      </c>
      <c r="I93" s="10" t="s">
        <v>210</v>
      </c>
      <c r="J93" s="10">
        <v>474</v>
      </c>
    </row>
    <row r="94" spans="1:11">
      <c r="A94" s="14" t="s">
        <v>89</v>
      </c>
      <c r="B94" s="9" t="s">
        <v>179</v>
      </c>
      <c r="C94" s="9" t="s">
        <v>317</v>
      </c>
      <c r="D94" s="10">
        <v>1.6</v>
      </c>
      <c r="E94" s="10"/>
      <c r="F94" s="10"/>
      <c r="G94" s="10"/>
      <c r="H94" s="10"/>
      <c r="I94" s="10"/>
      <c r="J94" s="10"/>
      <c r="K94" t="s">
        <v>230</v>
      </c>
    </row>
    <row r="95" spans="1:11">
      <c r="A95" s="8" t="s">
        <v>90</v>
      </c>
      <c r="B95" s="9" t="s">
        <v>202</v>
      </c>
      <c r="C95" s="9" t="s">
        <v>337</v>
      </c>
      <c r="D95" s="10">
        <v>145</v>
      </c>
      <c r="E95" s="10">
        <v>33</v>
      </c>
      <c r="F95" s="10">
        <v>0.7</v>
      </c>
      <c r="G95" s="10" t="s">
        <v>235</v>
      </c>
      <c r="H95" s="10" t="s">
        <v>235</v>
      </c>
      <c r="I95" s="10">
        <v>1</v>
      </c>
      <c r="J95" s="10">
        <v>215</v>
      </c>
    </row>
    <row r="96" spans="1:11">
      <c r="A96" s="8" t="s">
        <v>91</v>
      </c>
      <c r="B96" s="9" t="s">
        <v>180</v>
      </c>
      <c r="C96" s="9" t="s">
        <v>318</v>
      </c>
      <c r="D96" s="10">
        <v>94.7</v>
      </c>
      <c r="E96" s="10">
        <v>34</v>
      </c>
      <c r="F96" s="10">
        <v>0</v>
      </c>
      <c r="G96" s="10" t="s">
        <v>235</v>
      </c>
      <c r="H96" s="10" t="s">
        <v>235</v>
      </c>
      <c r="I96" s="10" t="s">
        <v>210</v>
      </c>
      <c r="J96" s="10">
        <v>480</v>
      </c>
    </row>
    <row r="97" spans="1:11">
      <c r="A97" s="14" t="s">
        <v>92</v>
      </c>
      <c r="B97" s="9" t="s">
        <v>203</v>
      </c>
      <c r="C97" s="9" t="s">
        <v>319</v>
      </c>
      <c r="D97" s="10">
        <v>5.5</v>
      </c>
      <c r="E97" s="10" t="s">
        <v>213</v>
      </c>
      <c r="F97" s="10" t="s">
        <v>213</v>
      </c>
      <c r="G97" s="10" t="s">
        <v>213</v>
      </c>
      <c r="H97" s="10" t="s">
        <v>213</v>
      </c>
      <c r="I97" s="10" t="s">
        <v>213</v>
      </c>
      <c r="J97" s="10"/>
    </row>
    <row r="98" spans="1:11">
      <c r="A98" s="8" t="s">
        <v>93</v>
      </c>
      <c r="B98" s="9" t="s">
        <v>181</v>
      </c>
      <c r="C98" s="9" t="s">
        <v>320</v>
      </c>
      <c r="D98" s="10">
        <v>19.899999999999999</v>
      </c>
      <c r="E98" s="10">
        <v>55</v>
      </c>
      <c r="F98" s="10">
        <v>2.1</v>
      </c>
      <c r="G98" s="10" t="s">
        <v>235</v>
      </c>
      <c r="H98" s="10">
        <v>0.2</v>
      </c>
      <c r="I98" s="10" t="s">
        <v>235</v>
      </c>
      <c r="J98" s="10">
        <v>446</v>
      </c>
    </row>
    <row r="99" spans="1:11">
      <c r="A99" s="8" t="s">
        <v>94</v>
      </c>
      <c r="B99" s="9" t="s">
        <v>182</v>
      </c>
      <c r="C99" s="9" t="s">
        <v>321</v>
      </c>
      <c r="D99" s="10">
        <v>1.6</v>
      </c>
      <c r="E99" s="10">
        <v>39</v>
      </c>
      <c r="F99" s="10">
        <v>2.4</v>
      </c>
      <c r="G99" s="10">
        <v>0.4</v>
      </c>
      <c r="H99" s="10">
        <v>0.3</v>
      </c>
      <c r="I99" s="10" t="s">
        <v>210</v>
      </c>
      <c r="J99" s="10">
        <v>582</v>
      </c>
    </row>
    <row r="100" spans="1:11">
      <c r="A100" s="8" t="s">
        <v>95</v>
      </c>
      <c r="B100" s="9" t="s">
        <v>183</v>
      </c>
      <c r="C100" s="9" t="s">
        <v>322</v>
      </c>
      <c r="D100" s="10">
        <v>215.1</v>
      </c>
      <c r="E100" s="10">
        <v>9</v>
      </c>
      <c r="F100" s="10">
        <v>0.7</v>
      </c>
      <c r="G100" s="10" t="s">
        <v>235</v>
      </c>
      <c r="H100" s="10" t="s">
        <v>235</v>
      </c>
      <c r="I100" s="10" t="s">
        <v>210</v>
      </c>
      <c r="J100" s="10">
        <v>471</v>
      </c>
    </row>
    <row r="101" spans="1:11">
      <c r="A101" s="8" t="s">
        <v>96</v>
      </c>
      <c r="B101" s="9" t="s">
        <v>184</v>
      </c>
      <c r="C101" s="9" t="s">
        <v>323</v>
      </c>
      <c r="D101" s="10">
        <v>31.3</v>
      </c>
      <c r="E101" s="10">
        <v>3</v>
      </c>
      <c r="F101" s="10">
        <v>0</v>
      </c>
      <c r="G101" s="10" t="s">
        <v>235</v>
      </c>
      <c r="H101" s="10" t="s">
        <v>235</v>
      </c>
      <c r="I101" s="10" t="s">
        <v>210</v>
      </c>
      <c r="J101" s="10">
        <v>476</v>
      </c>
    </row>
    <row r="102" spans="1:11">
      <c r="A102" s="14" t="s">
        <v>97</v>
      </c>
      <c r="B102" s="9" t="s">
        <v>185</v>
      </c>
      <c r="C102" s="9" t="s">
        <v>324</v>
      </c>
      <c r="D102" s="10">
        <v>2.7</v>
      </c>
      <c r="E102" s="10"/>
      <c r="F102" s="10"/>
      <c r="G102" s="10"/>
      <c r="H102" s="10"/>
      <c r="I102" s="10"/>
      <c r="J102" s="10"/>
      <c r="K102" t="s">
        <v>230</v>
      </c>
    </row>
    <row r="103" spans="1:11">
      <c r="A103" s="14" t="s">
        <v>98</v>
      </c>
      <c r="B103" s="9" t="s">
        <v>98</v>
      </c>
      <c r="C103" s="9" t="s">
        <v>325</v>
      </c>
      <c r="D103" s="10">
        <v>4.8</v>
      </c>
      <c r="E103" s="10"/>
      <c r="F103" s="10"/>
      <c r="G103" s="10"/>
      <c r="H103" s="10"/>
      <c r="I103" s="10"/>
      <c r="J103" s="10"/>
      <c r="K103" t="s">
        <v>230</v>
      </c>
    </row>
    <row r="104" spans="1:11">
      <c r="A104" s="14" t="s">
        <v>99</v>
      </c>
      <c r="B104" s="11" t="s">
        <v>186</v>
      </c>
      <c r="C104" s="11" t="s">
        <v>326</v>
      </c>
      <c r="D104" s="10">
        <v>10.1</v>
      </c>
      <c r="E104" s="10"/>
      <c r="F104" s="10"/>
      <c r="G104" s="10"/>
      <c r="H104" s="10"/>
      <c r="I104" s="10"/>
      <c r="J104" s="10"/>
      <c r="K104" t="s">
        <v>230</v>
      </c>
    </row>
    <row r="105" spans="1:11">
      <c r="A105" s="14" t="s">
        <v>100</v>
      </c>
      <c r="B105" s="9" t="s">
        <v>187</v>
      </c>
      <c r="C105" s="9" t="s">
        <v>327</v>
      </c>
      <c r="D105" s="10">
        <v>0.7</v>
      </c>
      <c r="E105" s="10"/>
      <c r="F105" s="10"/>
      <c r="G105" s="10"/>
      <c r="H105" s="10"/>
      <c r="I105" s="10"/>
      <c r="J105" s="10"/>
      <c r="K105" t="s">
        <v>230</v>
      </c>
    </row>
    <row r="106" spans="1:11">
      <c r="A106" s="14" t="s">
        <v>101</v>
      </c>
      <c r="B106" s="9" t="s">
        <v>188</v>
      </c>
      <c r="C106" s="9" t="s">
        <v>328</v>
      </c>
      <c r="D106" s="10">
        <v>11.8</v>
      </c>
      <c r="E106" s="10"/>
      <c r="F106" s="10"/>
      <c r="G106" s="10"/>
      <c r="H106" s="10"/>
      <c r="I106" s="10"/>
      <c r="J106" s="10"/>
      <c r="K106" t="s">
        <v>230</v>
      </c>
    </row>
    <row r="107" spans="1:11">
      <c r="A107" s="14" t="s">
        <v>102</v>
      </c>
      <c r="B107" s="9" t="s">
        <v>189</v>
      </c>
      <c r="C107" s="9" t="s">
        <v>329</v>
      </c>
      <c r="D107" s="10">
        <v>50.3</v>
      </c>
      <c r="E107" s="10"/>
      <c r="F107" s="10"/>
      <c r="G107" s="10"/>
      <c r="H107" s="10"/>
      <c r="I107" s="10"/>
      <c r="J107" s="10"/>
      <c r="K107" t="s">
        <v>230</v>
      </c>
    </row>
    <row r="108" spans="1:11">
      <c r="A108" s="14" t="s">
        <v>103</v>
      </c>
      <c r="B108" s="9" t="s">
        <v>190</v>
      </c>
      <c r="C108" s="9" t="s">
        <v>330</v>
      </c>
      <c r="D108" s="10">
        <v>0.5</v>
      </c>
      <c r="E108" s="10"/>
      <c r="F108" s="10"/>
      <c r="G108" s="10"/>
      <c r="H108" s="10"/>
      <c r="I108" s="10"/>
      <c r="J108" s="10"/>
      <c r="K108" t="s">
        <v>230</v>
      </c>
    </row>
    <row r="109" spans="1:11">
      <c r="A109" s="14" t="s">
        <v>104</v>
      </c>
      <c r="B109" s="12" t="s">
        <v>191</v>
      </c>
      <c r="C109" s="12" t="s">
        <v>331</v>
      </c>
      <c r="D109" s="10">
        <v>4.8</v>
      </c>
      <c r="E109" s="10"/>
      <c r="F109" s="10"/>
      <c r="G109" s="10"/>
      <c r="H109" s="10"/>
      <c r="I109" s="10"/>
      <c r="J109" s="10"/>
      <c r="K109" t="s">
        <v>230</v>
      </c>
    </row>
  </sheetData>
  <mergeCells count="2">
    <mergeCell ref="A3:B3"/>
    <mergeCell ref="E3:J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Q109"/>
  <sheetViews>
    <sheetView tabSelected="1" topLeftCell="A86" workbookViewId="0">
      <selection activeCell="E104" sqref="E104"/>
    </sheetView>
  </sheetViews>
  <sheetFormatPr defaultRowHeight="15"/>
  <cols>
    <col min="1" max="2" width="27.140625" bestFit="1" customWidth="1"/>
    <col min="3" max="3" width="45.7109375" bestFit="1" customWidth="1"/>
    <col min="4" max="4" width="38.28515625" customWidth="1"/>
  </cols>
  <sheetData>
    <row r="3" spans="1:16" ht="15.75" thickBot="1">
      <c r="C3" s="24" t="s">
        <v>0</v>
      </c>
      <c r="D3" s="24"/>
      <c r="E3" s="20"/>
      <c r="F3" s="20"/>
      <c r="G3" s="24" t="s">
        <v>214</v>
      </c>
      <c r="H3" s="24"/>
      <c r="I3" s="24"/>
      <c r="J3" s="24"/>
      <c r="K3" s="24"/>
      <c r="L3" s="24"/>
      <c r="M3" s="24"/>
      <c r="N3" s="24"/>
      <c r="O3" s="24"/>
    </row>
    <row r="4" spans="1:16" ht="47.25">
      <c r="A4" t="s">
        <v>379</v>
      </c>
      <c r="B4" t="s">
        <v>348</v>
      </c>
      <c r="C4" s="18" t="s">
        <v>2</v>
      </c>
      <c r="D4" s="17" t="s">
        <v>3</v>
      </c>
      <c r="E4" s="17" t="s">
        <v>236</v>
      </c>
      <c r="F4" s="4" t="s">
        <v>1</v>
      </c>
      <c r="G4" s="5" t="s">
        <v>204</v>
      </c>
      <c r="H4" s="5" t="s">
        <v>205</v>
      </c>
      <c r="I4" s="5" t="s">
        <v>345</v>
      </c>
      <c r="J4" s="5" t="s">
        <v>342</v>
      </c>
      <c r="K4" s="5" t="s">
        <v>343</v>
      </c>
      <c r="L4" s="5" t="s">
        <v>207</v>
      </c>
      <c r="M4" s="5" t="s">
        <v>206</v>
      </c>
      <c r="N4" s="6" t="s">
        <v>215</v>
      </c>
      <c r="O4" s="7" t="s">
        <v>212</v>
      </c>
    </row>
    <row r="5" spans="1:16">
      <c r="A5" t="s">
        <v>355</v>
      </c>
      <c r="B5" t="s">
        <v>355</v>
      </c>
      <c r="C5" s="8" t="s">
        <v>4</v>
      </c>
      <c r="D5" s="9" t="s">
        <v>107</v>
      </c>
      <c r="E5" s="19" t="s">
        <v>237</v>
      </c>
      <c r="F5" s="10">
        <v>160.30000000000001</v>
      </c>
      <c r="G5" s="10">
        <v>128</v>
      </c>
      <c r="H5" s="10">
        <v>2.5</v>
      </c>
      <c r="I5" s="21">
        <v>0.22699999999999998</v>
      </c>
      <c r="J5" s="21">
        <v>28.059850000000001</v>
      </c>
      <c r="K5" s="21">
        <v>1.5609999999999999</v>
      </c>
      <c r="L5" s="10">
        <v>0.9</v>
      </c>
      <c r="M5" s="10">
        <v>1.4</v>
      </c>
      <c r="N5" s="10" t="s">
        <v>210</v>
      </c>
      <c r="O5" s="10">
        <v>3</v>
      </c>
    </row>
    <row r="6" spans="1:16">
      <c r="A6" t="s">
        <v>355</v>
      </c>
      <c r="B6" t="s">
        <v>355</v>
      </c>
      <c r="C6" s="8" t="s">
        <v>5</v>
      </c>
      <c r="D6" s="9" t="s">
        <v>108</v>
      </c>
      <c r="E6" s="9" t="s">
        <v>238</v>
      </c>
      <c r="F6" s="10">
        <v>8.1</v>
      </c>
      <c r="G6" s="10">
        <v>124</v>
      </c>
      <c r="H6" s="10">
        <v>2.6</v>
      </c>
      <c r="I6" s="21">
        <v>1.0003333333333333</v>
      </c>
      <c r="J6" s="21">
        <v>25.809750000000001</v>
      </c>
      <c r="K6" s="21">
        <v>2.7493333333333339</v>
      </c>
      <c r="L6" s="10">
        <v>0.3</v>
      </c>
      <c r="M6" s="10">
        <v>0.7</v>
      </c>
      <c r="N6" s="10" t="s">
        <v>210</v>
      </c>
      <c r="O6" s="10">
        <v>1</v>
      </c>
    </row>
    <row r="7" spans="1:16">
      <c r="A7" t="s">
        <v>355</v>
      </c>
      <c r="B7" t="s">
        <v>355</v>
      </c>
      <c r="C7" s="14" t="s">
        <v>6</v>
      </c>
      <c r="D7" s="9" t="s">
        <v>109</v>
      </c>
      <c r="E7" s="9" t="s">
        <v>239</v>
      </c>
      <c r="F7" s="10">
        <v>2.4</v>
      </c>
      <c r="G7" s="10">
        <f>0.7*G5</f>
        <v>89.6</v>
      </c>
      <c r="H7" s="10">
        <f t="shared" ref="H7:K7" si="0">0.7*H5</f>
        <v>1.75</v>
      </c>
      <c r="I7" s="21">
        <f t="shared" si="0"/>
        <v>0.15889999999999999</v>
      </c>
      <c r="J7" s="21">
        <f t="shared" si="0"/>
        <v>19.641894999999998</v>
      </c>
      <c r="K7" s="21">
        <f t="shared" si="0"/>
        <v>1.0926999999999998</v>
      </c>
      <c r="L7" s="10">
        <f t="shared" ref="L7:M7" si="1">0.7*L5</f>
        <v>0.63</v>
      </c>
      <c r="M7" s="10">
        <f t="shared" si="1"/>
        <v>0.97999999999999987</v>
      </c>
      <c r="N7" s="10" t="s">
        <v>210</v>
      </c>
      <c r="O7" s="10"/>
      <c r="P7" t="s">
        <v>221</v>
      </c>
    </row>
    <row r="8" spans="1:16">
      <c r="A8" t="s">
        <v>355</v>
      </c>
      <c r="B8" t="s">
        <v>355</v>
      </c>
      <c r="C8" s="8" t="s">
        <v>7</v>
      </c>
      <c r="D8" s="9" t="s">
        <v>110</v>
      </c>
      <c r="E8" s="9" t="s">
        <v>240</v>
      </c>
      <c r="F8" s="10">
        <v>20.399999999999999</v>
      </c>
      <c r="G8" s="10">
        <v>138</v>
      </c>
      <c r="H8" s="10">
        <v>6.6</v>
      </c>
      <c r="I8" s="21">
        <v>0.60899999999999999</v>
      </c>
      <c r="J8" s="21">
        <v>28.555749999999996</v>
      </c>
      <c r="K8" s="21">
        <v>3.9180000000000006</v>
      </c>
      <c r="L8" s="10">
        <v>0.4</v>
      </c>
      <c r="M8" s="10">
        <v>0.5</v>
      </c>
      <c r="N8" s="10">
        <v>16</v>
      </c>
      <c r="O8" s="10">
        <v>44</v>
      </c>
    </row>
    <row r="9" spans="1:16">
      <c r="A9" t="s">
        <v>354</v>
      </c>
      <c r="B9" t="s">
        <v>354</v>
      </c>
      <c r="C9" s="8" t="s">
        <v>8</v>
      </c>
      <c r="D9" s="9" t="s">
        <v>111</v>
      </c>
      <c r="E9" s="9" t="s">
        <v>241</v>
      </c>
      <c r="F9" s="10">
        <v>182.9</v>
      </c>
      <c r="G9" s="10">
        <v>76</v>
      </c>
      <c r="H9" s="10">
        <v>4.8</v>
      </c>
      <c r="I9" s="21">
        <v>0.54233333333333344</v>
      </c>
      <c r="J9" s="21">
        <v>13.591033333333334</v>
      </c>
      <c r="K9" s="21">
        <v>8.5103333333333335</v>
      </c>
      <c r="L9" s="10">
        <v>1.3</v>
      </c>
      <c r="M9" s="10">
        <v>0.7</v>
      </c>
      <c r="N9" s="10" t="s">
        <v>210</v>
      </c>
      <c r="O9" s="10">
        <v>561</v>
      </c>
    </row>
    <row r="10" spans="1:16">
      <c r="A10" t="s">
        <v>354</v>
      </c>
      <c r="B10" t="s">
        <v>354</v>
      </c>
      <c r="C10" s="14" t="s">
        <v>9</v>
      </c>
      <c r="D10" s="9" t="s">
        <v>194</v>
      </c>
      <c r="E10" s="9" t="s">
        <v>242</v>
      </c>
      <c r="F10" s="10">
        <v>6.3</v>
      </c>
      <c r="G10" s="10">
        <v>76</v>
      </c>
      <c r="H10" s="10">
        <v>4.8</v>
      </c>
      <c r="I10" s="21">
        <v>0.54233333333333344</v>
      </c>
      <c r="J10" s="21">
        <v>13.591033333333334</v>
      </c>
      <c r="K10" s="21">
        <v>8.5103333333333335</v>
      </c>
      <c r="L10" s="10">
        <v>1.3</v>
      </c>
      <c r="M10" s="10">
        <v>0.7</v>
      </c>
      <c r="N10" s="10" t="s">
        <v>210</v>
      </c>
      <c r="O10" s="10"/>
      <c r="P10" t="s">
        <v>216</v>
      </c>
    </row>
    <row r="11" spans="1:16">
      <c r="A11" t="s">
        <v>354</v>
      </c>
      <c r="B11" t="s">
        <v>354</v>
      </c>
      <c r="C11" s="14" t="s">
        <v>10</v>
      </c>
      <c r="D11" s="9" t="s">
        <v>112</v>
      </c>
      <c r="E11" s="9" t="s">
        <v>243</v>
      </c>
      <c r="F11" s="10">
        <v>8.4</v>
      </c>
      <c r="G11" s="10">
        <f>0.7*G9</f>
        <v>53.199999999999996</v>
      </c>
      <c r="H11" s="10">
        <f>0.7*H9</f>
        <v>3.36</v>
      </c>
      <c r="I11" s="21">
        <f>0.7*I9</f>
        <v>0.37963333333333338</v>
      </c>
      <c r="J11" s="21">
        <f t="shared" ref="J11:M11" si="2">0.7*J9</f>
        <v>9.5137233333333331</v>
      </c>
      <c r="K11" s="21">
        <f t="shared" si="2"/>
        <v>5.9572333333333329</v>
      </c>
      <c r="L11" s="10">
        <f t="shared" si="2"/>
        <v>0.90999999999999992</v>
      </c>
      <c r="M11" s="10">
        <f t="shared" si="2"/>
        <v>0.48999999999999994</v>
      </c>
      <c r="N11" s="10" t="s">
        <v>210</v>
      </c>
      <c r="O11" s="10"/>
      <c r="P11" t="s">
        <v>217</v>
      </c>
    </row>
    <row r="12" spans="1:16">
      <c r="A12" t="s">
        <v>354</v>
      </c>
      <c r="B12" t="s">
        <v>354</v>
      </c>
      <c r="C12" s="14" t="s">
        <v>11</v>
      </c>
      <c r="D12" s="9" t="s">
        <v>113</v>
      </c>
      <c r="E12" s="9" t="s">
        <v>244</v>
      </c>
      <c r="F12" s="10">
        <v>1.3</v>
      </c>
      <c r="G12" s="10">
        <v>76</v>
      </c>
      <c r="H12" s="10">
        <v>4.8</v>
      </c>
      <c r="I12" s="21">
        <v>0.54233333333333344</v>
      </c>
      <c r="J12" s="21">
        <v>13.591033333333334</v>
      </c>
      <c r="K12" s="21">
        <v>8.5103333333333335</v>
      </c>
      <c r="L12" s="10">
        <v>1.3</v>
      </c>
      <c r="M12" s="10">
        <v>0.7</v>
      </c>
      <c r="N12" s="10" t="s">
        <v>210</v>
      </c>
      <c r="O12" s="10"/>
      <c r="P12" t="s">
        <v>219</v>
      </c>
    </row>
    <row r="13" spans="1:16">
      <c r="A13" t="s">
        <v>353</v>
      </c>
      <c r="B13" t="s">
        <v>353</v>
      </c>
      <c r="C13" s="8" t="s">
        <v>12</v>
      </c>
      <c r="D13" s="9" t="s">
        <v>114</v>
      </c>
      <c r="E13" s="9" t="s">
        <v>245</v>
      </c>
      <c r="F13" s="10">
        <v>3.6</v>
      </c>
      <c r="G13" s="10">
        <v>11</v>
      </c>
      <c r="H13" s="10">
        <v>1.3</v>
      </c>
      <c r="I13" s="21">
        <v>0.16</v>
      </c>
      <c r="J13" s="21">
        <v>1.6955072463768253</v>
      </c>
      <c r="K13" s="21">
        <v>1.8266666666666669</v>
      </c>
      <c r="L13" s="10">
        <v>0.4</v>
      </c>
      <c r="M13" s="10">
        <v>0.3</v>
      </c>
      <c r="N13" s="10">
        <v>117</v>
      </c>
      <c r="O13" s="10">
        <v>78</v>
      </c>
    </row>
    <row r="14" spans="1:16">
      <c r="A14" t="s">
        <v>353</v>
      </c>
      <c r="B14" t="s">
        <v>353</v>
      </c>
      <c r="C14" s="8" t="s">
        <v>13</v>
      </c>
      <c r="D14" s="11" t="s">
        <v>208</v>
      </c>
      <c r="E14" s="11" t="s">
        <v>246</v>
      </c>
      <c r="F14" s="10">
        <v>3.8</v>
      </c>
      <c r="G14" s="10">
        <v>27</v>
      </c>
      <c r="H14" s="10">
        <v>2.9</v>
      </c>
      <c r="I14" s="21">
        <v>0.54666666666666675</v>
      </c>
      <c r="J14" s="21">
        <v>4.3334782608695592</v>
      </c>
      <c r="K14" s="21">
        <v>3.12</v>
      </c>
      <c r="L14" s="10">
        <v>0.5</v>
      </c>
      <c r="M14" s="10">
        <v>0.4</v>
      </c>
      <c r="N14" s="10">
        <v>248</v>
      </c>
      <c r="O14" s="10">
        <v>115</v>
      </c>
    </row>
    <row r="15" spans="1:16">
      <c r="A15" t="s">
        <v>353</v>
      </c>
      <c r="B15" t="s">
        <v>353</v>
      </c>
      <c r="C15" s="8" t="s">
        <v>14</v>
      </c>
      <c r="D15" s="9" t="s">
        <v>115</v>
      </c>
      <c r="E15" s="9" t="s">
        <v>247</v>
      </c>
      <c r="F15" s="10">
        <v>0.9</v>
      </c>
      <c r="G15" s="10">
        <v>17</v>
      </c>
      <c r="H15" s="10">
        <v>0.9</v>
      </c>
      <c r="I15" s="21">
        <v>0.14333333333333334</v>
      </c>
      <c r="J15" s="21">
        <v>3.8598550724637692</v>
      </c>
      <c r="K15" s="21">
        <v>1.89</v>
      </c>
      <c r="L15" s="10">
        <v>0.2</v>
      </c>
      <c r="M15" s="10">
        <v>0.2</v>
      </c>
      <c r="N15" s="10">
        <v>3</v>
      </c>
      <c r="O15" s="10">
        <v>149</v>
      </c>
    </row>
    <row r="16" spans="1:16">
      <c r="A16" t="s">
        <v>353</v>
      </c>
      <c r="B16" t="s">
        <v>353</v>
      </c>
      <c r="C16" s="14" t="s">
        <v>192</v>
      </c>
      <c r="D16" s="9" t="s">
        <v>193</v>
      </c>
      <c r="E16" s="9" t="s">
        <v>248</v>
      </c>
      <c r="F16" s="10">
        <v>14.8</v>
      </c>
      <c r="G16" s="10">
        <f>0.5*G13+0.5*G22</f>
        <v>13</v>
      </c>
      <c r="H16" s="10">
        <f t="shared" ref="H16:N16" si="3">0.5*H13+0.5*H22</f>
        <v>1.2000000000000002</v>
      </c>
      <c r="I16" s="21">
        <f t="shared" si="3"/>
        <v>0.16666666666666669</v>
      </c>
      <c r="J16" s="21">
        <f t="shared" si="3"/>
        <v>2.4171739130434857</v>
      </c>
      <c r="K16" s="21">
        <f t="shared" si="3"/>
        <v>1.5</v>
      </c>
      <c r="L16" s="10">
        <f t="shared" si="3"/>
        <v>0.30000000000000004</v>
      </c>
      <c r="M16" s="10">
        <f t="shared" si="3"/>
        <v>0.2</v>
      </c>
      <c r="N16" s="10">
        <f t="shared" si="3"/>
        <v>72</v>
      </c>
      <c r="O16" s="10"/>
      <c r="P16" t="s">
        <v>218</v>
      </c>
    </row>
    <row r="17" spans="1:16">
      <c r="A17" t="s">
        <v>353</v>
      </c>
      <c r="B17" t="s">
        <v>353</v>
      </c>
      <c r="C17" s="14" t="s">
        <v>15</v>
      </c>
      <c r="D17" s="11" t="s">
        <v>233</v>
      </c>
      <c r="E17" s="11" t="s">
        <v>367</v>
      </c>
      <c r="F17" s="10">
        <v>1.4</v>
      </c>
      <c r="G17" s="10">
        <v>11</v>
      </c>
      <c r="H17" s="10">
        <v>1.3</v>
      </c>
      <c r="I17" s="21">
        <v>0.16</v>
      </c>
      <c r="J17" s="21">
        <v>1.6955072463768253</v>
      </c>
      <c r="K17" s="21">
        <v>1.8266666666666669</v>
      </c>
      <c r="L17" s="10">
        <v>0.4</v>
      </c>
      <c r="M17" s="10">
        <v>0.3</v>
      </c>
      <c r="N17" s="10">
        <v>117</v>
      </c>
      <c r="O17" s="10"/>
      <c r="P17" t="s">
        <v>220</v>
      </c>
    </row>
    <row r="18" spans="1:16">
      <c r="A18" t="s">
        <v>352</v>
      </c>
      <c r="B18" t="s">
        <v>352</v>
      </c>
      <c r="C18" s="8" t="s">
        <v>16</v>
      </c>
      <c r="D18" s="9" t="s">
        <v>117</v>
      </c>
      <c r="E18" s="9" t="s">
        <v>250</v>
      </c>
      <c r="F18" s="10">
        <v>2.2999999999999998</v>
      </c>
      <c r="G18" s="10">
        <v>12</v>
      </c>
      <c r="H18" s="10">
        <v>1</v>
      </c>
      <c r="I18" s="21">
        <v>0.06</v>
      </c>
      <c r="J18" s="21">
        <v>2.6665217391304306</v>
      </c>
      <c r="K18" s="21">
        <v>1.7033333333333331</v>
      </c>
      <c r="L18" s="10" t="s">
        <v>235</v>
      </c>
      <c r="M18" s="10">
        <v>0.1</v>
      </c>
      <c r="N18" s="10">
        <v>139</v>
      </c>
      <c r="O18" s="10">
        <v>67</v>
      </c>
    </row>
    <row r="19" spans="1:16">
      <c r="A19" t="s">
        <v>352</v>
      </c>
      <c r="B19" t="s">
        <v>352</v>
      </c>
      <c r="C19" s="8" t="s">
        <v>17</v>
      </c>
      <c r="D19" s="9" t="s">
        <v>118</v>
      </c>
      <c r="E19" s="9" t="s">
        <v>251</v>
      </c>
      <c r="F19" s="10">
        <v>0.9</v>
      </c>
      <c r="G19" s="10">
        <v>34</v>
      </c>
      <c r="H19" s="10">
        <v>1.3</v>
      </c>
      <c r="I19" s="21">
        <v>0.17333333333333334</v>
      </c>
      <c r="J19" s="21">
        <v>7.66</v>
      </c>
      <c r="K19" s="21">
        <v>3.1833333333333336</v>
      </c>
      <c r="L19" s="10">
        <v>0.2</v>
      </c>
      <c r="M19" s="10">
        <v>0.2</v>
      </c>
      <c r="N19" s="10">
        <v>663</v>
      </c>
      <c r="O19" s="10">
        <v>110</v>
      </c>
    </row>
    <row r="20" spans="1:16">
      <c r="A20" t="s">
        <v>352</v>
      </c>
      <c r="B20" t="s">
        <v>352</v>
      </c>
      <c r="C20" s="8" t="s">
        <v>18</v>
      </c>
      <c r="D20" s="9" t="s">
        <v>18</v>
      </c>
      <c r="E20" s="9" t="s">
        <v>252</v>
      </c>
      <c r="F20" s="10">
        <v>0.8</v>
      </c>
      <c r="G20" s="10">
        <v>19</v>
      </c>
      <c r="H20" s="10">
        <v>0.4</v>
      </c>
      <c r="I20" s="21">
        <v>0.06</v>
      </c>
      <c r="J20" s="21">
        <v>4.1373913043478341</v>
      </c>
      <c r="K20" s="21">
        <v>1.28</v>
      </c>
      <c r="L20" s="10">
        <v>0.1</v>
      </c>
      <c r="M20" s="10">
        <v>0.1</v>
      </c>
      <c r="N20" s="10" t="s">
        <v>210</v>
      </c>
      <c r="O20" s="10">
        <v>113</v>
      </c>
    </row>
    <row r="21" spans="1:16">
      <c r="A21" t="s">
        <v>352</v>
      </c>
      <c r="B21" t="s">
        <v>352</v>
      </c>
      <c r="C21" s="8" t="s">
        <v>19</v>
      </c>
      <c r="D21" s="9" t="s">
        <v>119</v>
      </c>
      <c r="E21" s="9" t="s">
        <v>253</v>
      </c>
      <c r="F21" s="10">
        <v>0.6</v>
      </c>
      <c r="G21" s="10">
        <v>10</v>
      </c>
      <c r="H21" s="10">
        <v>0.9</v>
      </c>
      <c r="I21" s="21" t="s">
        <v>346</v>
      </c>
      <c r="J21" s="21">
        <v>2.0371014492753532</v>
      </c>
      <c r="K21" s="21">
        <v>1.1200000000000001</v>
      </c>
      <c r="L21" s="10">
        <v>0.1</v>
      </c>
      <c r="M21" s="10">
        <v>0.1</v>
      </c>
      <c r="N21" s="10">
        <v>2</v>
      </c>
      <c r="O21" s="10">
        <v>142</v>
      </c>
    </row>
    <row r="22" spans="1:16">
      <c r="A22" t="s">
        <v>352</v>
      </c>
      <c r="B22" t="s">
        <v>352</v>
      </c>
      <c r="C22" s="8" t="s">
        <v>20</v>
      </c>
      <c r="D22" s="9" t="s">
        <v>120</v>
      </c>
      <c r="E22" s="9" t="s">
        <v>254</v>
      </c>
      <c r="F22" s="10">
        <v>6.5</v>
      </c>
      <c r="G22" s="10">
        <v>15</v>
      </c>
      <c r="H22" s="10">
        <v>1.1000000000000001</v>
      </c>
      <c r="I22" s="21">
        <v>0.17333333333333334</v>
      </c>
      <c r="J22" s="21">
        <v>3.1388405797101462</v>
      </c>
      <c r="K22" s="21">
        <v>1.1733333333333331</v>
      </c>
      <c r="L22" s="10">
        <v>0.2</v>
      </c>
      <c r="M22" s="10">
        <v>0.1</v>
      </c>
      <c r="N22" s="10">
        <v>27</v>
      </c>
      <c r="O22" s="10">
        <v>157</v>
      </c>
    </row>
    <row r="23" spans="1:16">
      <c r="A23" t="s">
        <v>352</v>
      </c>
      <c r="B23" t="s">
        <v>352</v>
      </c>
      <c r="C23" s="14" t="s">
        <v>21</v>
      </c>
      <c r="D23" s="9" t="s">
        <v>116</v>
      </c>
      <c r="E23" s="9" t="s">
        <v>339</v>
      </c>
      <c r="F23" s="10">
        <v>4.5999999999999996</v>
      </c>
      <c r="G23" s="10"/>
      <c r="H23" s="10"/>
      <c r="I23" s="21"/>
      <c r="J23" s="21"/>
      <c r="K23" s="21"/>
      <c r="L23" s="10"/>
      <c r="M23" s="10"/>
      <c r="N23" s="10"/>
      <c r="O23" s="10"/>
      <c r="P23" t="s">
        <v>230</v>
      </c>
    </row>
    <row r="24" spans="1:16">
      <c r="A24" t="s">
        <v>366</v>
      </c>
      <c r="B24" t="s">
        <v>366</v>
      </c>
      <c r="C24" s="8" t="s">
        <v>22</v>
      </c>
      <c r="D24" s="9" t="s">
        <v>121</v>
      </c>
      <c r="E24" s="9" t="s">
        <v>255</v>
      </c>
      <c r="F24" s="10">
        <v>2.5</v>
      </c>
      <c r="G24" s="10">
        <v>77</v>
      </c>
      <c r="H24" s="10">
        <v>0.6</v>
      </c>
      <c r="I24" s="21">
        <v>8.7666666666666671E-2</v>
      </c>
      <c r="J24" s="21">
        <v>18.422333333333338</v>
      </c>
      <c r="K24" s="21">
        <v>2.2120000000000002</v>
      </c>
      <c r="L24" s="10">
        <v>0.2</v>
      </c>
      <c r="M24" s="10">
        <v>0.1</v>
      </c>
      <c r="N24" s="10" t="s">
        <v>210</v>
      </c>
      <c r="O24" s="10">
        <v>88</v>
      </c>
    </row>
    <row r="25" spans="1:16">
      <c r="A25" t="s">
        <v>366</v>
      </c>
      <c r="B25" t="s">
        <v>366</v>
      </c>
      <c r="C25" s="8" t="s">
        <v>23</v>
      </c>
      <c r="D25" s="9" t="s">
        <v>195</v>
      </c>
      <c r="E25" s="9" t="s">
        <v>256</v>
      </c>
      <c r="F25" s="10">
        <v>14.7</v>
      </c>
      <c r="G25" s="10">
        <v>52</v>
      </c>
      <c r="H25" s="10">
        <v>1.2</v>
      </c>
      <c r="I25" s="21" t="s">
        <v>346</v>
      </c>
      <c r="J25" s="21">
        <v>11.94375</v>
      </c>
      <c r="K25" s="21">
        <v>1.3433333333333335</v>
      </c>
      <c r="L25" s="10">
        <v>0.2</v>
      </c>
      <c r="M25" s="10">
        <v>0.2</v>
      </c>
      <c r="N25" s="10" t="s">
        <v>210</v>
      </c>
      <c r="O25" s="10">
        <v>91</v>
      </c>
    </row>
    <row r="26" spans="1:16">
      <c r="A26" t="s">
        <v>366</v>
      </c>
      <c r="B26" t="s">
        <v>366</v>
      </c>
      <c r="C26" s="8" t="s">
        <v>24</v>
      </c>
      <c r="D26" s="9" t="s">
        <v>122</v>
      </c>
      <c r="E26" s="9" t="s">
        <v>257</v>
      </c>
      <c r="F26" s="10">
        <v>0.5</v>
      </c>
      <c r="G26" s="10">
        <v>267</v>
      </c>
      <c r="H26" s="10">
        <v>5</v>
      </c>
      <c r="I26" s="21">
        <v>13.108666666666666</v>
      </c>
      <c r="J26" s="21">
        <v>35.640333333333331</v>
      </c>
      <c r="K26" s="21">
        <v>8.059333333333333</v>
      </c>
      <c r="L26" s="10">
        <v>0.4</v>
      </c>
      <c r="M26" s="10">
        <v>0.4</v>
      </c>
      <c r="N26" s="10" t="s">
        <v>210</v>
      </c>
      <c r="O26" s="10">
        <v>93</v>
      </c>
    </row>
    <row r="27" spans="1:16">
      <c r="A27" t="s">
        <v>366</v>
      </c>
      <c r="B27" t="s">
        <v>366</v>
      </c>
      <c r="C27" s="8" t="s">
        <v>25</v>
      </c>
      <c r="D27" s="11" t="s">
        <v>196</v>
      </c>
      <c r="E27" s="11" t="s">
        <v>258</v>
      </c>
      <c r="F27" s="10">
        <v>6.1</v>
      </c>
      <c r="G27" s="10">
        <v>125</v>
      </c>
      <c r="H27" s="10">
        <v>0.6</v>
      </c>
      <c r="I27" s="21">
        <v>0.29833333333333334</v>
      </c>
      <c r="J27" s="21">
        <v>30.09</v>
      </c>
      <c r="K27" s="21">
        <v>1.5566666666666666</v>
      </c>
      <c r="L27" s="10">
        <v>0.1</v>
      </c>
      <c r="M27" s="10">
        <v>0.2</v>
      </c>
      <c r="N27" s="10" t="s">
        <v>210</v>
      </c>
      <c r="O27" s="10">
        <v>129</v>
      </c>
    </row>
    <row r="28" spans="1:16">
      <c r="A28" t="s">
        <v>366</v>
      </c>
      <c r="B28" t="s">
        <v>366</v>
      </c>
      <c r="C28" s="14" t="s">
        <v>26</v>
      </c>
      <c r="D28" s="9" t="s">
        <v>234</v>
      </c>
      <c r="E28" s="9" t="s">
        <v>259</v>
      </c>
      <c r="F28" s="10">
        <v>1.2</v>
      </c>
      <c r="G28" s="10">
        <v>125</v>
      </c>
      <c r="H28" s="10">
        <v>0.6</v>
      </c>
      <c r="I28" s="21">
        <v>0.29833333333333334</v>
      </c>
      <c r="J28" s="21">
        <v>30.09</v>
      </c>
      <c r="K28" s="21">
        <v>1.5566666666666666</v>
      </c>
      <c r="L28" s="10">
        <v>0.1</v>
      </c>
      <c r="M28" s="10">
        <v>0.2</v>
      </c>
      <c r="N28" s="10" t="s">
        <v>210</v>
      </c>
      <c r="O28" s="10"/>
      <c r="P28" t="s">
        <v>222</v>
      </c>
    </row>
    <row r="29" spans="1:16">
      <c r="A29" t="s">
        <v>351</v>
      </c>
      <c r="B29" t="s">
        <v>351</v>
      </c>
      <c r="C29" s="8" t="s">
        <v>27</v>
      </c>
      <c r="D29" s="9" t="s">
        <v>123</v>
      </c>
      <c r="E29" s="9" t="s">
        <v>260</v>
      </c>
      <c r="F29" s="10">
        <v>1.4</v>
      </c>
      <c r="G29" s="10">
        <v>48</v>
      </c>
      <c r="H29" s="10">
        <v>0.9</v>
      </c>
      <c r="I29" s="21">
        <v>0.12333333333333334</v>
      </c>
      <c r="J29" s="21">
        <v>12.334637681159411</v>
      </c>
      <c r="K29" s="21">
        <v>0.98666666666666669</v>
      </c>
      <c r="L29" s="10">
        <v>0.3</v>
      </c>
      <c r="M29" s="10">
        <v>0.1</v>
      </c>
      <c r="N29" s="10" t="s">
        <v>210</v>
      </c>
      <c r="O29" s="10">
        <v>164</v>
      </c>
    </row>
    <row r="30" spans="1:16">
      <c r="A30" t="s">
        <v>351</v>
      </c>
      <c r="B30" t="s">
        <v>351</v>
      </c>
      <c r="C30" s="8" t="s">
        <v>28</v>
      </c>
      <c r="D30" s="11" t="s">
        <v>209</v>
      </c>
      <c r="E30" s="11" t="s">
        <v>261</v>
      </c>
      <c r="F30" s="10">
        <v>3</v>
      </c>
      <c r="G30" s="10">
        <v>58</v>
      </c>
      <c r="H30" s="10">
        <v>0.8</v>
      </c>
      <c r="I30" s="21">
        <v>3.9443333333333332</v>
      </c>
      <c r="J30" s="21">
        <v>6.2084166666666665</v>
      </c>
      <c r="K30" s="21">
        <v>2.5533333333333332</v>
      </c>
      <c r="L30" s="10">
        <v>0.4</v>
      </c>
      <c r="M30" s="10">
        <v>0.3</v>
      </c>
      <c r="N30" s="10" t="s">
        <v>210</v>
      </c>
      <c r="O30" s="10">
        <v>168</v>
      </c>
    </row>
    <row r="31" spans="1:16">
      <c r="A31" t="s">
        <v>351</v>
      </c>
      <c r="B31" t="s">
        <v>351</v>
      </c>
      <c r="C31" s="8" t="s">
        <v>29</v>
      </c>
      <c r="D31" s="9" t="s">
        <v>29</v>
      </c>
      <c r="E31" s="9" t="s">
        <v>262</v>
      </c>
      <c r="F31" s="10">
        <v>18.600000000000001</v>
      </c>
      <c r="G31" s="10">
        <v>92</v>
      </c>
      <c r="H31" s="10">
        <v>1.4</v>
      </c>
      <c r="I31" s="21">
        <v>0.11666666666666665</v>
      </c>
      <c r="J31" s="21">
        <v>23.848115942028986</v>
      </c>
      <c r="K31" s="21">
        <v>1.9466666666666665</v>
      </c>
      <c r="L31" s="10">
        <v>0.3</v>
      </c>
      <c r="M31" s="10">
        <v>0.2</v>
      </c>
      <c r="N31" s="10">
        <v>7</v>
      </c>
      <c r="O31" s="10">
        <v>179</v>
      </c>
    </row>
    <row r="32" spans="1:16">
      <c r="A32" t="s">
        <v>351</v>
      </c>
      <c r="B32" t="s">
        <v>351</v>
      </c>
      <c r="C32" s="8" t="s">
        <v>30</v>
      </c>
      <c r="D32" s="9" t="s">
        <v>124</v>
      </c>
      <c r="E32" s="9" t="s">
        <v>263</v>
      </c>
      <c r="F32" s="10">
        <v>20.6</v>
      </c>
      <c r="G32" s="10">
        <v>37</v>
      </c>
      <c r="H32" s="10">
        <v>1</v>
      </c>
      <c r="I32" s="21">
        <v>0.12666666666666668</v>
      </c>
      <c r="J32" s="21">
        <v>8.9465217391304375</v>
      </c>
      <c r="K32" s="21">
        <v>0.76666666666666661</v>
      </c>
      <c r="L32" s="10">
        <v>0.1</v>
      </c>
      <c r="M32" s="10">
        <v>0.1</v>
      </c>
      <c r="N32" s="10" t="s">
        <v>210</v>
      </c>
      <c r="O32" s="10">
        <v>214</v>
      </c>
    </row>
    <row r="33" spans="1:16">
      <c r="A33" t="s">
        <v>351</v>
      </c>
      <c r="B33" t="s">
        <v>351</v>
      </c>
      <c r="C33" s="8" t="s">
        <v>31</v>
      </c>
      <c r="D33" s="9" t="s">
        <v>125</v>
      </c>
      <c r="E33" s="9" t="s">
        <v>264</v>
      </c>
      <c r="F33" s="10">
        <v>11.6</v>
      </c>
      <c r="G33" s="10">
        <v>56</v>
      </c>
      <c r="H33" s="10">
        <v>0.3</v>
      </c>
      <c r="I33" s="21" t="s">
        <v>346</v>
      </c>
      <c r="J33" s="21">
        <v>15.153333333333341</v>
      </c>
      <c r="K33" s="21">
        <v>1.3466666666666667</v>
      </c>
      <c r="L33" s="10">
        <v>0.1</v>
      </c>
      <c r="M33" s="10" t="s">
        <v>211</v>
      </c>
      <c r="N33" s="10">
        <v>2</v>
      </c>
      <c r="O33" s="10">
        <v>222</v>
      </c>
    </row>
    <row r="34" spans="1:16">
      <c r="A34" t="s">
        <v>351</v>
      </c>
      <c r="B34" t="s">
        <v>351</v>
      </c>
      <c r="C34" s="8" t="s">
        <v>32</v>
      </c>
      <c r="D34" s="9" t="s">
        <v>126</v>
      </c>
      <c r="E34" s="9" t="s">
        <v>265</v>
      </c>
      <c r="F34" s="10">
        <v>6.4</v>
      </c>
      <c r="G34" s="10">
        <v>45</v>
      </c>
      <c r="H34" s="10">
        <v>0.8</v>
      </c>
      <c r="I34" s="21">
        <v>0.12</v>
      </c>
      <c r="J34" s="21">
        <v>11.554782608695643</v>
      </c>
      <c r="K34" s="21">
        <v>1.8133333333333335</v>
      </c>
      <c r="L34" s="10">
        <v>0.2</v>
      </c>
      <c r="M34" s="10">
        <v>0.1</v>
      </c>
      <c r="N34" s="10">
        <v>174</v>
      </c>
      <c r="O34" s="10">
        <v>225</v>
      </c>
    </row>
    <row r="35" spans="1:16">
      <c r="A35" t="s">
        <v>351</v>
      </c>
      <c r="B35" t="s">
        <v>351</v>
      </c>
      <c r="C35" s="8" t="s">
        <v>33</v>
      </c>
      <c r="D35" s="9" t="s">
        <v>127</v>
      </c>
      <c r="E35" s="9" t="s">
        <v>266</v>
      </c>
      <c r="F35" s="10">
        <v>4.7</v>
      </c>
      <c r="G35" s="10">
        <v>51</v>
      </c>
      <c r="H35" s="10">
        <v>0.9</v>
      </c>
      <c r="I35" s="21">
        <v>0.22</v>
      </c>
      <c r="J35" s="21">
        <v>12.771594202898537</v>
      </c>
      <c r="K35" s="21">
        <v>2.0666666666666664</v>
      </c>
      <c r="L35" s="10">
        <v>0.1</v>
      </c>
      <c r="M35" s="10">
        <v>0.1</v>
      </c>
      <c r="N35" s="10">
        <v>59</v>
      </c>
      <c r="O35" s="10">
        <v>231</v>
      </c>
    </row>
    <row r="36" spans="1:16">
      <c r="A36" t="s">
        <v>351</v>
      </c>
      <c r="B36" t="s">
        <v>351</v>
      </c>
      <c r="C36" s="8" t="s">
        <v>34</v>
      </c>
      <c r="D36" s="9" t="s">
        <v>128</v>
      </c>
      <c r="E36" s="9" t="s">
        <v>267</v>
      </c>
      <c r="F36" s="10">
        <v>4.2</v>
      </c>
      <c r="G36" s="10">
        <v>33</v>
      </c>
      <c r="H36" s="10">
        <v>0.9</v>
      </c>
      <c r="I36" s="21" t="s">
        <v>346</v>
      </c>
      <c r="J36" s="21">
        <v>8.1392753623188376</v>
      </c>
      <c r="K36" s="21">
        <v>0.12333333333333334</v>
      </c>
      <c r="L36" s="10">
        <v>0.2</v>
      </c>
      <c r="M36" s="10">
        <v>0.1</v>
      </c>
      <c r="N36" s="10">
        <v>31</v>
      </c>
      <c r="O36" s="10">
        <v>235</v>
      </c>
    </row>
    <row r="37" spans="1:16">
      <c r="A37" t="s">
        <v>351</v>
      </c>
      <c r="B37" t="s">
        <v>351</v>
      </c>
      <c r="C37" s="8" t="s">
        <v>35</v>
      </c>
      <c r="D37" s="9" t="s">
        <v>129</v>
      </c>
      <c r="E37" s="9" t="s">
        <v>338</v>
      </c>
      <c r="F37" s="10">
        <v>4.5</v>
      </c>
      <c r="G37" s="10">
        <v>38</v>
      </c>
      <c r="H37" s="10">
        <v>0.8</v>
      </c>
      <c r="I37" s="21">
        <v>7.3333333333333348E-2</v>
      </c>
      <c r="J37" s="21">
        <v>9.6099999999999905</v>
      </c>
      <c r="K37" s="21">
        <v>0.94</v>
      </c>
      <c r="L37" s="10">
        <v>0.1</v>
      </c>
      <c r="M37" s="10" t="s">
        <v>211</v>
      </c>
      <c r="N37" s="10">
        <v>24</v>
      </c>
      <c r="O37" s="10">
        <v>251</v>
      </c>
    </row>
    <row r="38" spans="1:16">
      <c r="A38" t="s">
        <v>351</v>
      </c>
      <c r="B38" t="s">
        <v>351</v>
      </c>
      <c r="C38" s="8" t="s">
        <v>36</v>
      </c>
      <c r="D38" s="9" t="s">
        <v>130</v>
      </c>
      <c r="E38" s="9" t="s">
        <v>268</v>
      </c>
      <c r="F38" s="10">
        <v>1.2</v>
      </c>
      <c r="G38" s="10">
        <v>53</v>
      </c>
      <c r="H38" s="10">
        <v>0.7</v>
      </c>
      <c r="I38" s="21">
        <v>0.20333333333333334</v>
      </c>
      <c r="J38" s="21">
        <v>13.573333333333345</v>
      </c>
      <c r="K38" s="21">
        <v>0.92</v>
      </c>
      <c r="L38" s="10">
        <v>0.1</v>
      </c>
      <c r="M38" s="10" t="s">
        <v>211</v>
      </c>
      <c r="N38" s="10">
        <v>3</v>
      </c>
      <c r="O38" s="10">
        <v>256</v>
      </c>
    </row>
    <row r="39" spans="1:16">
      <c r="A39" t="s">
        <v>351</v>
      </c>
      <c r="B39" t="s">
        <v>351</v>
      </c>
      <c r="C39" s="14" t="s">
        <v>37</v>
      </c>
      <c r="D39" s="9" t="s">
        <v>131</v>
      </c>
      <c r="E39" s="9" t="s">
        <v>336</v>
      </c>
      <c r="F39" s="10">
        <v>2.2000000000000002</v>
      </c>
      <c r="G39" s="10"/>
      <c r="H39" s="10"/>
      <c r="I39" s="21"/>
      <c r="J39" s="21"/>
      <c r="K39" s="21"/>
      <c r="L39" s="10"/>
      <c r="M39" s="10"/>
      <c r="N39" s="10"/>
      <c r="O39" s="10"/>
      <c r="P39" t="s">
        <v>230</v>
      </c>
    </row>
    <row r="40" spans="1:16">
      <c r="A40" t="s">
        <v>351</v>
      </c>
      <c r="B40" t="s">
        <v>351</v>
      </c>
      <c r="C40" s="14" t="s">
        <v>38</v>
      </c>
      <c r="D40" s="12" t="s">
        <v>132</v>
      </c>
      <c r="E40" s="12" t="s">
        <v>269</v>
      </c>
      <c r="F40" s="10">
        <v>7.7</v>
      </c>
      <c r="G40" s="10"/>
      <c r="H40" s="10"/>
      <c r="I40" s="21"/>
      <c r="J40" s="21"/>
      <c r="K40" s="21"/>
      <c r="L40" s="10"/>
      <c r="M40" s="10"/>
      <c r="N40" s="10"/>
      <c r="O40" s="10"/>
      <c r="P40" t="s">
        <v>230</v>
      </c>
    </row>
    <row r="41" spans="1:16">
      <c r="A41" t="s">
        <v>349</v>
      </c>
      <c r="B41" t="s">
        <v>349</v>
      </c>
      <c r="C41" s="8" t="s">
        <v>133</v>
      </c>
      <c r="D41" s="9" t="s">
        <v>134</v>
      </c>
      <c r="E41" s="9" t="s">
        <v>270</v>
      </c>
      <c r="F41" s="10">
        <v>0.4</v>
      </c>
      <c r="G41" s="10">
        <v>570</v>
      </c>
      <c r="H41" s="10">
        <v>18.5</v>
      </c>
      <c r="I41" s="21">
        <v>46.279666666666664</v>
      </c>
      <c r="J41" s="21">
        <v>29.13496600055695</v>
      </c>
      <c r="K41" s="21">
        <v>3.6630000000000003</v>
      </c>
      <c r="L41" s="10">
        <v>5.2</v>
      </c>
      <c r="M41" s="10">
        <v>4.7</v>
      </c>
      <c r="N41" s="10" t="s">
        <v>210</v>
      </c>
      <c r="O41" s="10">
        <v>588</v>
      </c>
    </row>
    <row r="42" spans="1:16">
      <c r="A42" t="s">
        <v>356</v>
      </c>
      <c r="B42" t="s">
        <v>356</v>
      </c>
      <c r="C42" s="8" t="s">
        <v>39</v>
      </c>
      <c r="D42" s="9" t="s">
        <v>135</v>
      </c>
      <c r="E42" s="9" t="s">
        <v>271</v>
      </c>
      <c r="F42" s="10">
        <v>7.1</v>
      </c>
      <c r="G42" s="10">
        <v>365</v>
      </c>
      <c r="H42" s="10">
        <v>1.2</v>
      </c>
      <c r="I42" s="21">
        <v>0.28666666666666668</v>
      </c>
      <c r="J42" s="21">
        <v>89.194166666666661</v>
      </c>
      <c r="K42" s="21">
        <v>6.54</v>
      </c>
      <c r="L42" s="10">
        <v>1.2</v>
      </c>
      <c r="M42" s="10">
        <v>0.4</v>
      </c>
      <c r="N42" s="10" t="s">
        <v>210</v>
      </c>
      <c r="O42" s="10">
        <v>122</v>
      </c>
    </row>
    <row r="43" spans="1:16">
      <c r="A43" t="s">
        <v>356</v>
      </c>
      <c r="B43" t="s">
        <v>356</v>
      </c>
      <c r="C43" s="14" t="s">
        <v>40</v>
      </c>
      <c r="D43" s="11" t="s">
        <v>40</v>
      </c>
      <c r="E43" s="11" t="s">
        <v>272</v>
      </c>
      <c r="F43" s="10">
        <v>1.9</v>
      </c>
      <c r="G43" s="10">
        <v>365</v>
      </c>
      <c r="H43" s="10">
        <v>1.2</v>
      </c>
      <c r="I43" s="21">
        <v>0.28666666666666668</v>
      </c>
      <c r="J43" s="21">
        <v>89.194166666666661</v>
      </c>
      <c r="K43" s="21">
        <v>6.54</v>
      </c>
      <c r="L43" s="10">
        <v>1.2</v>
      </c>
      <c r="M43" s="10">
        <v>0.4</v>
      </c>
      <c r="N43" s="10" t="s">
        <v>210</v>
      </c>
      <c r="O43" s="10"/>
      <c r="P43" t="s">
        <v>223</v>
      </c>
    </row>
    <row r="44" spans="1:16">
      <c r="A44" t="s">
        <v>356</v>
      </c>
      <c r="B44" t="s">
        <v>356</v>
      </c>
      <c r="C44" s="8" t="s">
        <v>41</v>
      </c>
      <c r="D44" s="9" t="s">
        <v>136</v>
      </c>
      <c r="E44" s="9" t="s">
        <v>273</v>
      </c>
      <c r="F44" s="10">
        <v>0.8</v>
      </c>
      <c r="G44" s="10">
        <v>377</v>
      </c>
      <c r="H44" s="10">
        <v>4.7</v>
      </c>
      <c r="I44" s="21">
        <v>0.66666666666666663</v>
      </c>
      <c r="J44" s="21">
        <v>88.840579710144922</v>
      </c>
      <c r="K44" s="21">
        <v>2.1066666666666669</v>
      </c>
      <c r="L44" s="10">
        <v>3.9</v>
      </c>
      <c r="M44" s="10">
        <v>8.5</v>
      </c>
      <c r="N44" s="10">
        <v>15</v>
      </c>
      <c r="O44" s="10">
        <v>26</v>
      </c>
    </row>
    <row r="45" spans="1:16">
      <c r="A45" t="s">
        <v>356</v>
      </c>
      <c r="B45" t="s">
        <v>356</v>
      </c>
      <c r="C45" s="14" t="s">
        <v>42</v>
      </c>
      <c r="D45" s="9" t="s">
        <v>137</v>
      </c>
      <c r="E45" s="9" t="s">
        <v>335</v>
      </c>
      <c r="F45" s="10">
        <v>4.9000000000000004</v>
      </c>
      <c r="G45" s="10">
        <v>164</v>
      </c>
      <c r="H45" s="10">
        <v>5.8</v>
      </c>
      <c r="I45" s="21">
        <v>1.1583333333333332</v>
      </c>
      <c r="J45" s="21">
        <v>32.522166666666671</v>
      </c>
      <c r="K45" s="21">
        <v>1.6363333333333332</v>
      </c>
      <c r="L45" s="10">
        <v>1.2</v>
      </c>
      <c r="M45" s="10">
        <v>0.4</v>
      </c>
      <c r="N45" s="10" t="s">
        <v>210</v>
      </c>
      <c r="O45" s="10">
        <v>37</v>
      </c>
    </row>
    <row r="46" spans="1:16">
      <c r="A46" t="s">
        <v>356</v>
      </c>
      <c r="B46" t="s">
        <v>356</v>
      </c>
      <c r="C46" s="14" t="s">
        <v>43</v>
      </c>
      <c r="D46" s="9" t="s">
        <v>138</v>
      </c>
      <c r="E46" s="9" t="s">
        <v>274</v>
      </c>
      <c r="F46" s="10">
        <v>5.3</v>
      </c>
      <c r="G46" s="10">
        <v>436</v>
      </c>
      <c r="H46" s="10">
        <v>8.8000000000000007</v>
      </c>
      <c r="I46" s="21">
        <v>17.236666666666668</v>
      </c>
      <c r="J46" s="21">
        <v>62.431653333333344</v>
      </c>
      <c r="K46" s="21">
        <v>5.61</v>
      </c>
      <c r="L46" s="10">
        <v>0.8</v>
      </c>
      <c r="M46" s="10">
        <v>0.5</v>
      </c>
      <c r="N46" s="10" t="s">
        <v>210</v>
      </c>
      <c r="O46" s="10">
        <v>39</v>
      </c>
      <c r="P46" t="s">
        <v>224</v>
      </c>
    </row>
    <row r="47" spans="1:16">
      <c r="A47" t="s">
        <v>356</v>
      </c>
      <c r="B47" t="s">
        <v>356</v>
      </c>
      <c r="C47" s="14" t="s">
        <v>44</v>
      </c>
      <c r="D47" s="9" t="s">
        <v>139</v>
      </c>
      <c r="E47" s="9" t="s">
        <v>275</v>
      </c>
      <c r="F47" s="10">
        <v>36.299999999999997</v>
      </c>
      <c r="G47" s="10">
        <v>371</v>
      </c>
      <c r="H47" s="10">
        <v>10</v>
      </c>
      <c r="I47" s="21">
        <v>1.3033333333333335</v>
      </c>
      <c r="J47" s="21">
        <v>77.944347826086954</v>
      </c>
      <c r="K47" s="21">
        <v>2.9266666666666663</v>
      </c>
      <c r="L47" s="10">
        <v>0.9</v>
      </c>
      <c r="M47" s="10">
        <v>0.8</v>
      </c>
      <c r="N47" s="10" t="s">
        <v>210</v>
      </c>
      <c r="O47" s="10">
        <v>40</v>
      </c>
    </row>
    <row r="48" spans="1:16">
      <c r="A48" t="s">
        <v>357</v>
      </c>
      <c r="B48" t="s">
        <v>357</v>
      </c>
      <c r="C48" s="8" t="s">
        <v>45</v>
      </c>
      <c r="D48" s="9" t="s">
        <v>140</v>
      </c>
      <c r="E48" s="9" t="s">
        <v>276</v>
      </c>
      <c r="F48" s="10">
        <v>53</v>
      </c>
      <c r="G48" s="10">
        <v>300</v>
      </c>
      <c r="H48" s="10">
        <v>8</v>
      </c>
      <c r="I48" s="21">
        <v>3.1033333333333335</v>
      </c>
      <c r="J48" s="21">
        <v>58.646434782608694</v>
      </c>
      <c r="K48" s="21">
        <v>2.3066666666666666</v>
      </c>
      <c r="L48" s="10">
        <v>1</v>
      </c>
      <c r="M48" s="10">
        <v>0.8</v>
      </c>
      <c r="N48" s="10">
        <v>3</v>
      </c>
      <c r="O48" s="10">
        <v>53</v>
      </c>
    </row>
    <row r="49" spans="1:16">
      <c r="A49" t="s">
        <v>357</v>
      </c>
      <c r="B49" t="s">
        <v>357</v>
      </c>
      <c r="C49" s="8" t="s">
        <v>46</v>
      </c>
      <c r="D49" s="9" t="s">
        <v>141</v>
      </c>
      <c r="E49" s="9" t="s">
        <v>277</v>
      </c>
      <c r="F49" s="10">
        <v>0.9</v>
      </c>
      <c r="G49" s="10">
        <v>253</v>
      </c>
      <c r="H49" s="10">
        <v>9.4</v>
      </c>
      <c r="I49" s="21">
        <v>3.6533333333333338</v>
      </c>
      <c r="J49" s="21">
        <v>49.941499999999998</v>
      </c>
      <c r="K49" s="21">
        <v>6.8833333333333329</v>
      </c>
      <c r="L49" s="10">
        <v>3</v>
      </c>
      <c r="M49" s="10">
        <v>1.6</v>
      </c>
      <c r="N49" s="10" t="s">
        <v>210</v>
      </c>
      <c r="O49" s="10">
        <v>52</v>
      </c>
    </row>
    <row r="50" spans="1:16">
      <c r="A50" t="s">
        <v>378</v>
      </c>
      <c r="B50" t="s">
        <v>350</v>
      </c>
      <c r="C50" s="8" t="s">
        <v>47</v>
      </c>
      <c r="D50" s="9" t="s">
        <v>142</v>
      </c>
      <c r="E50" s="9" t="s">
        <v>278</v>
      </c>
      <c r="F50" s="10">
        <v>13.9</v>
      </c>
      <c r="G50" s="10">
        <v>419</v>
      </c>
      <c r="H50" s="10">
        <v>6.2</v>
      </c>
      <c r="I50" s="21">
        <v>6.126666666666666</v>
      </c>
      <c r="J50" s="21">
        <v>84.713913043478257</v>
      </c>
      <c r="K50" s="21">
        <v>1.7033333333333331</v>
      </c>
      <c r="L50" s="10">
        <v>1.2</v>
      </c>
      <c r="M50" s="10">
        <v>0.6</v>
      </c>
      <c r="N50" s="10" t="s">
        <v>210</v>
      </c>
      <c r="O50" s="10">
        <v>14</v>
      </c>
    </row>
    <row r="51" spans="1:16">
      <c r="A51" t="s">
        <v>378</v>
      </c>
      <c r="B51" t="s">
        <v>360</v>
      </c>
      <c r="C51" s="8" t="s">
        <v>48</v>
      </c>
      <c r="D51" s="9" t="s">
        <v>143</v>
      </c>
      <c r="E51" s="9" t="s">
        <v>279</v>
      </c>
      <c r="F51" s="10">
        <v>4</v>
      </c>
      <c r="G51" s="10">
        <v>443</v>
      </c>
      <c r="H51" s="10">
        <v>8.1</v>
      </c>
      <c r="I51" s="21">
        <v>11.966666666666669</v>
      </c>
      <c r="J51" s="21">
        <v>75.234144927536221</v>
      </c>
      <c r="K51" s="21">
        <v>2.1</v>
      </c>
      <c r="L51" s="10">
        <v>1.8</v>
      </c>
      <c r="M51" s="10">
        <v>1</v>
      </c>
      <c r="N51" s="10" t="s">
        <v>210</v>
      </c>
      <c r="O51" s="10">
        <v>8</v>
      </c>
    </row>
    <row r="52" spans="1:16">
      <c r="A52" t="s">
        <v>378</v>
      </c>
      <c r="B52" t="s">
        <v>360</v>
      </c>
      <c r="C52" s="8" t="s">
        <v>49</v>
      </c>
      <c r="D52" s="9" t="s">
        <v>144</v>
      </c>
      <c r="E52" s="9" t="s">
        <v>280</v>
      </c>
      <c r="F52" s="10">
        <v>6.8</v>
      </c>
      <c r="G52" s="10">
        <v>432</v>
      </c>
      <c r="H52" s="10">
        <v>10.1</v>
      </c>
      <c r="I52" s="21">
        <v>14.436666666666667</v>
      </c>
      <c r="J52" s="21">
        <v>68.73153623188405</v>
      </c>
      <c r="K52" s="21">
        <v>2.5099999999999998</v>
      </c>
      <c r="L52" s="10">
        <v>2.2000000000000002</v>
      </c>
      <c r="M52" s="10">
        <v>1.1000000000000001</v>
      </c>
      <c r="N52" s="10" t="s">
        <v>210</v>
      </c>
      <c r="O52" s="10">
        <v>13</v>
      </c>
    </row>
    <row r="53" spans="1:16">
      <c r="A53" t="s">
        <v>378</v>
      </c>
      <c r="B53" t="s">
        <v>360</v>
      </c>
      <c r="C53" s="14" t="s">
        <v>50</v>
      </c>
      <c r="D53" s="9" t="s">
        <v>145</v>
      </c>
      <c r="E53" s="9" t="s">
        <v>281</v>
      </c>
      <c r="F53" s="10">
        <v>4.5999999999999996</v>
      </c>
      <c r="G53" s="21">
        <v>502.45685797101441</v>
      </c>
      <c r="H53" s="21">
        <v>5.5645217391304351</v>
      </c>
      <c r="I53" s="21">
        <v>24.673333333333332</v>
      </c>
      <c r="J53" s="21">
        <v>67.535478260869553</v>
      </c>
      <c r="K53" s="21">
        <v>1.8033333333333335</v>
      </c>
      <c r="L53" s="10">
        <v>2.4</v>
      </c>
      <c r="M53" s="10">
        <v>0.9</v>
      </c>
      <c r="N53" s="10" t="s">
        <v>235</v>
      </c>
      <c r="O53" s="10">
        <v>11</v>
      </c>
      <c r="P53" t="s">
        <v>225</v>
      </c>
    </row>
    <row r="54" spans="1:16">
      <c r="A54" t="s">
        <v>378</v>
      </c>
      <c r="B54" t="s">
        <v>360</v>
      </c>
      <c r="C54" s="8" t="s">
        <v>51</v>
      </c>
      <c r="D54" s="9" t="s">
        <v>146</v>
      </c>
      <c r="E54" s="9" t="s">
        <v>334</v>
      </c>
      <c r="F54" s="10">
        <v>0.3</v>
      </c>
      <c r="G54" s="10"/>
      <c r="H54" s="10"/>
      <c r="I54" s="21"/>
      <c r="J54" s="10"/>
      <c r="K54" s="10"/>
      <c r="L54" s="10"/>
      <c r="M54" s="10"/>
      <c r="N54" s="10"/>
      <c r="O54" s="10"/>
      <c r="P54" t="s">
        <v>230</v>
      </c>
    </row>
    <row r="55" spans="1:16">
      <c r="A55" t="s">
        <v>358</v>
      </c>
      <c r="B55" t="s">
        <v>358</v>
      </c>
      <c r="C55" s="8" t="s">
        <v>52</v>
      </c>
      <c r="D55" s="9" t="s">
        <v>147</v>
      </c>
      <c r="E55" s="9" t="s">
        <v>333</v>
      </c>
      <c r="F55" s="10">
        <v>63.2</v>
      </c>
      <c r="G55" s="10">
        <v>217</v>
      </c>
      <c r="H55" s="10">
        <v>31.9</v>
      </c>
      <c r="I55" s="21">
        <v>8.9233333333333338</v>
      </c>
      <c r="J55" s="10">
        <v>0</v>
      </c>
      <c r="K55" s="10" t="s">
        <v>210</v>
      </c>
      <c r="L55" s="10">
        <v>1.7</v>
      </c>
      <c r="M55" s="10">
        <v>5</v>
      </c>
      <c r="N55" s="10">
        <v>2</v>
      </c>
      <c r="O55" s="10">
        <v>349</v>
      </c>
    </row>
    <row r="56" spans="1:16">
      <c r="A56" t="s">
        <v>358</v>
      </c>
      <c r="B56" t="s">
        <v>358</v>
      </c>
      <c r="C56" s="14" t="s">
        <v>53</v>
      </c>
      <c r="D56" s="9" t="s">
        <v>148</v>
      </c>
      <c r="E56" s="9" t="s">
        <v>282</v>
      </c>
      <c r="F56" s="10">
        <v>3</v>
      </c>
      <c r="G56" s="10">
        <f>0.7*G55</f>
        <v>151.89999999999998</v>
      </c>
      <c r="H56" s="10">
        <f t="shared" ref="H56:N56" si="4">0.7*H55</f>
        <v>22.33</v>
      </c>
      <c r="I56" s="21">
        <f t="shared" si="4"/>
        <v>6.2463333333333333</v>
      </c>
      <c r="J56" s="10">
        <f t="shared" si="4"/>
        <v>0</v>
      </c>
      <c r="K56" s="10" t="s">
        <v>210</v>
      </c>
      <c r="L56" s="10">
        <f t="shared" si="4"/>
        <v>1.19</v>
      </c>
      <c r="M56" s="10">
        <f t="shared" si="4"/>
        <v>3.5</v>
      </c>
      <c r="N56" s="10">
        <f t="shared" si="4"/>
        <v>1.4</v>
      </c>
      <c r="O56" s="10"/>
      <c r="P56" t="s">
        <v>226</v>
      </c>
    </row>
    <row r="57" spans="1:16">
      <c r="A57" t="s">
        <v>358</v>
      </c>
      <c r="B57" t="s">
        <v>358</v>
      </c>
      <c r="C57" s="8" t="s">
        <v>54</v>
      </c>
      <c r="D57" s="9" t="s">
        <v>149</v>
      </c>
      <c r="E57" s="9" t="s">
        <v>283</v>
      </c>
      <c r="F57" s="10">
        <v>8.5</v>
      </c>
      <c r="G57" s="10">
        <v>262</v>
      </c>
      <c r="H57" s="10">
        <v>32.1</v>
      </c>
      <c r="I57" s="21">
        <v>13.863666666666667</v>
      </c>
      <c r="J57" s="10">
        <f t="shared" ref="J57" si="5">0.7*J56</f>
        <v>0</v>
      </c>
      <c r="K57" s="10" t="s">
        <v>210</v>
      </c>
      <c r="L57" s="10">
        <v>1.3</v>
      </c>
      <c r="M57" s="10">
        <v>3.3</v>
      </c>
      <c r="N57" s="10" t="s">
        <v>235</v>
      </c>
      <c r="O57" s="10">
        <v>435</v>
      </c>
    </row>
    <row r="58" spans="1:16">
      <c r="A58" t="s">
        <v>358</v>
      </c>
      <c r="B58" t="s">
        <v>358</v>
      </c>
      <c r="C58" s="8" t="s">
        <v>55</v>
      </c>
      <c r="D58" s="11" t="s">
        <v>197</v>
      </c>
      <c r="E58" s="11" t="s">
        <v>284</v>
      </c>
      <c r="F58" s="10">
        <v>36.5</v>
      </c>
      <c r="G58" s="10">
        <v>187</v>
      </c>
      <c r="H58" s="10">
        <v>28</v>
      </c>
      <c r="I58" s="21">
        <v>7.5023333333333335</v>
      </c>
      <c r="J58" s="10">
        <f t="shared" ref="J58" si="6">0.7*J57</f>
        <v>0</v>
      </c>
      <c r="K58" s="10" t="s">
        <v>210</v>
      </c>
      <c r="L58" s="10">
        <v>0.6</v>
      </c>
      <c r="M58" s="10">
        <v>1.6</v>
      </c>
      <c r="N58" s="10" t="s">
        <v>235</v>
      </c>
      <c r="O58" s="10">
        <v>403</v>
      </c>
    </row>
    <row r="59" spans="1:16">
      <c r="A59" t="s">
        <v>358</v>
      </c>
      <c r="B59" t="s">
        <v>358</v>
      </c>
      <c r="C59" s="14" t="s">
        <v>105</v>
      </c>
      <c r="D59" s="9" t="s">
        <v>150</v>
      </c>
      <c r="E59" s="9" t="s">
        <v>285</v>
      </c>
      <c r="F59" s="10">
        <v>0.9</v>
      </c>
      <c r="G59" s="10">
        <f>0.7*G58</f>
        <v>130.9</v>
      </c>
      <c r="H59" s="10">
        <f t="shared" ref="H59:M62" si="7">0.7*H58</f>
        <v>19.599999999999998</v>
      </c>
      <c r="I59" s="21">
        <f t="shared" si="7"/>
        <v>5.2516333333333334</v>
      </c>
      <c r="J59" s="10">
        <f t="shared" si="7"/>
        <v>0</v>
      </c>
      <c r="K59" s="10" t="s">
        <v>210</v>
      </c>
      <c r="L59" s="10">
        <f t="shared" si="7"/>
        <v>0.42</v>
      </c>
      <c r="M59" s="10">
        <f t="shared" si="7"/>
        <v>1.1199999999999999</v>
      </c>
      <c r="N59" s="10" t="s">
        <v>235</v>
      </c>
      <c r="O59" s="10"/>
      <c r="P59" t="s">
        <v>227</v>
      </c>
    </row>
    <row r="60" spans="1:16">
      <c r="A60" t="s">
        <v>359</v>
      </c>
      <c r="B60" t="s">
        <v>359</v>
      </c>
      <c r="C60" s="8" t="s">
        <v>56</v>
      </c>
      <c r="D60" s="9" t="s">
        <v>151</v>
      </c>
      <c r="E60" s="9" t="s">
        <v>286</v>
      </c>
      <c r="F60" s="10">
        <v>23.4</v>
      </c>
      <c r="G60" s="10">
        <v>192</v>
      </c>
      <c r="H60" s="10">
        <v>26.9</v>
      </c>
      <c r="I60" s="21">
        <v>8.4966666666666679</v>
      </c>
      <c r="J60" s="10">
        <f t="shared" si="7"/>
        <v>0</v>
      </c>
      <c r="K60" s="10" t="s">
        <v>210</v>
      </c>
      <c r="L60" s="10">
        <v>0.4</v>
      </c>
      <c r="M60" s="10">
        <v>0.6</v>
      </c>
      <c r="N60" s="10" t="s">
        <v>235</v>
      </c>
      <c r="O60" s="10">
        <v>303</v>
      </c>
    </row>
    <row r="61" spans="1:16">
      <c r="A61" t="s">
        <v>359</v>
      </c>
      <c r="B61" t="s">
        <v>359</v>
      </c>
      <c r="C61" s="8" t="s">
        <v>57</v>
      </c>
      <c r="D61" s="9" t="s">
        <v>152</v>
      </c>
      <c r="E61" s="9" t="s">
        <v>332</v>
      </c>
      <c r="F61" s="10">
        <v>0.4</v>
      </c>
      <c r="G61" s="10">
        <v>285</v>
      </c>
      <c r="H61" s="10">
        <v>15.9</v>
      </c>
      <c r="I61" s="21">
        <v>24.048666666666666</v>
      </c>
      <c r="J61" s="10">
        <f t="shared" si="7"/>
        <v>0</v>
      </c>
      <c r="K61" s="10" t="s">
        <v>210</v>
      </c>
      <c r="L61" s="10">
        <v>3.5</v>
      </c>
      <c r="M61" s="10">
        <v>1.6</v>
      </c>
      <c r="N61" s="10" t="s">
        <v>235</v>
      </c>
      <c r="O61" s="10">
        <v>319</v>
      </c>
    </row>
    <row r="62" spans="1:16">
      <c r="A62" t="s">
        <v>359</v>
      </c>
      <c r="B62" t="s">
        <v>359</v>
      </c>
      <c r="C62" s="8" t="s">
        <v>58</v>
      </c>
      <c r="D62" s="9" t="s">
        <v>153</v>
      </c>
      <c r="E62" s="9" t="s">
        <v>287</v>
      </c>
      <c r="F62" s="10">
        <v>2.9</v>
      </c>
      <c r="G62" s="10">
        <v>136</v>
      </c>
      <c r="H62" s="10">
        <v>29</v>
      </c>
      <c r="I62" s="21">
        <v>1.32</v>
      </c>
      <c r="J62" s="10">
        <f t="shared" si="7"/>
        <v>0</v>
      </c>
      <c r="K62" s="10" t="s">
        <v>210</v>
      </c>
      <c r="L62" s="10">
        <v>0.9</v>
      </c>
      <c r="M62" s="10">
        <v>0.7</v>
      </c>
      <c r="N62" s="10" t="s">
        <v>235</v>
      </c>
      <c r="O62" s="10">
        <v>279</v>
      </c>
    </row>
    <row r="63" spans="1:16">
      <c r="A63" t="s">
        <v>359</v>
      </c>
      <c r="B63" t="s">
        <v>359</v>
      </c>
      <c r="C63" s="14" t="s">
        <v>59</v>
      </c>
      <c r="D63" s="9" t="s">
        <v>154</v>
      </c>
      <c r="E63" s="9" t="s">
        <v>288</v>
      </c>
      <c r="F63" s="10">
        <v>0.7</v>
      </c>
      <c r="G63" s="10">
        <v>192</v>
      </c>
      <c r="H63" s="10">
        <v>26.9</v>
      </c>
      <c r="I63" s="21">
        <v>8.4966666666666679</v>
      </c>
      <c r="J63" s="10">
        <v>0</v>
      </c>
      <c r="K63" s="10" t="s">
        <v>210</v>
      </c>
      <c r="L63" s="10">
        <v>0.4</v>
      </c>
      <c r="M63" s="10">
        <v>0.6</v>
      </c>
      <c r="N63" s="10" t="s">
        <v>235</v>
      </c>
      <c r="O63" s="10"/>
      <c r="P63" t="s">
        <v>228</v>
      </c>
    </row>
    <row r="64" spans="1:16">
      <c r="A64" t="s">
        <v>358</v>
      </c>
      <c r="B64" t="s">
        <v>380</v>
      </c>
      <c r="C64" s="8" t="s">
        <v>60</v>
      </c>
      <c r="D64" s="9" t="s">
        <v>155</v>
      </c>
      <c r="E64" s="9" t="s">
        <v>289</v>
      </c>
      <c r="F64" s="10">
        <v>2.9</v>
      </c>
      <c r="G64" s="10">
        <v>263</v>
      </c>
      <c r="H64" s="10">
        <v>36.4</v>
      </c>
      <c r="I64" s="21">
        <v>11.918333333333335</v>
      </c>
      <c r="J64" s="10">
        <v>0</v>
      </c>
      <c r="K64" s="10" t="s">
        <v>210</v>
      </c>
      <c r="L64" s="10">
        <v>3.5</v>
      </c>
      <c r="M64" s="10">
        <v>6.1</v>
      </c>
      <c r="N64" s="10" t="s">
        <v>235</v>
      </c>
      <c r="O64" s="10">
        <v>338</v>
      </c>
    </row>
    <row r="65" spans="1:16">
      <c r="A65" t="s">
        <v>358</v>
      </c>
      <c r="B65" t="s">
        <v>380</v>
      </c>
      <c r="C65" s="14" t="s">
        <v>61</v>
      </c>
      <c r="D65" s="9" t="s">
        <v>156</v>
      </c>
      <c r="E65" s="9" t="s">
        <v>290</v>
      </c>
      <c r="F65" s="10">
        <v>0.8</v>
      </c>
      <c r="G65" s="10"/>
      <c r="H65" s="10"/>
      <c r="I65" s="21"/>
      <c r="J65" s="10"/>
      <c r="K65" s="10"/>
      <c r="L65" s="10"/>
      <c r="M65" s="10"/>
      <c r="N65" s="10" t="s">
        <v>235</v>
      </c>
      <c r="O65" s="10"/>
      <c r="P65" t="s">
        <v>230</v>
      </c>
    </row>
    <row r="66" spans="1:16">
      <c r="A66" t="s">
        <v>358</v>
      </c>
      <c r="B66" t="s">
        <v>380</v>
      </c>
      <c r="C66" s="8" t="s">
        <v>62</v>
      </c>
      <c r="D66" s="11" t="s">
        <v>381</v>
      </c>
      <c r="E66" s="11" t="s">
        <v>291</v>
      </c>
      <c r="F66" s="10">
        <v>3.3</v>
      </c>
      <c r="G66" s="10">
        <v>280</v>
      </c>
      <c r="H66" s="10">
        <v>20.5</v>
      </c>
      <c r="I66" s="21">
        <v>21.309666666666669</v>
      </c>
      <c r="J66" s="10">
        <v>0</v>
      </c>
      <c r="K66" s="10" t="s">
        <v>210</v>
      </c>
      <c r="L66" s="10">
        <v>0.9</v>
      </c>
      <c r="M66" s="10">
        <v>3.1</v>
      </c>
      <c r="N66" s="10" t="s">
        <v>235</v>
      </c>
      <c r="O66" s="10">
        <v>422</v>
      </c>
    </row>
    <row r="67" spans="1:16">
      <c r="A67" t="s">
        <v>358</v>
      </c>
      <c r="B67" t="s">
        <v>380</v>
      </c>
      <c r="C67" s="14" t="s">
        <v>63</v>
      </c>
      <c r="D67" s="11" t="s">
        <v>382</v>
      </c>
      <c r="E67" s="11" t="s">
        <v>292</v>
      </c>
      <c r="F67" s="10">
        <v>2.1</v>
      </c>
      <c r="G67" s="10">
        <v>280</v>
      </c>
      <c r="H67" s="10">
        <v>20.5</v>
      </c>
      <c r="I67" s="21">
        <v>21.309666666666669</v>
      </c>
      <c r="J67" s="10">
        <v>0</v>
      </c>
      <c r="K67" s="10" t="s">
        <v>210</v>
      </c>
      <c r="L67" s="10">
        <v>0.9</v>
      </c>
      <c r="M67" s="10">
        <v>3.1</v>
      </c>
      <c r="N67" s="10" t="s">
        <v>235</v>
      </c>
      <c r="O67" s="10"/>
      <c r="P67" t="s">
        <v>229</v>
      </c>
    </row>
    <row r="68" spans="1:16">
      <c r="A68" t="s">
        <v>358</v>
      </c>
      <c r="B68" t="s">
        <v>380</v>
      </c>
      <c r="C68" s="8" t="s">
        <v>64</v>
      </c>
      <c r="D68" s="9" t="s">
        <v>158</v>
      </c>
      <c r="E68" s="9" t="s">
        <v>293</v>
      </c>
      <c r="F68" s="10">
        <v>1.4</v>
      </c>
      <c r="G68" s="10">
        <v>269</v>
      </c>
      <c r="H68" s="10">
        <v>12</v>
      </c>
      <c r="I68" s="21">
        <v>21.649333333333335</v>
      </c>
      <c r="J68" s="21">
        <v>5.8159166666666602</v>
      </c>
      <c r="K68" s="10" t="s">
        <v>210</v>
      </c>
      <c r="L68" s="10">
        <v>1.5</v>
      </c>
      <c r="M68" s="10">
        <v>1</v>
      </c>
      <c r="N68" s="10">
        <v>25</v>
      </c>
      <c r="O68" s="10">
        <v>424</v>
      </c>
    </row>
    <row r="69" spans="1:16">
      <c r="A69" t="s">
        <v>358</v>
      </c>
      <c r="B69" t="s">
        <v>380</v>
      </c>
      <c r="C69" s="8" t="s">
        <v>65</v>
      </c>
      <c r="D69" s="9" t="s">
        <v>159</v>
      </c>
      <c r="E69" s="9" t="s">
        <v>294</v>
      </c>
      <c r="F69" s="10">
        <v>1.1000000000000001</v>
      </c>
      <c r="G69" s="10">
        <v>128</v>
      </c>
      <c r="H69" s="10">
        <v>14.4</v>
      </c>
      <c r="I69" s="21">
        <v>6.7713333333333336</v>
      </c>
      <c r="J69" s="21">
        <v>1.3975</v>
      </c>
      <c r="K69" s="10" t="s">
        <v>210</v>
      </c>
      <c r="L69" s="10">
        <v>0.7</v>
      </c>
      <c r="M69" s="10">
        <v>1.4</v>
      </c>
      <c r="N69" s="10" t="s">
        <v>211</v>
      </c>
      <c r="O69" s="10">
        <v>438</v>
      </c>
    </row>
    <row r="70" spans="1:16">
      <c r="A70" t="s">
        <v>358</v>
      </c>
      <c r="B70" t="s">
        <v>380</v>
      </c>
      <c r="C70" s="8" t="s">
        <v>66</v>
      </c>
      <c r="D70" s="9" t="s">
        <v>160</v>
      </c>
      <c r="E70" s="9" t="s">
        <v>370</v>
      </c>
      <c r="F70" s="10">
        <v>0.7</v>
      </c>
      <c r="G70" s="10"/>
      <c r="H70" s="10"/>
      <c r="I70" s="21"/>
      <c r="J70" s="21"/>
      <c r="K70" s="10"/>
      <c r="L70" s="10"/>
      <c r="M70" s="10"/>
      <c r="N70" s="10"/>
      <c r="O70" s="10"/>
      <c r="P70" t="s">
        <v>230</v>
      </c>
    </row>
    <row r="71" spans="1:16">
      <c r="A71" t="s">
        <v>358</v>
      </c>
      <c r="B71" t="s">
        <v>358</v>
      </c>
      <c r="C71" s="8" t="s">
        <v>67</v>
      </c>
      <c r="D71" s="9" t="s">
        <v>161</v>
      </c>
      <c r="E71" s="9" t="s">
        <v>340</v>
      </c>
      <c r="F71" s="10">
        <v>2.9</v>
      </c>
      <c r="G71" s="10">
        <v>225</v>
      </c>
      <c r="H71" s="10">
        <v>29.9</v>
      </c>
      <c r="I71" s="21">
        <v>9.01</v>
      </c>
      <c r="J71" s="21">
        <v>4.2</v>
      </c>
      <c r="K71" s="10" t="s">
        <v>210</v>
      </c>
      <c r="L71" s="10">
        <v>5.8</v>
      </c>
      <c r="M71" s="10">
        <v>4</v>
      </c>
      <c r="N71" s="10">
        <v>14574</v>
      </c>
      <c r="O71" s="10">
        <v>356</v>
      </c>
    </row>
    <row r="72" spans="1:16">
      <c r="A72" t="s">
        <v>361</v>
      </c>
      <c r="B72" t="s">
        <v>361</v>
      </c>
      <c r="C72" s="8" t="s">
        <v>68</v>
      </c>
      <c r="D72" s="9" t="s">
        <v>162</v>
      </c>
      <c r="E72" s="9" t="s">
        <v>296</v>
      </c>
      <c r="F72" s="10">
        <v>11.7</v>
      </c>
      <c r="G72" s="10">
        <v>146</v>
      </c>
      <c r="H72" s="10">
        <v>13.3</v>
      </c>
      <c r="I72" s="21">
        <v>9.4763333333333328</v>
      </c>
      <c r="J72" s="21">
        <v>0.61491666666667355</v>
      </c>
      <c r="K72" s="10" t="s">
        <v>210</v>
      </c>
      <c r="L72" s="10">
        <v>1.5</v>
      </c>
      <c r="M72" s="10">
        <v>1.2</v>
      </c>
      <c r="N72" s="10">
        <v>32</v>
      </c>
      <c r="O72" s="10">
        <v>488</v>
      </c>
    </row>
    <row r="73" spans="1:16">
      <c r="A73" t="s">
        <v>362</v>
      </c>
      <c r="B73" t="s">
        <v>362</v>
      </c>
      <c r="C73" s="8" t="s">
        <v>69</v>
      </c>
      <c r="D73" s="9" t="s">
        <v>163</v>
      </c>
      <c r="E73" s="9" t="s">
        <v>297</v>
      </c>
      <c r="F73" s="10">
        <v>34.700000000000003</v>
      </c>
      <c r="G73" s="13">
        <v>65</v>
      </c>
      <c r="H73" s="13">
        <v>3</v>
      </c>
      <c r="I73" s="13">
        <v>3.04</v>
      </c>
      <c r="J73" s="22">
        <v>6.52</v>
      </c>
      <c r="K73" s="10" t="s">
        <v>210</v>
      </c>
      <c r="L73" s="10" t="s">
        <v>211</v>
      </c>
      <c r="M73" s="10">
        <v>0.4</v>
      </c>
      <c r="N73" s="10">
        <v>21</v>
      </c>
      <c r="O73" s="10">
        <v>458</v>
      </c>
      <c r="P73" s="16" t="s">
        <v>231</v>
      </c>
    </row>
    <row r="74" spans="1:16">
      <c r="A74" t="s">
        <v>362</v>
      </c>
      <c r="B74" t="s">
        <v>362</v>
      </c>
      <c r="C74" s="8" t="s">
        <v>70</v>
      </c>
      <c r="D74" s="9" t="s">
        <v>164</v>
      </c>
      <c r="E74" s="9" t="s">
        <v>298</v>
      </c>
      <c r="F74" s="10">
        <v>4.7</v>
      </c>
      <c r="G74" s="13">
        <v>39</v>
      </c>
      <c r="H74" s="13">
        <v>3</v>
      </c>
      <c r="I74" s="13">
        <v>0</v>
      </c>
      <c r="J74" s="22">
        <v>6.52</v>
      </c>
      <c r="K74" s="10" t="s">
        <v>210</v>
      </c>
      <c r="L74" s="10" t="s">
        <v>211</v>
      </c>
      <c r="M74" s="10">
        <v>0.4</v>
      </c>
      <c r="N74" s="10" t="s">
        <v>235</v>
      </c>
      <c r="O74" s="10">
        <v>457</v>
      </c>
      <c r="P74" s="16" t="s">
        <v>231</v>
      </c>
    </row>
    <row r="75" spans="1:16">
      <c r="A75" t="s">
        <v>362</v>
      </c>
      <c r="B75" t="s">
        <v>362</v>
      </c>
      <c r="C75" s="8" t="s">
        <v>71</v>
      </c>
      <c r="D75" s="9" t="s">
        <v>165</v>
      </c>
      <c r="E75" s="9" t="s">
        <v>299</v>
      </c>
      <c r="F75" s="10">
        <v>0.3</v>
      </c>
      <c r="G75" s="10">
        <v>497</v>
      </c>
      <c r="H75" s="10">
        <v>25.4</v>
      </c>
      <c r="I75" s="21">
        <v>26.903333333333336</v>
      </c>
      <c r="J75" s="21">
        <v>39.18</v>
      </c>
      <c r="K75" s="10" t="s">
        <v>210</v>
      </c>
      <c r="L75" s="10">
        <v>0.5</v>
      </c>
      <c r="M75" s="10">
        <v>2.7</v>
      </c>
      <c r="N75" s="10">
        <v>361</v>
      </c>
      <c r="O75" s="10">
        <v>459</v>
      </c>
    </row>
    <row r="76" spans="1:16">
      <c r="A76" t="s">
        <v>362</v>
      </c>
      <c r="B76" t="s">
        <v>362</v>
      </c>
      <c r="C76" s="14" t="s">
        <v>72</v>
      </c>
      <c r="D76" s="9" t="s">
        <v>166</v>
      </c>
      <c r="E76" s="9" t="s">
        <v>300</v>
      </c>
      <c r="F76" s="10">
        <v>6.1</v>
      </c>
      <c r="G76" s="10"/>
      <c r="H76" s="10"/>
      <c r="I76" s="21"/>
      <c r="J76" s="21"/>
      <c r="K76" s="10"/>
      <c r="L76" s="10"/>
      <c r="M76" s="10"/>
      <c r="N76" s="10"/>
      <c r="O76" s="10"/>
      <c r="P76" t="s">
        <v>230</v>
      </c>
    </row>
    <row r="77" spans="1:16">
      <c r="A77" t="s">
        <v>362</v>
      </c>
      <c r="B77" t="s">
        <v>362</v>
      </c>
      <c r="C77" s="14" t="s">
        <v>73</v>
      </c>
      <c r="D77" s="9" t="s">
        <v>167</v>
      </c>
      <c r="E77" s="9" t="s">
        <v>301</v>
      </c>
      <c r="F77" s="10">
        <v>10</v>
      </c>
      <c r="G77" s="10"/>
      <c r="H77" s="10"/>
      <c r="I77" s="21"/>
      <c r="J77" s="21"/>
      <c r="K77" s="10"/>
      <c r="L77" s="10"/>
      <c r="M77" s="10"/>
      <c r="N77" s="10"/>
      <c r="O77" s="10"/>
      <c r="P77" t="s">
        <v>230</v>
      </c>
    </row>
    <row r="78" spans="1:16">
      <c r="A78" t="s">
        <v>362</v>
      </c>
      <c r="B78" t="s">
        <v>362</v>
      </c>
      <c r="C78" s="8" t="s">
        <v>74</v>
      </c>
      <c r="D78" s="9" t="s">
        <v>168</v>
      </c>
      <c r="E78" s="9" t="s">
        <v>302</v>
      </c>
      <c r="F78" s="10">
        <v>6.8</v>
      </c>
      <c r="G78" s="10">
        <v>330</v>
      </c>
      <c r="H78" s="10">
        <v>22.6</v>
      </c>
      <c r="I78" s="21">
        <v>25.183000000000003</v>
      </c>
      <c r="J78" s="21">
        <v>3.0493329270680736</v>
      </c>
      <c r="K78" s="10" t="s">
        <v>210</v>
      </c>
      <c r="L78" s="10">
        <v>0.3</v>
      </c>
      <c r="M78" s="10">
        <v>3.5</v>
      </c>
      <c r="N78" s="10">
        <v>109</v>
      </c>
      <c r="O78" s="10">
        <v>463</v>
      </c>
    </row>
    <row r="79" spans="1:16">
      <c r="A79" t="s">
        <v>362</v>
      </c>
      <c r="B79" t="s">
        <v>362</v>
      </c>
      <c r="C79" s="8" t="s">
        <v>75</v>
      </c>
      <c r="D79" s="9" t="s">
        <v>169</v>
      </c>
      <c r="E79" s="9" t="s">
        <v>303</v>
      </c>
      <c r="F79" s="10">
        <v>9.8000000000000007</v>
      </c>
      <c r="G79" s="10">
        <v>70</v>
      </c>
      <c r="H79" s="10">
        <v>2.7</v>
      </c>
      <c r="I79" s="21">
        <v>2.33</v>
      </c>
      <c r="J79" s="21">
        <v>9.6933333333333422</v>
      </c>
      <c r="K79" s="10" t="s">
        <v>210</v>
      </c>
      <c r="L79" s="10" t="s">
        <v>211</v>
      </c>
      <c r="M79" s="10">
        <v>0.3</v>
      </c>
      <c r="N79" s="10">
        <v>27</v>
      </c>
      <c r="O79" s="10">
        <v>451</v>
      </c>
    </row>
    <row r="80" spans="1:16">
      <c r="A80" t="s">
        <v>362</v>
      </c>
      <c r="B80" t="s">
        <v>362</v>
      </c>
      <c r="C80" s="14" t="s">
        <v>76</v>
      </c>
      <c r="D80" s="12" t="s">
        <v>170</v>
      </c>
      <c r="E80" s="12" t="s">
        <v>304</v>
      </c>
      <c r="F80" s="10">
        <v>1</v>
      </c>
      <c r="G80" s="10"/>
      <c r="H80" s="10"/>
      <c r="I80" s="21"/>
      <c r="J80" s="21"/>
      <c r="K80" s="10"/>
      <c r="L80" s="10"/>
      <c r="M80" s="10"/>
      <c r="N80" s="10"/>
      <c r="O80" s="10"/>
      <c r="P80" t="s">
        <v>230</v>
      </c>
    </row>
    <row r="81" spans="1:17">
      <c r="A81" t="s">
        <v>362</v>
      </c>
      <c r="B81" t="s">
        <v>362</v>
      </c>
      <c r="C81" s="14" t="s">
        <v>77</v>
      </c>
      <c r="D81" s="9" t="s">
        <v>198</v>
      </c>
      <c r="E81" s="9" t="s">
        <v>305</v>
      </c>
      <c r="F81" s="10">
        <v>1.1000000000000001</v>
      </c>
      <c r="G81" s="10"/>
      <c r="H81" s="10"/>
      <c r="I81" s="21"/>
      <c r="J81" s="21"/>
      <c r="K81" s="10"/>
      <c r="L81" s="10"/>
      <c r="M81" s="10"/>
      <c r="N81" s="10"/>
      <c r="O81" s="10"/>
      <c r="P81" t="s">
        <v>230</v>
      </c>
    </row>
    <row r="82" spans="1:17">
      <c r="A82" t="s">
        <v>378</v>
      </c>
      <c r="B82" t="s">
        <v>363</v>
      </c>
      <c r="C82" s="8" t="s">
        <v>78</v>
      </c>
      <c r="D82" s="9" t="s">
        <v>78</v>
      </c>
      <c r="E82" s="9" t="s">
        <v>306</v>
      </c>
      <c r="F82" s="10">
        <v>3.5</v>
      </c>
      <c r="G82" s="10">
        <v>540</v>
      </c>
      <c r="H82" s="10">
        <v>7.2</v>
      </c>
      <c r="I82" s="21">
        <v>30.266666666666669</v>
      </c>
      <c r="J82" s="21">
        <v>59.576666666666675</v>
      </c>
      <c r="K82" s="21">
        <v>2.17</v>
      </c>
      <c r="L82" s="10">
        <v>1.6</v>
      </c>
      <c r="M82" s="10">
        <v>1.1000000000000001</v>
      </c>
      <c r="N82" s="10" t="s">
        <v>235</v>
      </c>
      <c r="O82" s="10">
        <v>495</v>
      </c>
    </row>
    <row r="83" spans="1:17">
      <c r="A83" t="s">
        <v>378</v>
      </c>
      <c r="B83" t="s">
        <v>363</v>
      </c>
      <c r="C83" s="8" t="s">
        <v>79</v>
      </c>
      <c r="D83" s="9" t="s">
        <v>199</v>
      </c>
      <c r="E83" s="9" t="s">
        <v>307</v>
      </c>
      <c r="F83" s="10">
        <v>0.8</v>
      </c>
      <c r="G83" s="10">
        <v>83</v>
      </c>
      <c r="H83" s="10">
        <v>2.1</v>
      </c>
      <c r="I83" s="21">
        <v>9.81</v>
      </c>
      <c r="J83" s="21"/>
      <c r="K83" s="21"/>
      <c r="L83" s="10">
        <v>0.5</v>
      </c>
      <c r="M83" s="10">
        <v>0.3</v>
      </c>
      <c r="N83" s="10">
        <v>39</v>
      </c>
      <c r="O83" s="10">
        <v>397</v>
      </c>
      <c r="P83" t="s">
        <v>232</v>
      </c>
    </row>
    <row r="84" spans="1:17">
      <c r="A84" t="s">
        <v>378</v>
      </c>
      <c r="B84" t="s">
        <v>363</v>
      </c>
      <c r="C84" s="8" t="s">
        <v>80</v>
      </c>
      <c r="D84" s="9" t="s">
        <v>171</v>
      </c>
      <c r="E84" s="9" t="s">
        <v>308</v>
      </c>
      <c r="F84" s="10">
        <v>5.5</v>
      </c>
      <c r="G84" s="10">
        <v>306</v>
      </c>
      <c r="H84" s="10">
        <v>5.5</v>
      </c>
      <c r="I84" s="21">
        <v>5.9929999999999994</v>
      </c>
      <c r="J84" s="21">
        <v>59.493373235066727</v>
      </c>
      <c r="K84" s="21" t="s">
        <v>210</v>
      </c>
      <c r="L84" s="10">
        <v>0.1</v>
      </c>
      <c r="M84" s="10">
        <v>0.5</v>
      </c>
      <c r="N84" s="10">
        <v>36</v>
      </c>
      <c r="O84" s="10">
        <v>501</v>
      </c>
    </row>
    <row r="85" spans="1:17">
      <c r="A85" t="s">
        <v>378</v>
      </c>
      <c r="B85" t="s">
        <v>363</v>
      </c>
      <c r="C85" s="8" t="s">
        <v>81</v>
      </c>
      <c r="D85" s="9" t="s">
        <v>200</v>
      </c>
      <c r="E85" s="9" t="s">
        <v>309</v>
      </c>
      <c r="F85" s="10">
        <v>2.2999999999999998</v>
      </c>
      <c r="G85" s="10">
        <v>257</v>
      </c>
      <c r="H85" s="10">
        <v>0.7</v>
      </c>
      <c r="I85" s="21">
        <v>0.13733333333333334</v>
      </c>
      <c r="J85" s="21">
        <v>70.763333333333335</v>
      </c>
      <c r="K85" s="21">
        <v>4.07</v>
      </c>
      <c r="L85" s="10">
        <v>0.1</v>
      </c>
      <c r="M85" s="10" t="s">
        <v>213</v>
      </c>
      <c r="N85" s="10" t="s">
        <v>210</v>
      </c>
      <c r="O85" s="10">
        <v>506</v>
      </c>
    </row>
    <row r="86" spans="1:17">
      <c r="A86" t="s">
        <v>378</v>
      </c>
      <c r="B86" t="s">
        <v>363</v>
      </c>
      <c r="C86" s="14" t="s">
        <v>82</v>
      </c>
      <c r="D86" s="9" t="s">
        <v>172</v>
      </c>
      <c r="E86" s="9" t="s">
        <v>310</v>
      </c>
      <c r="F86" s="10">
        <v>4.5999999999999996</v>
      </c>
      <c r="G86" s="10"/>
      <c r="H86" s="10"/>
      <c r="I86" s="21"/>
      <c r="J86" s="21"/>
      <c r="K86" s="10"/>
      <c r="L86" s="10"/>
      <c r="M86" s="10"/>
      <c r="N86" s="10"/>
      <c r="O86" s="10"/>
      <c r="P86" t="s">
        <v>230</v>
      </c>
    </row>
    <row r="87" spans="1:17">
      <c r="A87" t="s">
        <v>378</v>
      </c>
      <c r="B87" t="s">
        <v>363</v>
      </c>
      <c r="C87" s="8" t="s">
        <v>83</v>
      </c>
      <c r="D87" s="9" t="s">
        <v>201</v>
      </c>
      <c r="E87" s="9" t="s">
        <v>369</v>
      </c>
      <c r="F87" s="10">
        <v>0.9</v>
      </c>
      <c r="G87" s="10">
        <v>387</v>
      </c>
      <c r="H87" s="10">
        <v>0.3</v>
      </c>
      <c r="I87" s="21" t="s">
        <v>346</v>
      </c>
      <c r="J87" s="21">
        <v>99.61</v>
      </c>
      <c r="K87" s="10" t="s">
        <v>210</v>
      </c>
      <c r="L87" s="10">
        <v>0.2</v>
      </c>
      <c r="M87" s="10" t="s">
        <v>235</v>
      </c>
      <c r="N87" s="10" t="s">
        <v>210</v>
      </c>
      <c r="O87" s="10">
        <v>492</v>
      </c>
    </row>
    <row r="88" spans="1:17">
      <c r="A88" t="s">
        <v>378</v>
      </c>
      <c r="B88" t="s">
        <v>363</v>
      </c>
      <c r="C88" s="8" t="s">
        <v>106</v>
      </c>
      <c r="D88" s="9" t="s">
        <v>173</v>
      </c>
      <c r="E88" s="9" t="s">
        <v>368</v>
      </c>
      <c r="F88" s="10">
        <v>7.7</v>
      </c>
      <c r="G88" s="10"/>
      <c r="H88" s="10"/>
      <c r="I88" s="21"/>
      <c r="J88" s="21"/>
      <c r="K88" s="10"/>
      <c r="L88" s="10"/>
      <c r="M88" s="10"/>
      <c r="N88" s="10"/>
      <c r="O88" s="10"/>
      <c r="P88" t="s">
        <v>230</v>
      </c>
    </row>
    <row r="89" spans="1:17">
      <c r="A89" t="s">
        <v>378</v>
      </c>
      <c r="B89" t="s">
        <v>363</v>
      </c>
      <c r="C89" s="8" t="s">
        <v>85</v>
      </c>
      <c r="D89" s="9" t="s">
        <v>174</v>
      </c>
      <c r="E89" s="9" t="s">
        <v>312</v>
      </c>
      <c r="F89" s="10">
        <v>0.4</v>
      </c>
      <c r="G89" s="10"/>
      <c r="H89" s="10"/>
      <c r="I89" s="21"/>
      <c r="J89" s="21"/>
      <c r="K89" s="10"/>
      <c r="L89" s="10"/>
      <c r="M89" s="10"/>
      <c r="N89" s="10"/>
      <c r="O89" s="10"/>
      <c r="P89" t="s">
        <v>230</v>
      </c>
    </row>
    <row r="90" spans="1:17">
      <c r="A90" t="s">
        <v>377</v>
      </c>
      <c r="B90" t="s">
        <v>377</v>
      </c>
      <c r="C90" s="8" t="s">
        <v>84</v>
      </c>
      <c r="D90" s="9" t="s">
        <v>175</v>
      </c>
      <c r="E90" s="9" t="s">
        <v>313</v>
      </c>
      <c r="F90" s="10">
        <v>6.6</v>
      </c>
      <c r="G90" s="10">
        <v>884</v>
      </c>
      <c r="H90" s="10" t="s">
        <v>210</v>
      </c>
      <c r="I90" s="21">
        <v>100</v>
      </c>
      <c r="J90" s="21" t="s">
        <v>210</v>
      </c>
      <c r="K90" s="10" t="s">
        <v>210</v>
      </c>
      <c r="L90" s="10" t="s">
        <v>213</v>
      </c>
      <c r="M90" s="10" t="s">
        <v>213</v>
      </c>
      <c r="N90" s="10" t="s">
        <v>210</v>
      </c>
      <c r="O90" s="10">
        <v>272</v>
      </c>
    </row>
    <row r="91" spans="1:17">
      <c r="A91" t="s">
        <v>377</v>
      </c>
      <c r="B91" t="s">
        <v>377</v>
      </c>
      <c r="C91" s="14" t="s">
        <v>86</v>
      </c>
      <c r="D91" s="9" t="s">
        <v>176</v>
      </c>
      <c r="E91" s="9" t="s">
        <v>314</v>
      </c>
      <c r="F91" s="10">
        <v>0.2</v>
      </c>
      <c r="G91" s="10"/>
      <c r="H91" s="10"/>
      <c r="I91" s="21"/>
      <c r="J91" s="21"/>
      <c r="K91" s="10"/>
      <c r="L91" s="10"/>
      <c r="M91" s="10"/>
      <c r="N91" s="10"/>
      <c r="O91" s="10"/>
      <c r="P91" t="s">
        <v>230</v>
      </c>
    </row>
    <row r="92" spans="1:17">
      <c r="A92" t="s">
        <v>364</v>
      </c>
      <c r="B92" t="s">
        <v>364</v>
      </c>
      <c r="C92" s="8" t="s">
        <v>87</v>
      </c>
      <c r="D92" s="9" t="s">
        <v>177</v>
      </c>
      <c r="E92" s="9" t="s">
        <v>315</v>
      </c>
      <c r="F92" s="10">
        <v>1.4</v>
      </c>
      <c r="G92" s="10">
        <v>216</v>
      </c>
      <c r="H92" s="10" t="s">
        <v>210</v>
      </c>
      <c r="I92" s="21" t="s">
        <v>346</v>
      </c>
      <c r="J92" s="22">
        <f>G92/4</f>
        <v>54</v>
      </c>
      <c r="K92" s="10" t="s">
        <v>210</v>
      </c>
      <c r="L92" s="10" t="s">
        <v>235</v>
      </c>
      <c r="M92" s="10" t="s">
        <v>235</v>
      </c>
      <c r="N92" s="10" t="s">
        <v>210</v>
      </c>
      <c r="O92" s="10">
        <v>472</v>
      </c>
      <c r="P92" s="23" t="s">
        <v>347</v>
      </c>
    </row>
    <row r="93" spans="1:17">
      <c r="A93" t="s">
        <v>364</v>
      </c>
      <c r="B93" t="s">
        <v>364</v>
      </c>
      <c r="C93" s="8" t="s">
        <v>88</v>
      </c>
      <c r="D93" s="9" t="s">
        <v>178</v>
      </c>
      <c r="E93" s="9" t="s">
        <v>316</v>
      </c>
      <c r="F93" s="10">
        <v>31.1</v>
      </c>
      <c r="G93" s="10">
        <v>41</v>
      </c>
      <c r="H93" s="10">
        <v>0.6</v>
      </c>
      <c r="I93" s="21" t="s">
        <v>346</v>
      </c>
      <c r="J93" s="22">
        <f>(G93-H93*4)/4</f>
        <v>9.65</v>
      </c>
      <c r="K93" s="10" t="s">
        <v>210</v>
      </c>
      <c r="L93" s="10" t="s">
        <v>235</v>
      </c>
      <c r="M93" s="10" t="s">
        <v>235</v>
      </c>
      <c r="N93" s="10" t="s">
        <v>210</v>
      </c>
      <c r="O93" s="10">
        <v>474</v>
      </c>
    </row>
    <row r="94" spans="1:17">
      <c r="A94" t="s">
        <v>364</v>
      </c>
      <c r="B94" t="s">
        <v>364</v>
      </c>
      <c r="C94" s="14" t="s">
        <v>89</v>
      </c>
      <c r="D94" s="9" t="s">
        <v>179</v>
      </c>
      <c r="E94" s="9" t="s">
        <v>317</v>
      </c>
      <c r="F94" s="10">
        <v>1.6</v>
      </c>
      <c r="G94" s="10"/>
      <c r="H94" s="10"/>
      <c r="I94" s="21"/>
      <c r="J94" s="21"/>
      <c r="K94" s="10"/>
      <c r="L94" s="10"/>
      <c r="M94" s="10"/>
      <c r="N94" s="10"/>
      <c r="O94" s="10"/>
      <c r="P94" t="s">
        <v>230</v>
      </c>
    </row>
    <row r="95" spans="1:17">
      <c r="A95" t="s">
        <v>364</v>
      </c>
      <c r="B95" t="s">
        <v>364</v>
      </c>
      <c r="C95" s="8" t="s">
        <v>90</v>
      </c>
      <c r="D95" s="9" t="s">
        <v>202</v>
      </c>
      <c r="E95" s="9" t="s">
        <v>374</v>
      </c>
      <c r="F95" s="10">
        <v>145</v>
      </c>
      <c r="G95" s="10">
        <v>33</v>
      </c>
      <c r="H95" s="10">
        <v>0.7</v>
      </c>
      <c r="I95" s="21">
        <v>7.3333333333333334E-2</v>
      </c>
      <c r="J95" s="22">
        <f>(G95-H95*4)/4</f>
        <v>7.55</v>
      </c>
      <c r="K95" s="10" t="s">
        <v>235</v>
      </c>
      <c r="L95" s="10" t="s">
        <v>235</v>
      </c>
      <c r="M95" s="10" t="s">
        <v>235</v>
      </c>
      <c r="N95" s="10">
        <v>1</v>
      </c>
      <c r="O95" s="10">
        <v>215</v>
      </c>
    </row>
    <row r="96" spans="1:17">
      <c r="A96" t="s">
        <v>364</v>
      </c>
      <c r="B96" t="s">
        <v>364</v>
      </c>
      <c r="C96" s="8" t="s">
        <v>91</v>
      </c>
      <c r="D96" s="9" t="s">
        <v>180</v>
      </c>
      <c r="E96" s="9" t="s">
        <v>371</v>
      </c>
      <c r="F96" s="10">
        <v>94.7</v>
      </c>
      <c r="G96" s="10">
        <v>34</v>
      </c>
      <c r="H96" s="10">
        <v>0</v>
      </c>
      <c r="I96" s="21">
        <v>0</v>
      </c>
      <c r="J96" s="22">
        <f>G96/4</f>
        <v>8.5</v>
      </c>
      <c r="K96" s="10" t="s">
        <v>210</v>
      </c>
      <c r="L96" s="10" t="s">
        <v>235</v>
      </c>
      <c r="M96" s="10" t="s">
        <v>235</v>
      </c>
      <c r="N96" s="10" t="s">
        <v>210</v>
      </c>
      <c r="O96" s="10">
        <v>480</v>
      </c>
      <c r="P96" s="16" t="s">
        <v>344</v>
      </c>
      <c r="Q96" s="23"/>
    </row>
    <row r="97" spans="1:16">
      <c r="A97" t="s">
        <v>364</v>
      </c>
      <c r="B97" t="s">
        <v>364</v>
      </c>
      <c r="C97" s="14" t="s">
        <v>92</v>
      </c>
      <c r="D97" s="9" t="s">
        <v>203</v>
      </c>
      <c r="E97" s="9" t="s">
        <v>319</v>
      </c>
      <c r="F97" s="10">
        <v>5.5</v>
      </c>
      <c r="G97" s="10" t="s">
        <v>213</v>
      </c>
      <c r="H97" s="10" t="s">
        <v>213</v>
      </c>
      <c r="I97" s="21"/>
      <c r="J97" s="10"/>
      <c r="K97" s="10"/>
      <c r="L97" s="10" t="s">
        <v>213</v>
      </c>
      <c r="M97" s="10" t="s">
        <v>213</v>
      </c>
      <c r="N97" s="10" t="s">
        <v>213</v>
      </c>
      <c r="O97" s="10"/>
    </row>
    <row r="98" spans="1:16">
      <c r="A98" t="s">
        <v>364</v>
      </c>
      <c r="B98" t="s">
        <v>364</v>
      </c>
      <c r="C98" s="8" t="s">
        <v>93</v>
      </c>
      <c r="D98" s="9" t="s">
        <v>181</v>
      </c>
      <c r="E98" s="9" t="s">
        <v>320</v>
      </c>
      <c r="F98" s="10">
        <v>19.899999999999999</v>
      </c>
      <c r="G98" s="10">
        <v>55</v>
      </c>
      <c r="H98" s="10">
        <v>2.1</v>
      </c>
      <c r="I98" s="21">
        <v>1.9066666666666665</v>
      </c>
      <c r="J98" s="21">
        <v>7.5700000000000065</v>
      </c>
      <c r="K98" s="21">
        <v>0.29333333333333339</v>
      </c>
      <c r="L98" s="10" t="s">
        <v>235</v>
      </c>
      <c r="M98" s="10">
        <v>0.2</v>
      </c>
      <c r="N98" s="10" t="s">
        <v>235</v>
      </c>
      <c r="O98" s="10">
        <v>446</v>
      </c>
    </row>
    <row r="99" spans="1:16">
      <c r="A99" t="s">
        <v>364</v>
      </c>
      <c r="B99" t="s">
        <v>364</v>
      </c>
      <c r="C99" s="8" t="s">
        <v>94</v>
      </c>
      <c r="D99" s="9" t="s">
        <v>182</v>
      </c>
      <c r="E99" s="9" t="s">
        <v>321</v>
      </c>
      <c r="F99" s="10">
        <v>1.6</v>
      </c>
      <c r="G99" s="10">
        <v>39</v>
      </c>
      <c r="H99" s="10">
        <v>2.4</v>
      </c>
      <c r="I99" s="21"/>
      <c r="J99" s="21">
        <v>4.2752633333333421</v>
      </c>
      <c r="K99" s="21">
        <v>0.36633333333333334</v>
      </c>
      <c r="L99" s="10">
        <v>0.4</v>
      </c>
      <c r="M99" s="10">
        <v>0.3</v>
      </c>
      <c r="N99" s="10" t="s">
        <v>210</v>
      </c>
      <c r="O99" s="10">
        <v>582</v>
      </c>
    </row>
    <row r="100" spans="1:16">
      <c r="A100" t="s">
        <v>364</v>
      </c>
      <c r="B100" t="s">
        <v>364</v>
      </c>
      <c r="C100" s="8" t="s">
        <v>95</v>
      </c>
      <c r="D100" s="9" t="s">
        <v>183</v>
      </c>
      <c r="E100" s="9" t="s">
        <v>322</v>
      </c>
      <c r="F100" s="10">
        <v>215.1</v>
      </c>
      <c r="G100" s="10">
        <v>9</v>
      </c>
      <c r="H100" s="10">
        <v>0.7</v>
      </c>
      <c r="I100" s="21">
        <v>6.9333333333333344E-2</v>
      </c>
      <c r="J100" s="10" t="s">
        <v>210</v>
      </c>
      <c r="K100" s="10" t="s">
        <v>210</v>
      </c>
      <c r="L100" s="10" t="s">
        <v>235</v>
      </c>
      <c r="M100" s="10" t="s">
        <v>235</v>
      </c>
      <c r="N100" s="10" t="s">
        <v>210</v>
      </c>
      <c r="O100" s="10">
        <v>471</v>
      </c>
    </row>
    <row r="101" spans="1:16">
      <c r="A101" t="s">
        <v>364</v>
      </c>
      <c r="B101" t="s">
        <v>364</v>
      </c>
      <c r="C101" s="8" t="s">
        <v>96</v>
      </c>
      <c r="D101" s="9" t="s">
        <v>184</v>
      </c>
      <c r="E101" s="9" t="s">
        <v>323</v>
      </c>
      <c r="F101" s="10">
        <v>31.3</v>
      </c>
      <c r="G101" s="10">
        <v>3</v>
      </c>
      <c r="H101" s="10">
        <v>0</v>
      </c>
      <c r="I101" s="21">
        <v>5.1999999999999998E-2</v>
      </c>
      <c r="J101" s="10" t="s">
        <v>210</v>
      </c>
      <c r="K101" s="10" t="s">
        <v>210</v>
      </c>
      <c r="L101" s="10" t="s">
        <v>235</v>
      </c>
      <c r="M101" s="10" t="s">
        <v>235</v>
      </c>
      <c r="N101" s="10" t="s">
        <v>210</v>
      </c>
      <c r="O101" s="10">
        <v>476</v>
      </c>
    </row>
    <row r="102" spans="1:16">
      <c r="A102" t="s">
        <v>364</v>
      </c>
      <c r="B102" t="s">
        <v>364</v>
      </c>
      <c r="C102" s="14" t="s">
        <v>97</v>
      </c>
      <c r="D102" s="9" t="s">
        <v>185</v>
      </c>
      <c r="E102" s="9" t="s">
        <v>324</v>
      </c>
      <c r="F102" s="10">
        <v>2.7</v>
      </c>
      <c r="G102" s="10"/>
      <c r="H102" s="10"/>
      <c r="I102" s="10"/>
      <c r="J102" s="10"/>
      <c r="K102" s="10"/>
      <c r="L102" s="10"/>
      <c r="M102" s="10"/>
      <c r="N102" s="10"/>
      <c r="O102" s="10"/>
      <c r="P102" t="s">
        <v>230</v>
      </c>
    </row>
    <row r="103" spans="1:16">
      <c r="A103" t="s">
        <v>365</v>
      </c>
      <c r="B103" t="s">
        <v>365</v>
      </c>
      <c r="C103" s="14" t="s">
        <v>98</v>
      </c>
      <c r="D103" s="9" t="s">
        <v>98</v>
      </c>
      <c r="E103" s="9" t="s">
        <v>375</v>
      </c>
      <c r="F103" s="10">
        <v>4.8</v>
      </c>
      <c r="G103" s="10"/>
      <c r="H103" s="10"/>
      <c r="I103" s="10"/>
      <c r="J103" s="10"/>
      <c r="K103" s="10"/>
      <c r="L103" s="10"/>
      <c r="M103" s="10"/>
      <c r="N103" s="10"/>
      <c r="O103" s="10"/>
      <c r="P103" t="s">
        <v>230</v>
      </c>
    </row>
    <row r="104" spans="1:16">
      <c r="A104" t="s">
        <v>365</v>
      </c>
      <c r="B104" t="s">
        <v>365</v>
      </c>
      <c r="C104" s="14" t="s">
        <v>99</v>
      </c>
      <c r="D104" s="11" t="s">
        <v>186</v>
      </c>
      <c r="E104" s="11" t="s">
        <v>383</v>
      </c>
      <c r="F104" s="10">
        <v>10.1</v>
      </c>
      <c r="G104" s="10"/>
      <c r="H104" s="10"/>
      <c r="I104" s="10"/>
      <c r="J104" s="10"/>
      <c r="K104" s="10"/>
      <c r="L104" s="10"/>
      <c r="M104" s="10"/>
      <c r="N104" s="10"/>
      <c r="O104" s="10"/>
      <c r="P104" t="s">
        <v>230</v>
      </c>
    </row>
    <row r="105" spans="1:16">
      <c r="A105" t="s">
        <v>365</v>
      </c>
      <c r="B105" t="s">
        <v>365</v>
      </c>
      <c r="C105" s="14" t="s">
        <v>100</v>
      </c>
      <c r="D105" s="9" t="s">
        <v>187</v>
      </c>
      <c r="E105" s="9" t="s">
        <v>327</v>
      </c>
      <c r="F105" s="10">
        <v>0.7</v>
      </c>
      <c r="G105" s="10"/>
      <c r="H105" s="10"/>
      <c r="I105" s="10"/>
      <c r="J105" s="10"/>
      <c r="K105" s="10"/>
      <c r="L105" s="10"/>
      <c r="M105" s="10"/>
      <c r="N105" s="10"/>
      <c r="O105" s="10"/>
      <c r="P105" t="s">
        <v>230</v>
      </c>
    </row>
    <row r="106" spans="1:16">
      <c r="A106" t="s">
        <v>365</v>
      </c>
      <c r="B106" t="s">
        <v>365</v>
      </c>
      <c r="C106" s="14" t="s">
        <v>101</v>
      </c>
      <c r="D106" s="9" t="s">
        <v>188</v>
      </c>
      <c r="E106" s="9" t="s">
        <v>372</v>
      </c>
      <c r="F106" s="10">
        <v>11.8</v>
      </c>
      <c r="G106" s="10"/>
      <c r="H106" s="10"/>
      <c r="I106" s="10"/>
      <c r="J106" s="10"/>
      <c r="K106" s="10"/>
      <c r="L106" s="10"/>
      <c r="M106" s="10"/>
      <c r="N106" s="10"/>
      <c r="O106" s="10"/>
      <c r="P106" t="s">
        <v>230</v>
      </c>
    </row>
    <row r="107" spans="1:16">
      <c r="A107" t="s">
        <v>365</v>
      </c>
      <c r="B107" t="s">
        <v>365</v>
      </c>
      <c r="C107" s="14" t="s">
        <v>102</v>
      </c>
      <c r="D107" s="9" t="s">
        <v>189</v>
      </c>
      <c r="E107" s="9" t="s">
        <v>373</v>
      </c>
      <c r="F107" s="10">
        <v>50.3</v>
      </c>
      <c r="G107" s="10"/>
      <c r="H107" s="10"/>
      <c r="I107" s="10"/>
      <c r="J107" s="10"/>
      <c r="K107" s="10"/>
      <c r="L107" s="10"/>
      <c r="M107" s="10"/>
      <c r="N107" s="10"/>
      <c r="O107" s="10"/>
      <c r="P107" t="s">
        <v>230</v>
      </c>
    </row>
    <row r="108" spans="1:16">
      <c r="A108" t="s">
        <v>365</v>
      </c>
      <c r="B108" t="s">
        <v>365</v>
      </c>
      <c r="C108" s="14" t="s">
        <v>103</v>
      </c>
      <c r="D108" s="9" t="s">
        <v>190</v>
      </c>
      <c r="E108" s="9" t="s">
        <v>330</v>
      </c>
      <c r="F108" s="10">
        <v>0.5</v>
      </c>
      <c r="G108" s="10"/>
      <c r="H108" s="10"/>
      <c r="I108" s="10"/>
      <c r="J108" s="10"/>
      <c r="K108" s="10"/>
      <c r="L108" s="10"/>
      <c r="M108" s="10"/>
      <c r="N108" s="10"/>
      <c r="O108" s="10"/>
      <c r="P108" t="s">
        <v>230</v>
      </c>
    </row>
    <row r="109" spans="1:16">
      <c r="A109" t="s">
        <v>365</v>
      </c>
      <c r="B109" t="s">
        <v>365</v>
      </c>
      <c r="C109" s="14" t="s">
        <v>104</v>
      </c>
      <c r="D109" s="12" t="s">
        <v>191</v>
      </c>
      <c r="E109" s="12" t="s">
        <v>376</v>
      </c>
      <c r="F109" s="10">
        <v>4.8</v>
      </c>
      <c r="G109" s="10"/>
      <c r="H109" s="10"/>
      <c r="I109" s="10"/>
      <c r="J109" s="10"/>
      <c r="K109" s="10"/>
      <c r="L109" s="10"/>
      <c r="M109" s="10"/>
      <c r="N109" s="10"/>
      <c r="O109" s="10"/>
      <c r="P109" t="s">
        <v>230</v>
      </c>
    </row>
  </sheetData>
  <mergeCells count="2">
    <mergeCell ref="C3:D3"/>
    <mergeCell ref="G3:O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E63A46B5DA3429C25EA571CE0F796" ma:contentTypeVersion="7" ma:contentTypeDescription="Create a new document." ma:contentTypeScope="" ma:versionID="24c78099d4ad83406905e95b0ded5bc4">
  <xsd:schema xmlns:xsd="http://www.w3.org/2001/XMLSchema" xmlns:xs="http://www.w3.org/2001/XMLSchema" xmlns:p="http://schemas.microsoft.com/office/2006/metadata/properties" xmlns:ns2="7055cb63-5b6a-447a-8f70-ef29d578b7b7" xmlns:ns3="71aff983-82d3-474b-a127-0471d4604477" targetNamespace="http://schemas.microsoft.com/office/2006/metadata/properties" ma:root="true" ma:fieldsID="ceb2d4067201129554c0c47e20281896" ns2:_="" ns3:_="">
    <xsd:import namespace="7055cb63-5b6a-447a-8f70-ef29d578b7b7"/>
    <xsd:import namespace="71aff983-82d3-474b-a127-0471d46044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55cb63-5b6a-447a-8f70-ef29d578b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f983-82d3-474b-a127-0471d46044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E004F2-B804-49E7-AF11-31456DE1440D}">
  <ds:schemaRefs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71aff983-82d3-474b-a127-0471d4604477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055cb63-5b6a-447a-8f70-ef29d578b7b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CD217C7-9E32-422A-A42A-3DC0EAAA44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C3E576-1EDB-430F-BA69-61F8AF60D2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55cb63-5b6a-447a-8f70-ef29d578b7b7"/>
    <ds:schemaRef ds:uri="71aff983-82d3-474b-a127-0471d4604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Cláudia Treumann</dc:creator>
  <cp:lastModifiedBy>MIN Jihoon</cp:lastModifiedBy>
  <dcterms:created xsi:type="dcterms:W3CDTF">2017-09-19T18:22:21Z</dcterms:created>
  <dcterms:modified xsi:type="dcterms:W3CDTF">2018-07-02T13:54:39Z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0x010100D19E63A46B5DA3429C25EA571CE0F796</vt:lpwstr>
  </property>
</Properties>
</file>