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ike_338/dev/SP22/STAT3303/final_project/"/>
    </mc:Choice>
  </mc:AlternateContent>
  <xr:revisionPtr revIDLastSave="0" documentId="13_ncr:1_{D6A3BA43-89CE-224C-9741-49FDCC56EA12}" xr6:coauthVersionLast="47" xr6:coauthVersionMax="47" xr10:uidLastSave="{00000000-0000-0000-0000-000000000000}"/>
  <bookViews>
    <workbookView xWindow="0" yWindow="2580" windowWidth="34560" windowHeight="20380" tabRatio="500" xr2:uid="{00000000-000D-0000-FFFF-FFFF00000000}"/>
  </bookViews>
  <sheets>
    <sheet name="S2 Tabl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S24" i="1"/>
  <c r="J40" i="1"/>
  <c r="J39" i="1"/>
  <c r="J38" i="1"/>
  <c r="K38" i="1" s="1"/>
</calcChain>
</file>

<file path=xl/sharedStrings.xml><?xml version="1.0" encoding="utf-8"?>
<sst xmlns="http://schemas.openxmlformats.org/spreadsheetml/2006/main" count="175" uniqueCount="77">
  <si>
    <t>Warnings</t>
  </si>
  <si>
    <t>There are 30 (23.8%) cells (i.e., dependent variable levels by subpopulations) with zero frequencies.</t>
  </si>
  <si>
    <t>Case Processing Summary</t>
  </si>
  <si>
    <t>N</t>
  </si>
  <si>
    <t>Marginal Percentage</t>
  </si>
  <si>
    <t>Income Cat1 dummy</t>
  </si>
  <si>
    <t>Valid</t>
  </si>
  <si>
    <t>Missing</t>
  </si>
  <si>
    <t>Total</t>
  </si>
  <si>
    <t>Subpopulation</t>
  </si>
  <si>
    <t>42a</t>
  </si>
  <si>
    <t>a The dependent variable has only one value observed in 10 (23.8%) subpopulations.</t>
  </si>
  <si>
    <t>Model Fitting Information</t>
  </si>
  <si>
    <t>Model</t>
  </si>
  <si>
    <t>Model Fitting Criteria</t>
  </si>
  <si>
    <t>Likelihood Ratio Tests</t>
  </si>
  <si>
    <t>-2 Log Likelihood</t>
  </si>
  <si>
    <t>Chi-Square</t>
  </si>
  <si>
    <t>df</t>
  </si>
  <si>
    <t>Sig.</t>
  </si>
  <si>
    <t>Intercept Only</t>
  </si>
  <si>
    <t>Final</t>
  </si>
  <si>
    <t>Goodness-of-Fit</t>
  </si>
  <si>
    <t>Pearson</t>
  </si>
  <si>
    <t>Deviance</t>
  </si>
  <si>
    <t>Pseudo R-Square</t>
  </si>
  <si>
    <t>Cox and Snell</t>
  </si>
  <si>
    <t>Nagelkerke</t>
  </si>
  <si>
    <t>McFadden</t>
  </si>
  <si>
    <t>Effect</t>
  </si>
  <si>
    <t>-2 Log Likelihood of Reduced Model</t>
  </si>
  <si>
    <t>Intercept</t>
  </si>
  <si>
    <t>278.728a</t>
  </si>
  <si>
    <t>.</t>
  </si>
  <si>
    <t>The chi-square statistic is the difference in -2 log-likelihoods between the final model and a reduced model. The reduced model is formed by omitting an effect from the final model. The null hypothesis is that all parameters of that effect are 0.</t>
  </si>
  <si>
    <t>a This reduced model is equivalent to the final model because omitting the effect does not increase the degrees of freedom.</t>
  </si>
  <si>
    <t>Parameter Estimates</t>
  </si>
  <si>
    <t>B</t>
  </si>
  <si>
    <t>Std. Error</t>
  </si>
  <si>
    <t>Wald</t>
  </si>
  <si>
    <t>Exp(B)</t>
  </si>
  <si>
    <t>95% Confidence Interval for Exp(B)</t>
  </si>
  <si>
    <t>Lower Bound</t>
  </si>
  <si>
    <t>Upper Bound</t>
  </si>
  <si>
    <t>0b</t>
  </si>
  <si>
    <t>a The reference category is: 2.</t>
  </si>
  <si>
    <t>b This parameter is set to zero because it is redundant.</t>
  </si>
  <si>
    <t>DV Level</t>
  </si>
  <si>
    <t>Marginal % Squared</t>
  </si>
  <si>
    <t>Sum M%2 * 1.25</t>
  </si>
  <si>
    <t>Overall Model %</t>
  </si>
  <si>
    <t>Classification</t>
  </si>
  <si>
    <t>Observed</t>
  </si>
  <si>
    <t>Predicted</t>
  </si>
  <si>
    <t>Percent Correct</t>
  </si>
  <si>
    <t>Overall Percentage</t>
  </si>
  <si>
    <t>Overall model % is greater than a 25% improvement  on the sum of M%^2, so this model is useful for predicting respondent membership in Increased (L3)</t>
  </si>
  <si>
    <t>Inverses</t>
  </si>
  <si>
    <t>GardeningOrdinalScaleNum</t>
  </si>
  <si>
    <t>GeographyCatNum</t>
  </si>
  <si>
    <t>GenderCatNum</t>
  </si>
  <si>
    <t>Race/EthnicityCatNum</t>
  </si>
  <si>
    <t>IncomeCatNum</t>
  </si>
  <si>
    <t>EmploymentCatNum</t>
  </si>
  <si>
    <t>[GeographyCatNum=0]</t>
  </si>
  <si>
    <t>[GeographyCatNum=1]</t>
  </si>
  <si>
    <t>[GenderCatNum=0]</t>
  </si>
  <si>
    <t>[GenderCatNum=1]</t>
  </si>
  <si>
    <t>[Race/EthnicityCatNum=0]</t>
  </si>
  <si>
    <t>[Race/EthnicityCatNum=1]</t>
  </si>
  <si>
    <t>[IncomeCatNum=1]</t>
  </si>
  <si>
    <t>[IncomeCatNum=2]</t>
  </si>
  <si>
    <t>[IncomeCatNum=3]</t>
  </si>
  <si>
    <t>[EmploymentCatNum=0]</t>
  </si>
  <si>
    <t>[EmploymentCatNum=1]</t>
  </si>
  <si>
    <t>Proportional-By-Change Accuracy Rate</t>
  </si>
  <si>
    <t>S2 Table: Multinomial logistic regression of participants’ engagement in gardening during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</si>
</sst>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10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4"/>
  <sheetViews>
    <sheetView tabSelected="1" topLeftCell="A8" zoomScale="117" workbookViewId="0">
      <selection activeCell="C26" sqref="C26"/>
    </sheetView>
  </sheetViews>
  <sheetFormatPr baseColWidth="10" defaultColWidth="11" defaultRowHeight="16" x14ac:dyDescent="0.2"/>
  <cols>
    <col min="1" max="1" width="25.33203125" customWidth="1"/>
    <col min="10" max="10" width="26.33203125" customWidth="1"/>
  </cols>
  <sheetData>
    <row r="1" spans="1:19" s="2" customFormat="1" x14ac:dyDescent="0.2">
      <c r="A1" s="2" t="s">
        <v>76</v>
      </c>
    </row>
    <row r="3" spans="1:19" x14ac:dyDescent="0.2">
      <c r="A3" s="2" t="s">
        <v>0</v>
      </c>
      <c r="B3" s="1"/>
      <c r="C3" s="1"/>
      <c r="D3" s="1"/>
      <c r="E3" s="1"/>
      <c r="F3" s="1"/>
      <c r="G3" s="1"/>
      <c r="H3" s="1"/>
    </row>
    <row r="4" spans="1:19" x14ac:dyDescent="0.2">
      <c r="A4" s="1" t="s">
        <v>1</v>
      </c>
      <c r="B4" s="1"/>
      <c r="C4" s="1"/>
      <c r="D4" s="1"/>
      <c r="E4" s="1"/>
      <c r="F4" s="1"/>
      <c r="G4" s="1"/>
      <c r="H4" s="1"/>
    </row>
    <row r="6" spans="1:19" x14ac:dyDescent="0.2">
      <c r="A6" s="2" t="s">
        <v>2</v>
      </c>
      <c r="B6" s="1"/>
      <c r="C6" s="1"/>
      <c r="D6" s="1"/>
      <c r="E6" s="1"/>
      <c r="F6" s="1"/>
      <c r="G6" s="1"/>
      <c r="I6" s="2" t="s">
        <v>36</v>
      </c>
      <c r="J6" s="1"/>
      <c r="K6" s="1"/>
      <c r="L6" s="1"/>
      <c r="M6" s="1"/>
      <c r="N6" s="1"/>
      <c r="O6" s="1"/>
      <c r="P6" s="1"/>
      <c r="Q6" s="1"/>
      <c r="R6" s="1"/>
    </row>
    <row r="7" spans="1:19" x14ac:dyDescent="0.2">
      <c r="A7" s="1"/>
      <c r="B7" s="1"/>
      <c r="C7" s="1" t="s">
        <v>3</v>
      </c>
      <c r="D7" s="1" t="s">
        <v>4</v>
      </c>
      <c r="E7" s="1"/>
      <c r="F7" s="1"/>
      <c r="G7" s="1"/>
      <c r="I7" s="1" t="s">
        <v>58</v>
      </c>
      <c r="J7" s="1"/>
      <c r="K7" s="1" t="s">
        <v>37</v>
      </c>
      <c r="L7" s="1" t="s">
        <v>38</v>
      </c>
      <c r="M7" s="1" t="s">
        <v>39</v>
      </c>
      <c r="N7" s="1" t="s">
        <v>18</v>
      </c>
      <c r="O7" s="1" t="s">
        <v>19</v>
      </c>
      <c r="P7" s="1" t="s">
        <v>40</v>
      </c>
      <c r="Q7" s="1" t="s">
        <v>41</v>
      </c>
      <c r="R7" s="1"/>
    </row>
    <row r="8" spans="1:19" x14ac:dyDescent="0.2">
      <c r="A8" s="1" t="s">
        <v>58</v>
      </c>
      <c r="B8" s="1">
        <v>1</v>
      </c>
      <c r="C8" s="1">
        <v>166</v>
      </c>
      <c r="D8" s="3">
        <v>6.6000000000000003E-2</v>
      </c>
      <c r="E8" s="1"/>
      <c r="F8" s="1"/>
      <c r="G8" s="1"/>
      <c r="I8" s="1"/>
      <c r="J8" s="1"/>
      <c r="K8" s="1"/>
      <c r="L8" s="1"/>
      <c r="M8" s="1"/>
      <c r="N8" s="1"/>
      <c r="O8" s="1"/>
      <c r="P8" s="1"/>
      <c r="Q8" s="1" t="s">
        <v>42</v>
      </c>
      <c r="R8" s="1" t="s">
        <v>43</v>
      </c>
      <c r="S8" s="7" t="s">
        <v>57</v>
      </c>
    </row>
    <row r="9" spans="1:19" x14ac:dyDescent="0.2">
      <c r="A9" s="1"/>
      <c r="B9" s="1">
        <v>2</v>
      </c>
      <c r="C9" s="1">
        <v>672</v>
      </c>
      <c r="D9" s="3">
        <v>0.26700000000000002</v>
      </c>
      <c r="E9" s="1"/>
      <c r="F9" s="1"/>
      <c r="G9" s="1"/>
      <c r="I9" s="1">
        <v>1</v>
      </c>
      <c r="J9" s="1" t="s">
        <v>31</v>
      </c>
      <c r="K9" s="1">
        <v>-2.8000000000000001E-2</v>
      </c>
      <c r="L9" s="1">
        <v>0.48899999999999999</v>
      </c>
      <c r="M9" s="1">
        <v>3.0000000000000001E-3</v>
      </c>
      <c r="N9" s="1">
        <v>1</v>
      </c>
      <c r="O9" s="1">
        <v>0.95399999999999996</v>
      </c>
      <c r="P9" s="1"/>
      <c r="Q9" s="1"/>
      <c r="R9" s="1"/>
    </row>
    <row r="10" spans="1:19" x14ac:dyDescent="0.2">
      <c r="A10" s="1"/>
      <c r="B10" s="1">
        <v>3</v>
      </c>
      <c r="C10" s="1">
        <v>1683</v>
      </c>
      <c r="D10" s="3">
        <v>0.66800000000000004</v>
      </c>
      <c r="E10" s="1"/>
      <c r="F10" s="1"/>
      <c r="G10" s="1"/>
      <c r="I10" s="1"/>
      <c r="J10" s="1" t="s">
        <v>64</v>
      </c>
      <c r="K10" s="1">
        <v>-0.44800000000000001</v>
      </c>
      <c r="L10" s="1">
        <v>0.188</v>
      </c>
      <c r="M10" s="1">
        <v>5.7089999999999996</v>
      </c>
      <c r="N10" s="1">
        <v>1</v>
      </c>
      <c r="O10" s="1">
        <v>1.7000000000000001E-2</v>
      </c>
      <c r="P10" s="1">
        <v>0.63900000000000001</v>
      </c>
      <c r="Q10" s="1">
        <v>0.442</v>
      </c>
      <c r="R10" s="1">
        <v>0.92300000000000004</v>
      </c>
    </row>
    <row r="11" spans="1:19" x14ac:dyDescent="0.2">
      <c r="A11" s="1" t="s">
        <v>59</v>
      </c>
      <c r="B11" s="1">
        <v>0</v>
      </c>
      <c r="C11" s="1">
        <v>1897</v>
      </c>
      <c r="D11" s="3">
        <v>0.752</v>
      </c>
      <c r="E11" s="1"/>
      <c r="F11" s="1"/>
      <c r="G11" s="1"/>
      <c r="I11" s="1"/>
      <c r="J11" s="1" t="s">
        <v>65</v>
      </c>
      <c r="K11" s="1" t="s">
        <v>44</v>
      </c>
      <c r="L11" s="1" t="s">
        <v>33</v>
      </c>
      <c r="M11" s="1" t="s">
        <v>33</v>
      </c>
      <c r="N11" s="1">
        <v>0</v>
      </c>
      <c r="O11" s="1" t="s">
        <v>33</v>
      </c>
      <c r="P11" s="1" t="s">
        <v>33</v>
      </c>
      <c r="Q11" s="1" t="s">
        <v>33</v>
      </c>
      <c r="R11" s="1" t="s">
        <v>33</v>
      </c>
    </row>
    <row r="12" spans="1:19" x14ac:dyDescent="0.2">
      <c r="A12" s="1"/>
      <c r="B12" s="1">
        <v>1</v>
      </c>
      <c r="C12" s="1">
        <v>624</v>
      </c>
      <c r="D12" s="3">
        <v>0.248</v>
      </c>
      <c r="E12" s="1"/>
      <c r="F12" s="1"/>
      <c r="G12" s="1"/>
      <c r="I12" s="1"/>
      <c r="J12" s="1" t="s">
        <v>66</v>
      </c>
      <c r="K12" s="1">
        <v>0</v>
      </c>
      <c r="L12" s="1">
        <v>0.18</v>
      </c>
      <c r="M12" s="1">
        <v>0</v>
      </c>
      <c r="N12" s="1">
        <v>1</v>
      </c>
      <c r="O12" s="1">
        <v>0.999</v>
      </c>
      <c r="P12" s="1">
        <v>1</v>
      </c>
      <c r="Q12" s="1">
        <v>0.70199999999999996</v>
      </c>
      <c r="R12" s="1">
        <v>1.4239999999999999</v>
      </c>
    </row>
    <row r="13" spans="1:19" x14ac:dyDescent="0.2">
      <c r="A13" s="1" t="s">
        <v>60</v>
      </c>
      <c r="B13" s="1">
        <v>0</v>
      </c>
      <c r="C13" s="1">
        <v>895</v>
      </c>
      <c r="D13" s="3">
        <v>0.35499999999999998</v>
      </c>
      <c r="E13" s="1"/>
      <c r="F13" s="1"/>
      <c r="G13" s="1"/>
      <c r="I13" s="1"/>
      <c r="J13" s="1" t="s">
        <v>67</v>
      </c>
      <c r="K13" s="1" t="s">
        <v>44</v>
      </c>
      <c r="L13" s="1" t="s">
        <v>33</v>
      </c>
      <c r="M13" s="1" t="s">
        <v>33</v>
      </c>
      <c r="N13" s="1">
        <v>0</v>
      </c>
      <c r="O13" s="1" t="s">
        <v>33</v>
      </c>
      <c r="P13" s="1" t="s">
        <v>33</v>
      </c>
      <c r="Q13" s="1" t="s">
        <v>33</v>
      </c>
      <c r="R13" s="1" t="s">
        <v>33</v>
      </c>
    </row>
    <row r="14" spans="1:19" x14ac:dyDescent="0.2">
      <c r="A14" s="1"/>
      <c r="B14" s="1">
        <v>1</v>
      </c>
      <c r="C14" s="1">
        <v>1626</v>
      </c>
      <c r="D14" s="3">
        <v>0.64500000000000002</v>
      </c>
      <c r="E14" s="1"/>
      <c r="F14" s="1"/>
      <c r="G14" s="1"/>
      <c r="I14" s="1"/>
      <c r="J14" s="1" t="s">
        <v>68</v>
      </c>
      <c r="K14" s="1">
        <v>-0.82</v>
      </c>
      <c r="L14" s="1">
        <v>0.36099999999999999</v>
      </c>
      <c r="M14" s="1">
        <v>5.1580000000000004</v>
      </c>
      <c r="N14" s="1">
        <v>1</v>
      </c>
      <c r="O14" s="1">
        <v>2.3E-2</v>
      </c>
      <c r="P14" s="1">
        <v>0.441</v>
      </c>
      <c r="Q14" s="1">
        <v>0.217</v>
      </c>
      <c r="R14" s="1">
        <v>0.89400000000000002</v>
      </c>
    </row>
    <row r="15" spans="1:19" x14ac:dyDescent="0.2">
      <c r="A15" s="1" t="s">
        <v>61</v>
      </c>
      <c r="B15" s="1">
        <v>0</v>
      </c>
      <c r="C15" s="1">
        <v>2409</v>
      </c>
      <c r="D15" s="3">
        <v>0.95599999999999996</v>
      </c>
      <c r="E15" s="1"/>
      <c r="F15" s="1"/>
      <c r="G15" s="1"/>
      <c r="I15" s="1"/>
      <c r="J15" s="1" t="s">
        <v>69</v>
      </c>
      <c r="K15" s="1" t="s">
        <v>44</v>
      </c>
      <c r="L15" s="1" t="s">
        <v>33</v>
      </c>
      <c r="M15" s="1" t="s">
        <v>33</v>
      </c>
      <c r="N15" s="1">
        <v>0</v>
      </c>
      <c r="O15" s="1" t="s">
        <v>33</v>
      </c>
      <c r="P15" s="1" t="s">
        <v>33</v>
      </c>
      <c r="Q15" s="1" t="s">
        <v>33</v>
      </c>
      <c r="R15" s="1" t="s">
        <v>33</v>
      </c>
    </row>
    <row r="16" spans="1:19" x14ac:dyDescent="0.2">
      <c r="A16" s="1"/>
      <c r="B16" s="1">
        <v>1</v>
      </c>
      <c r="C16" s="1">
        <v>112</v>
      </c>
      <c r="D16" s="3">
        <v>4.3999999999999997E-2</v>
      </c>
      <c r="E16" s="1"/>
      <c r="F16" s="1"/>
      <c r="G16" s="1"/>
      <c r="I16" s="1"/>
      <c r="J16" s="1" t="s">
        <v>70</v>
      </c>
      <c r="K16" s="1">
        <v>0.54500000000000004</v>
      </c>
      <c r="L16" s="1">
        <v>0.21</v>
      </c>
      <c r="M16" s="1">
        <v>6.7590000000000003</v>
      </c>
      <c r="N16" s="1">
        <v>1</v>
      </c>
      <c r="O16" s="1">
        <v>8.9999999999999993E-3</v>
      </c>
      <c r="P16" s="1">
        <v>1.724</v>
      </c>
      <c r="Q16" s="1">
        <v>1.1439999999999999</v>
      </c>
      <c r="R16" s="1">
        <v>2.601</v>
      </c>
    </row>
    <row r="17" spans="1:19" x14ac:dyDescent="0.2">
      <c r="A17" s="1" t="s">
        <v>62</v>
      </c>
      <c r="B17" s="1">
        <v>1</v>
      </c>
      <c r="C17" s="1">
        <v>612</v>
      </c>
      <c r="D17" s="3">
        <v>0.24299999999999999</v>
      </c>
      <c r="E17" s="1"/>
      <c r="F17" s="1"/>
      <c r="G17" s="1"/>
      <c r="I17" s="1"/>
      <c r="J17" s="1" t="s">
        <v>71</v>
      </c>
      <c r="K17" s="1">
        <v>0.155</v>
      </c>
      <c r="L17" s="1">
        <v>0.22600000000000001</v>
      </c>
      <c r="M17" s="1">
        <v>0.46700000000000003</v>
      </c>
      <c r="N17" s="1">
        <v>1</v>
      </c>
      <c r="O17" s="1">
        <v>0.49399999999999999</v>
      </c>
      <c r="P17" s="1">
        <v>1.167</v>
      </c>
      <c r="Q17" s="1">
        <v>0.749</v>
      </c>
      <c r="R17" s="1">
        <v>1.8180000000000001</v>
      </c>
    </row>
    <row r="18" spans="1:19" x14ac:dyDescent="0.2">
      <c r="A18" s="1"/>
      <c r="B18" s="1">
        <v>2</v>
      </c>
      <c r="C18" s="1">
        <v>570</v>
      </c>
      <c r="D18" s="3">
        <v>0.22600000000000001</v>
      </c>
      <c r="E18" s="1"/>
      <c r="F18" s="1"/>
      <c r="G18" s="1"/>
      <c r="I18" s="1"/>
      <c r="J18" s="1" t="s">
        <v>72</v>
      </c>
      <c r="K18" s="1" t="s">
        <v>44</v>
      </c>
      <c r="L18" s="1" t="s">
        <v>33</v>
      </c>
      <c r="M18" s="1" t="s">
        <v>33</v>
      </c>
      <c r="N18" s="1">
        <v>0</v>
      </c>
      <c r="O18" s="1" t="s">
        <v>33</v>
      </c>
      <c r="P18" s="1" t="s">
        <v>33</v>
      </c>
      <c r="Q18" s="1" t="s">
        <v>33</v>
      </c>
      <c r="R18" s="1" t="s">
        <v>33</v>
      </c>
    </row>
    <row r="19" spans="1:19" x14ac:dyDescent="0.2">
      <c r="A19" s="1"/>
      <c r="B19" s="1">
        <v>3</v>
      </c>
      <c r="C19" s="1">
        <v>1339</v>
      </c>
      <c r="D19" s="3">
        <v>0.53100000000000003</v>
      </c>
      <c r="E19" s="1"/>
      <c r="F19" s="1"/>
      <c r="G19" s="1"/>
      <c r="I19" s="1"/>
      <c r="J19" s="1" t="s">
        <v>73</v>
      </c>
      <c r="K19" s="1">
        <v>-0.51600000000000001</v>
      </c>
      <c r="L19" s="1">
        <v>0.307</v>
      </c>
      <c r="M19" s="1">
        <v>2.8290000000000002</v>
      </c>
      <c r="N19" s="1">
        <v>1</v>
      </c>
      <c r="O19" s="1">
        <v>9.2999999999999999E-2</v>
      </c>
      <c r="P19" s="1">
        <v>0.59699999999999998</v>
      </c>
      <c r="Q19" s="1">
        <v>0.32700000000000001</v>
      </c>
      <c r="R19" s="1">
        <v>1.089</v>
      </c>
    </row>
    <row r="20" spans="1:19" x14ac:dyDescent="0.2">
      <c r="A20" s="1" t="s">
        <v>63</v>
      </c>
      <c r="B20" s="1">
        <v>0</v>
      </c>
      <c r="C20" s="1">
        <v>2301</v>
      </c>
      <c r="D20" s="3">
        <v>0.91300000000000003</v>
      </c>
      <c r="E20" s="1"/>
      <c r="F20" s="1"/>
      <c r="G20" s="1"/>
      <c r="I20" s="1"/>
      <c r="J20" s="1" t="s">
        <v>74</v>
      </c>
      <c r="K20" s="1" t="s">
        <v>44</v>
      </c>
      <c r="L20" s="1" t="s">
        <v>33</v>
      </c>
      <c r="M20" s="1" t="s">
        <v>33</v>
      </c>
      <c r="N20" s="1">
        <v>0</v>
      </c>
      <c r="O20" s="1" t="s">
        <v>33</v>
      </c>
      <c r="P20" s="1" t="s">
        <v>33</v>
      </c>
      <c r="Q20" s="1" t="s">
        <v>33</v>
      </c>
      <c r="R20" s="1" t="s">
        <v>33</v>
      </c>
    </row>
    <row r="21" spans="1:19" x14ac:dyDescent="0.2">
      <c r="A21" s="1"/>
      <c r="B21" s="1">
        <v>1</v>
      </c>
      <c r="C21" s="1">
        <v>220</v>
      </c>
      <c r="D21" s="3">
        <v>8.6999999999999994E-2</v>
      </c>
      <c r="E21" s="1"/>
      <c r="F21" s="1"/>
      <c r="G21" s="1"/>
      <c r="I21" s="1">
        <v>3</v>
      </c>
      <c r="J21" s="1" t="s">
        <v>31</v>
      </c>
      <c r="K21" s="1">
        <v>1.75</v>
      </c>
      <c r="L21" s="1">
        <v>0.315</v>
      </c>
      <c r="M21" s="1">
        <v>30.783999999999999</v>
      </c>
      <c r="N21" s="1">
        <v>1</v>
      </c>
      <c r="O21" s="1">
        <v>0</v>
      </c>
      <c r="P21" s="1"/>
      <c r="Q21" s="1"/>
      <c r="R21" s="1"/>
    </row>
    <row r="22" spans="1:19" x14ac:dyDescent="0.2">
      <c r="A22" s="1" t="s">
        <v>6</v>
      </c>
      <c r="B22" s="1"/>
      <c r="C22" s="1">
        <v>2521</v>
      </c>
      <c r="D22" s="3">
        <v>1</v>
      </c>
      <c r="E22" s="1"/>
      <c r="F22" s="1"/>
      <c r="G22" s="1"/>
      <c r="I22" s="1"/>
      <c r="J22" s="1" t="s">
        <v>64</v>
      </c>
      <c r="K22" s="6">
        <v>0.246</v>
      </c>
      <c r="L22" s="6">
        <v>0.106</v>
      </c>
      <c r="M22" s="6">
        <v>5.3440000000000003</v>
      </c>
      <c r="N22" s="6">
        <v>1</v>
      </c>
      <c r="O22" s="6">
        <v>2.1000000000000001E-2</v>
      </c>
      <c r="P22" s="6">
        <v>1.2789999999999999</v>
      </c>
      <c r="Q22" s="6">
        <v>1.038</v>
      </c>
      <c r="R22" s="6">
        <v>1.575</v>
      </c>
    </row>
    <row r="23" spans="1:19" x14ac:dyDescent="0.2">
      <c r="A23" s="1" t="s">
        <v>7</v>
      </c>
      <c r="B23" s="1"/>
      <c r="C23" s="1">
        <v>683</v>
      </c>
      <c r="D23" s="1"/>
      <c r="E23" s="1"/>
      <c r="F23" s="1"/>
      <c r="G23" s="1"/>
      <c r="I23" s="1"/>
      <c r="J23" s="1" t="s">
        <v>65</v>
      </c>
      <c r="K23" s="1" t="s">
        <v>44</v>
      </c>
      <c r="L23" s="1" t="s">
        <v>33</v>
      </c>
      <c r="M23" s="1" t="s">
        <v>33</v>
      </c>
      <c r="N23" s="1">
        <v>0</v>
      </c>
      <c r="O23" s="1" t="s">
        <v>33</v>
      </c>
      <c r="P23" s="1" t="s">
        <v>33</v>
      </c>
      <c r="Q23" s="1" t="s">
        <v>33</v>
      </c>
      <c r="R23" s="1" t="s">
        <v>33</v>
      </c>
    </row>
    <row r="24" spans="1:19" x14ac:dyDescent="0.2">
      <c r="A24" s="1" t="s">
        <v>8</v>
      </c>
      <c r="B24" s="1"/>
      <c r="C24" s="1">
        <v>3204</v>
      </c>
      <c r="D24" s="1"/>
      <c r="E24" s="1"/>
      <c r="F24" s="1"/>
      <c r="G24" s="1"/>
      <c r="I24" s="1"/>
      <c r="J24" s="1" t="s">
        <v>66</v>
      </c>
      <c r="K24" s="6">
        <v>-0.51400000000000001</v>
      </c>
      <c r="L24" s="6">
        <v>9.6000000000000002E-2</v>
      </c>
      <c r="M24" s="6">
        <v>28.994</v>
      </c>
      <c r="N24" s="6">
        <v>1</v>
      </c>
      <c r="O24" s="6">
        <v>0</v>
      </c>
      <c r="P24" s="6">
        <v>0.59799999999999998</v>
      </c>
      <c r="Q24" s="6">
        <v>0.496</v>
      </c>
      <c r="R24" s="6">
        <v>0.72099999999999997</v>
      </c>
      <c r="S24">
        <f>1/P24</f>
        <v>1.6722408026755853</v>
      </c>
    </row>
    <row r="25" spans="1:19" x14ac:dyDescent="0.2">
      <c r="A25" s="1" t="s">
        <v>9</v>
      </c>
      <c r="B25" s="1"/>
      <c r="C25" s="1" t="s">
        <v>10</v>
      </c>
      <c r="D25" s="1"/>
      <c r="E25" s="1"/>
      <c r="F25" s="1"/>
      <c r="G25" s="1"/>
      <c r="I25" s="1"/>
      <c r="J25" s="1" t="s">
        <v>67</v>
      </c>
      <c r="K25" s="1" t="s">
        <v>44</v>
      </c>
      <c r="L25" s="1" t="s">
        <v>33</v>
      </c>
      <c r="M25" s="1" t="s">
        <v>33</v>
      </c>
      <c r="N25" s="1">
        <v>0</v>
      </c>
      <c r="O25" s="1" t="s">
        <v>33</v>
      </c>
      <c r="P25" s="1" t="s">
        <v>33</v>
      </c>
      <c r="Q25" s="1" t="s">
        <v>33</v>
      </c>
      <c r="R25" s="1" t="s">
        <v>33</v>
      </c>
    </row>
    <row r="26" spans="1:19" x14ac:dyDescent="0.2">
      <c r="A26" s="1" t="s">
        <v>11</v>
      </c>
      <c r="B26" s="1"/>
      <c r="C26" s="1"/>
      <c r="D26" s="1"/>
      <c r="E26" s="1"/>
      <c r="F26" s="1"/>
      <c r="G26" s="1"/>
      <c r="I26" s="1"/>
      <c r="J26" s="1" t="s">
        <v>68</v>
      </c>
      <c r="K26" s="1">
        <v>-0.26200000000000001</v>
      </c>
      <c r="L26" s="1">
        <v>0.245</v>
      </c>
      <c r="M26" s="1">
        <v>1.1419999999999999</v>
      </c>
      <c r="N26" s="1">
        <v>1</v>
      </c>
      <c r="O26" s="1">
        <v>0.28499999999999998</v>
      </c>
      <c r="P26" s="1">
        <v>0.77</v>
      </c>
      <c r="Q26" s="1">
        <v>0.47599999999999998</v>
      </c>
      <c r="R26" s="1">
        <v>1.244</v>
      </c>
    </row>
    <row r="27" spans="1:19" x14ac:dyDescent="0.2">
      <c r="I27" s="1"/>
      <c r="J27" s="1" t="s">
        <v>69</v>
      </c>
      <c r="K27" s="1" t="s">
        <v>44</v>
      </c>
      <c r="L27" s="1" t="s">
        <v>33</v>
      </c>
      <c r="M27" s="1" t="s">
        <v>33</v>
      </c>
      <c r="N27" s="1">
        <v>0</v>
      </c>
      <c r="O27" s="1" t="s">
        <v>33</v>
      </c>
      <c r="P27" s="1" t="s">
        <v>33</v>
      </c>
      <c r="Q27" s="1" t="s">
        <v>33</v>
      </c>
      <c r="R27" s="1" t="s">
        <v>33</v>
      </c>
    </row>
    <row r="28" spans="1:19" x14ac:dyDescent="0.2">
      <c r="A28" s="2" t="s">
        <v>12</v>
      </c>
      <c r="B28" s="1"/>
      <c r="C28" s="1"/>
      <c r="D28" s="1"/>
      <c r="E28" s="1"/>
      <c r="I28" s="1"/>
      <c r="J28" s="1" t="s">
        <v>70</v>
      </c>
      <c r="K28" s="1">
        <v>-0.16200000000000001</v>
      </c>
      <c r="L28" s="1">
        <v>0.11799999999999999</v>
      </c>
      <c r="M28" s="1">
        <v>1.8879999999999999</v>
      </c>
      <c r="N28" s="1">
        <v>1</v>
      </c>
      <c r="O28" s="1">
        <v>0.16900000000000001</v>
      </c>
      <c r="P28" s="1">
        <v>0.85099999999999998</v>
      </c>
      <c r="Q28" s="1">
        <v>0.67500000000000004</v>
      </c>
      <c r="R28" s="1">
        <v>1.071</v>
      </c>
    </row>
    <row r="29" spans="1:19" x14ac:dyDescent="0.2">
      <c r="A29" s="1" t="s">
        <v>13</v>
      </c>
      <c r="B29" s="1" t="s">
        <v>14</v>
      </c>
      <c r="C29" s="1" t="s">
        <v>15</v>
      </c>
      <c r="D29" s="1"/>
      <c r="E29" s="1"/>
      <c r="I29" s="1"/>
      <c r="J29" s="1" t="s">
        <v>71</v>
      </c>
      <c r="K29" s="1">
        <v>-0.14399999999999999</v>
      </c>
      <c r="L29" s="1">
        <v>0.115</v>
      </c>
      <c r="M29" s="1">
        <v>1.56</v>
      </c>
      <c r="N29" s="1">
        <v>1</v>
      </c>
      <c r="O29" s="1">
        <v>0.21199999999999999</v>
      </c>
      <c r="P29" s="1">
        <v>0.86599999999999999</v>
      </c>
      <c r="Q29" s="1">
        <v>0.69</v>
      </c>
      <c r="R29" s="1">
        <v>1.0860000000000001</v>
      </c>
    </row>
    <row r="30" spans="1:19" x14ac:dyDescent="0.2">
      <c r="A30" s="1"/>
      <c r="B30" s="1" t="s">
        <v>16</v>
      </c>
      <c r="C30" s="1" t="s">
        <v>17</v>
      </c>
      <c r="D30" s="1" t="s">
        <v>18</v>
      </c>
      <c r="E30" s="1" t="s">
        <v>19</v>
      </c>
      <c r="I30" s="1"/>
      <c r="J30" s="1" t="s">
        <v>72</v>
      </c>
      <c r="K30" s="1" t="s">
        <v>44</v>
      </c>
      <c r="L30" s="1" t="s">
        <v>33</v>
      </c>
      <c r="M30" s="1" t="s">
        <v>33</v>
      </c>
      <c r="N30" s="1">
        <v>0</v>
      </c>
      <c r="O30" s="1" t="s">
        <v>33</v>
      </c>
      <c r="P30" s="1" t="s">
        <v>33</v>
      </c>
      <c r="Q30" s="1" t="s">
        <v>33</v>
      </c>
      <c r="R30" s="1" t="s">
        <v>33</v>
      </c>
    </row>
    <row r="31" spans="1:19" x14ac:dyDescent="0.2">
      <c r="A31" s="1" t="s">
        <v>20</v>
      </c>
      <c r="B31" s="1">
        <v>351.26400000000001</v>
      </c>
      <c r="C31" s="1"/>
      <c r="D31" s="1"/>
      <c r="E31" s="1"/>
      <c r="I31" s="1"/>
      <c r="J31" s="1" t="s">
        <v>73</v>
      </c>
      <c r="K31" s="6">
        <v>-0.54300000000000004</v>
      </c>
      <c r="L31" s="6">
        <v>0.189</v>
      </c>
      <c r="M31" s="6">
        <v>8.2439999999999998</v>
      </c>
      <c r="N31" s="6">
        <v>1</v>
      </c>
      <c r="O31" s="6">
        <v>4.0000000000000001E-3</v>
      </c>
      <c r="P31" s="6">
        <v>0.58099999999999996</v>
      </c>
      <c r="Q31" s="6">
        <v>0.40100000000000002</v>
      </c>
      <c r="R31" s="6">
        <v>0.84199999999999997</v>
      </c>
      <c r="S31">
        <f>1/P31</f>
        <v>1.7211703958691911</v>
      </c>
    </row>
    <row r="32" spans="1:19" x14ac:dyDescent="0.2">
      <c r="A32" s="1" t="s">
        <v>21</v>
      </c>
      <c r="B32" s="1">
        <v>278.72800000000001</v>
      </c>
      <c r="C32" s="1">
        <v>72.534999999999997</v>
      </c>
      <c r="D32" s="1">
        <v>12</v>
      </c>
      <c r="E32" s="1">
        <v>0</v>
      </c>
      <c r="I32" s="1"/>
      <c r="J32" s="1" t="s">
        <v>74</v>
      </c>
      <c r="K32" s="1" t="s">
        <v>44</v>
      </c>
      <c r="L32" s="1" t="s">
        <v>33</v>
      </c>
      <c r="M32" s="1" t="s">
        <v>33</v>
      </c>
      <c r="N32" s="1">
        <v>0</v>
      </c>
      <c r="O32" s="1" t="s">
        <v>33</v>
      </c>
      <c r="P32" s="1" t="s">
        <v>33</v>
      </c>
      <c r="Q32" s="1" t="s">
        <v>33</v>
      </c>
      <c r="R32" s="1" t="s">
        <v>33</v>
      </c>
    </row>
    <row r="33" spans="1:19" x14ac:dyDescent="0.2">
      <c r="I33" s="1" t="s">
        <v>45</v>
      </c>
      <c r="J33" s="1"/>
      <c r="K33" s="1"/>
      <c r="L33" s="1"/>
      <c r="M33" s="1"/>
      <c r="N33" s="1"/>
      <c r="O33" s="1"/>
      <c r="P33" s="1"/>
      <c r="Q33" s="1"/>
      <c r="R33" s="1"/>
    </row>
    <row r="34" spans="1:19" x14ac:dyDescent="0.2">
      <c r="A34" s="2" t="s">
        <v>22</v>
      </c>
      <c r="B34" s="1"/>
      <c r="C34" s="1"/>
      <c r="D34" s="1"/>
      <c r="I34" s="1" t="s">
        <v>46</v>
      </c>
      <c r="J34" s="1"/>
      <c r="K34" s="1"/>
      <c r="L34" s="1"/>
      <c r="M34" s="1"/>
      <c r="N34" s="1"/>
      <c r="O34" s="1"/>
      <c r="P34" s="1"/>
      <c r="Q34" s="1"/>
      <c r="R34" s="1"/>
    </row>
    <row r="35" spans="1:19" x14ac:dyDescent="0.2">
      <c r="A35" s="1"/>
      <c r="B35" s="1" t="s">
        <v>17</v>
      </c>
      <c r="C35" s="1" t="s">
        <v>18</v>
      </c>
      <c r="D35" s="1" t="s">
        <v>19</v>
      </c>
    </row>
    <row r="36" spans="1:19" x14ac:dyDescent="0.2">
      <c r="A36" s="1" t="s">
        <v>23</v>
      </c>
      <c r="B36" s="1">
        <v>86.119</v>
      </c>
      <c r="C36" s="1">
        <v>70</v>
      </c>
      <c r="D36" s="1">
        <v>9.2999999999999999E-2</v>
      </c>
      <c r="I36" s="4" t="s">
        <v>75</v>
      </c>
      <c r="J36" s="5"/>
      <c r="K36" s="5"/>
      <c r="L36" s="5"/>
      <c r="O36" s="2" t="s">
        <v>51</v>
      </c>
      <c r="P36" s="1"/>
      <c r="Q36" s="1"/>
      <c r="R36" s="1"/>
      <c r="S36" s="1"/>
    </row>
    <row r="37" spans="1:19" x14ac:dyDescent="0.2">
      <c r="A37" s="1" t="s">
        <v>24</v>
      </c>
      <c r="B37" s="1">
        <v>95.6</v>
      </c>
      <c r="C37" s="1">
        <v>70</v>
      </c>
      <c r="D37" s="1">
        <v>2.3E-2</v>
      </c>
      <c r="I37" s="4" t="s">
        <v>47</v>
      </c>
      <c r="J37" s="4" t="s">
        <v>48</v>
      </c>
      <c r="K37" s="4" t="s">
        <v>49</v>
      </c>
      <c r="L37" s="4" t="s">
        <v>50</v>
      </c>
      <c r="O37" s="1" t="s">
        <v>52</v>
      </c>
      <c r="P37" s="1" t="s">
        <v>53</v>
      </c>
      <c r="Q37" s="1"/>
      <c r="R37" s="1"/>
      <c r="S37" s="1"/>
    </row>
    <row r="38" spans="1:19" x14ac:dyDescent="0.2">
      <c r="I38" s="5">
        <v>1</v>
      </c>
      <c r="J38" s="5">
        <f>D8^2</f>
        <v>4.3560000000000005E-3</v>
      </c>
      <c r="K38" s="5">
        <f>SUM(J38:J40)*1.25</f>
        <v>0.65233625000000006</v>
      </c>
      <c r="L38" s="5">
        <v>0.66800000000000004</v>
      </c>
      <c r="O38" s="1"/>
      <c r="P38" s="1">
        <v>1</v>
      </c>
      <c r="Q38" s="1">
        <v>2</v>
      </c>
      <c r="R38" s="1">
        <v>3</v>
      </c>
      <c r="S38" s="1" t="s">
        <v>54</v>
      </c>
    </row>
    <row r="39" spans="1:19" x14ac:dyDescent="0.2">
      <c r="A39" s="2" t="s">
        <v>25</v>
      </c>
      <c r="B39" s="1"/>
      <c r="I39" s="5">
        <v>2</v>
      </c>
      <c r="J39" s="5">
        <f>D9^2</f>
        <v>7.1289000000000005E-2</v>
      </c>
      <c r="K39" s="5"/>
      <c r="L39" s="5"/>
      <c r="O39" s="1">
        <v>1</v>
      </c>
      <c r="P39" s="1">
        <v>0</v>
      </c>
      <c r="Q39" s="1">
        <v>0</v>
      </c>
      <c r="R39" s="1">
        <v>166</v>
      </c>
      <c r="S39" s="3">
        <v>0</v>
      </c>
    </row>
    <row r="40" spans="1:19" x14ac:dyDescent="0.2">
      <c r="A40" s="1" t="s">
        <v>26</v>
      </c>
      <c r="B40" s="1">
        <v>2.8000000000000001E-2</v>
      </c>
      <c r="I40" s="5">
        <v>3</v>
      </c>
      <c r="J40" s="5">
        <f>D10^2</f>
        <v>0.44622400000000007</v>
      </c>
      <c r="K40" s="5"/>
      <c r="L40" s="5"/>
      <c r="O40" s="1">
        <v>2</v>
      </c>
      <c r="P40" s="1">
        <v>0</v>
      </c>
      <c r="Q40" s="1">
        <v>0</v>
      </c>
      <c r="R40" s="1">
        <v>672</v>
      </c>
      <c r="S40" s="3">
        <v>0</v>
      </c>
    </row>
    <row r="41" spans="1:19" x14ac:dyDescent="0.2">
      <c r="A41" s="1" t="s">
        <v>27</v>
      </c>
      <c r="B41" s="1">
        <v>3.5999999999999997E-2</v>
      </c>
      <c r="I41" s="9" t="s">
        <v>56</v>
      </c>
      <c r="J41" s="9"/>
      <c r="K41" s="9"/>
      <c r="L41" s="9"/>
      <c r="M41" s="9"/>
      <c r="N41" s="9"/>
      <c r="O41" s="1">
        <v>3</v>
      </c>
      <c r="P41" s="1">
        <v>0</v>
      </c>
      <c r="Q41" s="1">
        <v>0</v>
      </c>
      <c r="R41" s="1">
        <v>1683</v>
      </c>
      <c r="S41" s="3">
        <v>1</v>
      </c>
    </row>
    <row r="42" spans="1:19" x14ac:dyDescent="0.2">
      <c r="A42" s="1" t="s">
        <v>28</v>
      </c>
      <c r="B42" s="1">
        <v>1.7999999999999999E-2</v>
      </c>
      <c r="I42" s="9"/>
      <c r="J42" s="9"/>
      <c r="K42" s="9"/>
      <c r="L42" s="9"/>
      <c r="M42" s="9"/>
      <c r="N42" s="9"/>
      <c r="O42" s="1" t="s">
        <v>55</v>
      </c>
      <c r="P42" s="3">
        <v>0</v>
      </c>
      <c r="Q42" s="3">
        <v>0</v>
      </c>
      <c r="R42" s="3">
        <v>1</v>
      </c>
      <c r="S42" s="3">
        <v>0.66800000000000004</v>
      </c>
    </row>
    <row r="44" spans="1:19" x14ac:dyDescent="0.2">
      <c r="A44" s="2" t="s">
        <v>15</v>
      </c>
      <c r="B44" s="1"/>
      <c r="C44" s="1"/>
      <c r="D44" s="1"/>
      <c r="E44" s="1"/>
      <c r="F44" s="1"/>
    </row>
    <row r="45" spans="1:19" x14ac:dyDescent="0.2">
      <c r="A45" s="1" t="s">
        <v>29</v>
      </c>
      <c r="B45" s="1" t="s">
        <v>14</v>
      </c>
      <c r="C45" s="1" t="s">
        <v>15</v>
      </c>
      <c r="D45" s="1"/>
      <c r="E45" s="1"/>
      <c r="F45" s="1"/>
    </row>
    <row r="46" spans="1:19" x14ac:dyDescent="0.2">
      <c r="A46" s="1"/>
      <c r="B46" s="1" t="s">
        <v>30</v>
      </c>
      <c r="C46" s="1" t="s">
        <v>17</v>
      </c>
      <c r="D46" s="1" t="s">
        <v>18</v>
      </c>
      <c r="E46" s="1" t="s">
        <v>19</v>
      </c>
      <c r="F46" s="1"/>
    </row>
    <row r="47" spans="1:19" x14ac:dyDescent="0.2">
      <c r="A47" s="1" t="s">
        <v>31</v>
      </c>
      <c r="B47" s="1" t="s">
        <v>32</v>
      </c>
      <c r="C47" s="1">
        <v>0</v>
      </c>
      <c r="D47" s="1">
        <v>0</v>
      </c>
      <c r="E47" s="1" t="s">
        <v>33</v>
      </c>
      <c r="F47" s="1"/>
    </row>
    <row r="48" spans="1:19" x14ac:dyDescent="0.2">
      <c r="A48" s="1" t="s">
        <v>59</v>
      </c>
      <c r="B48" s="1">
        <v>296.20600000000002</v>
      </c>
      <c r="C48" s="1">
        <v>17.477</v>
      </c>
      <c r="D48" s="1">
        <v>2</v>
      </c>
      <c r="E48" s="1">
        <v>0</v>
      </c>
      <c r="F48" s="1"/>
    </row>
    <row r="49" spans="1:6" x14ac:dyDescent="0.2">
      <c r="A49" s="1" t="s">
        <v>60</v>
      </c>
      <c r="B49" s="1">
        <v>311.99400000000003</v>
      </c>
      <c r="C49" s="1">
        <v>33.265999999999998</v>
      </c>
      <c r="D49" s="1">
        <v>2</v>
      </c>
      <c r="E49" s="1">
        <v>0</v>
      </c>
      <c r="F49" s="1"/>
    </row>
    <row r="50" spans="1:6" x14ac:dyDescent="0.2">
      <c r="A50" s="1" t="s">
        <v>61</v>
      </c>
      <c r="B50" s="1">
        <v>283.50799999999998</v>
      </c>
      <c r="C50" s="1">
        <v>4.78</v>
      </c>
      <c r="D50" s="1">
        <v>2</v>
      </c>
      <c r="E50" s="1">
        <v>9.1999999999999998E-2</v>
      </c>
      <c r="F50" s="1"/>
    </row>
    <row r="51" spans="1:6" x14ac:dyDescent="0.2">
      <c r="A51" s="1" t="s">
        <v>5</v>
      </c>
      <c r="B51" s="1">
        <v>292.70699999999999</v>
      </c>
      <c r="C51" s="1">
        <v>13.978999999999999</v>
      </c>
      <c r="D51" s="1">
        <v>4</v>
      </c>
      <c r="E51" s="1">
        <v>7.0000000000000001E-3</v>
      </c>
      <c r="F51" s="1"/>
    </row>
    <row r="52" spans="1:6" x14ac:dyDescent="0.2">
      <c r="A52" s="1" t="s">
        <v>63</v>
      </c>
      <c r="B52" s="1">
        <v>287.83800000000002</v>
      </c>
      <c r="C52" s="1">
        <v>9.11</v>
      </c>
      <c r="D52" s="1">
        <v>2</v>
      </c>
      <c r="E52" s="1">
        <v>1.0999999999999999E-2</v>
      </c>
      <c r="F52" s="1"/>
    </row>
    <row r="53" spans="1:6" x14ac:dyDescent="0.2">
      <c r="A53" s="8" t="s">
        <v>34</v>
      </c>
      <c r="B53" s="8"/>
      <c r="C53" s="8"/>
      <c r="D53" s="8"/>
      <c r="E53" s="8"/>
      <c r="F53" s="8"/>
    </row>
    <row r="54" spans="1:6" x14ac:dyDescent="0.2">
      <c r="A54" s="8" t="s">
        <v>35</v>
      </c>
      <c r="B54" s="8"/>
      <c r="C54" s="8"/>
      <c r="D54" s="8"/>
      <c r="E54" s="8"/>
      <c r="F54" s="8"/>
    </row>
  </sheetData>
  <mergeCells count="3">
    <mergeCell ref="A53:F53"/>
    <mergeCell ref="A54:F54"/>
    <mergeCell ref="I41:N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Zhong, Jike</cp:lastModifiedBy>
  <dcterms:created xsi:type="dcterms:W3CDTF">2020-10-16T18:58:53Z</dcterms:created>
  <dcterms:modified xsi:type="dcterms:W3CDTF">2022-04-12T00:53:22Z</dcterms:modified>
</cp:coreProperties>
</file>