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75" yWindow="465" windowWidth="20730" windowHeight="1176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Applications!$A$1:$EI$1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Devices!$A$1:$EH$1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Storage!$A$1:$DI$1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T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W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D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<sst xmlns="http://schemas.openxmlformats.org/spreadsheetml/2006/main" count="240" uniqueCount="175">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</sst>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m/d/yyyy;@"/>
    <numFmt numFmtId="166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16" fillId="0" borderId="0" xfId="0" applyFont="1"/>
    <xf numFmtId="49" fontId="0" fillId="0" borderId="0" xfId="0" applyNumberFormat="1"/>
    <xf numFmtId="14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6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5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66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5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5" fontId="0" fillId="9" borderId="0" xfId="1316" applyNumberFormat="1" applyFont="1" applyFill="1" applyBorder="1" applyAlignment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49" fontId="0" fillId="9" borderId="0" xfId="0" applyNumberFormat="1" applyFont="1" applyFill="1"/>
    <xf numFmtId="49" fontId="0" fillId="9" borderId="0" xfId="0" applyNumberFormat="1" applyFont="1" applyFill="1" applyBorder="1" applyAlignment="1"/>
    <xf numFmtId="49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ipervínculo" xfId="1540" builtinId="8" hidden="1"/>
    <cellStyle name="Hipervínculo" xfId="1542" builtinId="8" hidden="1"/>
    <cellStyle name="Hipervínculo" xfId="1544" builtinId="8" hidden="1"/>
    <cellStyle name="Hipervínculo" xfId="1546" builtinId="8" hidden="1"/>
    <cellStyle name="Hipervínculo" xfId="1548" builtinId="8" hidden="1"/>
    <cellStyle name="Hipervínculo" xfId="1550" builtinId="8" hidden="1"/>
    <cellStyle name="Hipervínculo" xfId="1552" builtinId="8" hidden="1"/>
    <cellStyle name="Hipervínculo" xfId="1554" builtinId="8" hidden="1"/>
    <cellStyle name="Hipervínculo" xfId="1556" builtinId="8" hidden="1"/>
    <cellStyle name="Hipervínculo" xfId="1558" builtinId="8" hidden="1"/>
    <cellStyle name="Hipervínculo" xfId="1560" builtinId="8" hidden="1"/>
    <cellStyle name="Hipervínculo" xfId="1562" builtinId="8" hidden="1"/>
    <cellStyle name="Hipervínculo" xfId="1564" builtinId="8" hidden="1"/>
    <cellStyle name="Hipervínculo" xfId="1566" builtinId="8" hidden="1"/>
    <cellStyle name="Hipervínculo" xfId="1568" builtinId="8" hidden="1"/>
    <cellStyle name="Hipervínculo" xfId="1570" builtinId="8" hidden="1"/>
    <cellStyle name="Hipervínculo" xfId="1572" builtinId="8" hidden="1"/>
    <cellStyle name="Hipervínculo" xfId="1574" builtinId="8" hidden="1"/>
    <cellStyle name="Hipervínculo" xfId="1576" builtinId="8" hidden="1"/>
    <cellStyle name="Hipervínculo" xfId="1578" builtinId="8" hidden="1"/>
    <cellStyle name="Hipervínculo" xfId="1580" builtinId="8" hidden="1"/>
    <cellStyle name="Hipervínculo" xfId="1582" builtinId="8" hidden="1"/>
    <cellStyle name="Hipervínculo" xfId="1584" builtinId="8" hidden="1"/>
    <cellStyle name="Hipervínculo" xfId="1586" builtinId="8" hidden="1"/>
    <cellStyle name="Hipervínculo" xfId="1588" builtinId="8" hidden="1"/>
    <cellStyle name="Hipervínculo" xfId="1590" builtinId="8" hidden="1"/>
    <cellStyle name="Hipervínculo" xfId="1592" builtinId="8" hidden="1"/>
    <cellStyle name="Hipervínculo" xfId="1594" builtinId="8" hidden="1"/>
    <cellStyle name="Hipervínculo" xfId="1596" builtinId="8" hidden="1"/>
    <cellStyle name="Hipervínculo" xfId="1598" builtinId="8" hidden="1"/>
    <cellStyle name="Hipervínculo" xfId="1600" builtinId="8" hidden="1"/>
    <cellStyle name="Hipervínculo" xfId="1602" builtinId="8" hidden="1"/>
    <cellStyle name="Hipervínculo" xfId="1604" builtinId="8" hidden="1"/>
    <cellStyle name="Hipervínculo" xfId="1606" builtinId="8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Hipervínculo visitado" xfId="1547" builtinId="9" hidden="1"/>
    <cellStyle name="Hipervínculo visitado" xfId="1549" builtinId="9" hidden="1"/>
    <cellStyle name="Hipervínculo visitado" xfId="1551" builtinId="9" hidden="1"/>
    <cellStyle name="Hipervínculo visitado" xfId="1553" builtinId="9" hidden="1"/>
    <cellStyle name="Hipervínculo visitado" xfId="1555" builtinId="9" hidden="1"/>
    <cellStyle name="Hipervínculo visitado" xfId="1557" builtinId="9" hidden="1"/>
    <cellStyle name="Hipervínculo visitado" xfId="1559" builtinId="9" hidden="1"/>
    <cellStyle name="Hipervínculo visitado" xfId="1561" builtinId="9" hidden="1"/>
    <cellStyle name="Hipervínculo visitado" xfId="1563" builtinId="9" hidden="1"/>
    <cellStyle name="Hipervínculo visitado" xfId="1565" builtinId="9" hidden="1"/>
    <cellStyle name="Hipervínculo visitado" xfId="1567" builtinId="9" hidden="1"/>
    <cellStyle name="Hipervínculo visitado" xfId="1569" builtinId="9" hidden="1"/>
    <cellStyle name="Hipervínculo visitado" xfId="1571" builtinId="9" hidden="1"/>
    <cellStyle name="Hipervínculo visitado" xfId="1573" builtinId="9" hidden="1"/>
    <cellStyle name="Hipervínculo visitado" xfId="1575" builtinId="9" hidden="1"/>
    <cellStyle name="Hipervínculo visitado" xfId="1577" builtinId="9" hidden="1"/>
    <cellStyle name="Hipervínculo visitado" xfId="1579" builtinId="9" hidden="1"/>
    <cellStyle name="Hipervínculo visitado" xfId="1581" builtinId="9" hidden="1"/>
    <cellStyle name="Hipervínculo visitado" xfId="1583" builtinId="9" hidden="1"/>
    <cellStyle name="Hipervínculo visitado" xfId="1585" builtinId="9" hidden="1"/>
    <cellStyle name="Hipervínculo visitado" xfId="1587" builtinId="9" hidden="1"/>
    <cellStyle name="Hipervínculo visitado" xfId="1589" builtinId="9" hidden="1"/>
    <cellStyle name="Hipervínculo visitado" xfId="1591" builtinId="9" hidden="1"/>
    <cellStyle name="Hipervínculo visitado" xfId="1593" builtinId="9" hidden="1"/>
    <cellStyle name="Hipervínculo visitado" xfId="1595" builtinId="9" hidden="1"/>
    <cellStyle name="Hipervínculo visitado" xfId="1597" builtinId="9" hidden="1"/>
    <cellStyle name="Hipervínculo visitado" xfId="1599" builtinId="9" hidden="1"/>
    <cellStyle name="Hipervínculo visitado" xfId="1601" builtinId="9" hidden="1"/>
    <cellStyle name="Hipervínculo visitado" xfId="1603" builtinId="9" hidden="1"/>
    <cellStyle name="Hipervínculo visitado" xfId="1605" builtinId="9" hidden="1"/>
    <cellStyle name="Hipervínculo visitado" xfId="1607" builtinId="9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75" defaultRowHeight="12.75" x14ac:dyDescent="0.2"/>
  <cols>
    <col min="1" max="1" width="16.87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5">
      <c r="A1" s="1" t="s">
        <v>90</v>
      </c>
    </row>
    <row r="2" spans="1:7" x14ac:dyDescent="0.2">
      <c r="B2" s="2"/>
    </row>
    <row r="3" spans="1:7" x14ac:dyDescent="0.2">
      <c r="A3" s="32" t="s">
        <v>0</v>
      </c>
      <c r="B3" t="s">
        <v>121</v>
      </c>
    </row>
    <row r="4" spans="1:7" x14ac:dyDescent="0.2">
      <c r="A4" s="32" t="s">
        <v>1</v>
      </c>
      <c r="B4" t="s">
        <v>121</v>
      </c>
    </row>
    <row r="5" spans="1:7" x14ac:dyDescent="0.2">
      <c r="A5" s="32" t="s">
        <v>2</v>
      </c>
      <c r="B5" t="s">
        <v>121</v>
      </c>
    </row>
    <row r="6" spans="1:7" x14ac:dyDescent="0.2">
      <c r="A6" s="32" t="s">
        <v>5</v>
      </c>
      <c r="B6" t="s">
        <v>121</v>
      </c>
    </row>
    <row r="7" spans="1:7" x14ac:dyDescent="0.2">
      <c r="A7" s="32" t="s">
        <v>4</v>
      </c>
      <c r="B7" t="s">
        <v>121</v>
      </c>
    </row>
    <row r="8" spans="1:7" x14ac:dyDescent="0.2">
      <c r="A8" s="32" t="s">
        <v>3</v>
      </c>
      <c r="B8" s="11">
        <v>38295</v>
      </c>
    </row>
    <row r="9" spans="1:7" x14ac:dyDescent="0.2">
      <c r="A9" s="32" t="s">
        <v>124</v>
      </c>
      <c r="B9" t="s">
        <v>121</v>
      </c>
    </row>
    <row r="10" spans="1:7" x14ac:dyDescent="0.2">
      <c r="A10" s="32" t="s">
        <v>125</v>
      </c>
      <c r="B10" t="s">
        <v>121</v>
      </c>
    </row>
    <row r="11" spans="1:7" x14ac:dyDescent="0.2">
      <c r="B11" s="3"/>
    </row>
    <row r="12" spans="1:7" x14ac:dyDescent="0.2">
      <c r="B12" t="s">
        <v>89</v>
      </c>
      <c r="D12" s="16"/>
      <c r="E12" s="16"/>
      <c r="F12" s="16"/>
      <c r="G12" s="16"/>
    </row>
    <row r="13" spans="1:7" x14ac:dyDescent="0.2">
      <c r="B13" t="s">
        <v>122</v>
      </c>
      <c r="D13" s="16"/>
      <c r="E13" s="16"/>
      <c r="F13" s="16"/>
      <c r="G13" s="16"/>
    </row>
    <row r="14" spans="1:7" x14ac:dyDescent="0.2">
      <c r="D14" s="16"/>
      <c r="E14" s="16"/>
      <c r="F14" s="16"/>
      <c r="G14" s="16"/>
    </row>
    <row r="15" spans="1:7" ht="15" customHeight="1" x14ac:dyDescent="0.2">
      <c r="A15" s="12"/>
      <c r="B15" s="12"/>
      <c r="C15" s="12"/>
      <c r="D15" s="13"/>
      <c r="E15" s="13"/>
      <c r="F15" s="83" t="s">
        <v>86</v>
      </c>
      <c r="G15" s="83"/>
    </row>
    <row r="16" spans="1:7" ht="27.95" customHeight="1" x14ac:dyDescent="0.25">
      <c r="A16" s="14"/>
      <c r="B16" s="82" t="s">
        <v>87</v>
      </c>
      <c r="C16" s="82"/>
      <c r="D16" s="15" t="s">
        <v>115</v>
      </c>
      <c r="E16" s="15" t="s">
        <v>88</v>
      </c>
      <c r="F16" s="29" t="s">
        <v>117</v>
      </c>
      <c r="G16" s="15" t="s">
        <v>118</v>
      </c>
    </row>
    <row r="17" spans="1:11" ht="20.100000000000001" customHeight="1" x14ac:dyDescent="0.2">
      <c r="A17" s="17">
        <f>COUNTA(Applications!B:B)-1</f>
        <v>0</v>
      </c>
      <c r="B17" s="17" t="s">
        <v>91</v>
      </c>
      <c r="D17" s="19">
        <f>COUNTA(Applications!A:A)-1</f>
        <v>0</v>
      </c>
      <c r="E17" s="19">
        <f>A17-D17</f>
        <v>0</v>
      </c>
      <c r="F17" s="20">
        <f>COUNTIF(Applications!B:EI,REPT("?",254)&amp;"*")</f>
        <v>0</v>
      </c>
      <c r="G17" s="20">
        <f>COUNTIF(Applications!B:EJ,"*"&amp;CHAR(12)&amp;"*")+COUNTIF(Applications!B:EJ,"*"&amp;CHAR(13)&amp;"*")+COUNTIF(Applications!B:EJ,"*"&amp;CHAR(34)&amp;"*")+COUNTIF(Applications!B:EJ,"*"&amp;CHAR(39)&amp;"*")</f>
        <v>0</v>
      </c>
      <c r="I17" s="17" t="s">
        <v>108</v>
      </c>
    </row>
    <row r="18" spans="1:11" ht="20.100000000000001" customHeight="1" x14ac:dyDescent="0.2">
      <c r="A18">
        <f>COUNTIF(Applications!D:D,"Master")</f>
        <v>0</v>
      </c>
      <c r="B18" t="s">
        <v>92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109</v>
      </c>
    </row>
    <row r="19" spans="1:11" ht="20.100000000000001" customHeight="1" x14ac:dyDescent="0.2">
      <c r="A19">
        <f>A17-A18</f>
        <v>0</v>
      </c>
      <c r="B19" t="s">
        <v>93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110</v>
      </c>
      <c r="J19" t="s">
        <v>116</v>
      </c>
      <c r="K19" t="s">
        <v>112</v>
      </c>
    </row>
    <row r="20" spans="1:11" ht="20.100000000000001" customHeight="1" x14ac:dyDescent="0.2">
      <c r="A20" s="17">
        <f>COUNTA(Devices!B:B)-1</f>
        <v>0</v>
      </c>
      <c r="B20" s="17" t="s">
        <v>94</v>
      </c>
      <c r="D20" s="19">
        <f>COUNTA(Devices!A:A)-1</f>
        <v>0</v>
      </c>
      <c r="E20" s="19">
        <f>A20-D20</f>
        <v>0</v>
      </c>
      <c r="F20" s="20">
        <f>COUNTIF(Devices!B:EH,REPT("?",254)&amp;"*")</f>
        <v>0</v>
      </c>
      <c r="G20" s="20">
        <f>COUNTIF(Devices!B:EI,"*"&amp;CHAR(12)&amp;"*")+COUNTIF(Devices!B:EI,"*"&amp;CHAR(13)&amp;"*")+COUNTIF(Devices!B:EI,"*"&amp;CHAR(34)&amp;"*")+COUNTIF(Devices!B:EI,"*"&amp;CHAR(39)&amp;"*")</f>
        <v>0</v>
      </c>
      <c r="I20" s="28" t="s">
        <v>111</v>
      </c>
      <c r="J20" t="s">
        <v>116</v>
      </c>
      <c r="K20" t="s">
        <v>113</v>
      </c>
    </row>
    <row r="21" spans="1:11" ht="20.100000000000001" customHeight="1" x14ac:dyDescent="0.2">
      <c r="A21">
        <f>COUNTIF(Devices!Q:Q,"Server")+COUNTIF(Devices!Q:Q,"VM")+COUNTIF(Devices!Q:Q,"Blade")+COUNTIF(Devices!Q:Q,"Appliance")</f>
        <v>0</v>
      </c>
      <c r="B21" t="s">
        <v>95</v>
      </c>
      <c r="D21" s="21">
        <f>COUNTIFS(Devices!A:A,"&lt;&gt;''",Devices!Q:Q,"Server")+COUNTIFS(Devices!A:A,"&lt;&gt;''",Devices!Q:Q,"Blade")+COUNTIFS(Devices!A:A,"&lt;&gt;''",Devices!Q:Q,"VM")++COUNTIFS(Devices!A:A,"&lt;&gt;''",Devices!Q:Q,"Appliance")</f>
        <v>0</v>
      </c>
      <c r="E21" s="21">
        <f>COUNTIFS(Devices!A:A,"",Devices!B:B,"&lt;&gt;''",Devices!Q:Q,"Server")+COUNTIFS(Devices!A:A,"",Devices!B:B,"&lt;&gt;''",Devices!Q:Q,"Blade")+COUNTIFS(Devices!A:A,"",Devices!B:B,"&lt;&gt;''",Devices!Q:Q,"VM")++COUNTIFS(Devices!A:A,"",Devices!B:B,"&lt;&gt;''",Devices!Q:Q,"Appliance")</f>
        <v>0</v>
      </c>
      <c r="F21" s="22"/>
      <c r="G21" s="22"/>
    </row>
    <row r="22" spans="1:11" ht="20.100000000000001" customHeight="1" x14ac:dyDescent="0.2">
      <c r="A22" s="17">
        <f>COUNTA(Databases!B:B)-1</f>
        <v>0</v>
      </c>
      <c r="B22" s="17" t="s">
        <v>96</v>
      </c>
      <c r="D22" s="19">
        <f>COUNTA(Databases!A:A)-1</f>
        <v>0</v>
      </c>
      <c r="E22" s="19">
        <f>A22-D22</f>
        <v>0</v>
      </c>
      <c r="F22" s="20">
        <f>COUNTIF(Databases!B:EK,REPT("?",254)&amp;"*")</f>
        <v>0</v>
      </c>
      <c r="G22" s="20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.100000000000001" customHeight="1" x14ac:dyDescent="0.2">
      <c r="A23" s="17">
        <f>COUNTA(Storage!B:B)-1</f>
        <v>0</v>
      </c>
      <c r="B23" s="17" t="s">
        <v>97</v>
      </c>
      <c r="D23" s="19">
        <f>COUNTA(Storage!A:A)-1</f>
        <v>0</v>
      </c>
      <c r="E23" s="19">
        <f>A23-D23</f>
        <v>0</v>
      </c>
      <c r="F23" s="20">
        <f>COUNTIF(Storage!B:EJ,REPT("?",254)&amp;"*")</f>
        <v>0</v>
      </c>
      <c r="G23" s="20">
        <f>COUNTIF(Storage!B:EK,"*"&amp;CHAR(12)&amp;"*")+COUNTIF(Storage!B:EK,"*"&amp;CHAR(13)&amp;"*")+COUNTIF(Storage!B:EK,"*"&amp;CHAR(34)&amp;"*")+COUNTIF(Storage!B:EK,"*"&amp;CHAR(39)&amp;"*")</f>
        <v>0</v>
      </c>
    </row>
    <row r="24" spans="1:11" ht="20.100000000000001" customHeight="1" x14ac:dyDescent="0.2">
      <c r="A24" s="17">
        <f>COUNTA(Dependencies!D:D)-1</f>
        <v>0</v>
      </c>
      <c r="B24" s="17" t="s">
        <v>98</v>
      </c>
      <c r="D24" s="19">
        <f>COUNTA(Dependencies!A:A)-1</f>
        <v>0</v>
      </c>
      <c r="E24" s="19">
        <f>A24-D24</f>
        <v>0</v>
      </c>
      <c r="F24" s="20">
        <f>COUNTIF(Storage!B:EJ,REPT("?",254)&amp;"*")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.100000000000001" customHeight="1" x14ac:dyDescent="0.2">
      <c r="A25">
        <f>COUNTIF(Dependencies!H:H,"Master")</f>
        <v>0</v>
      </c>
      <c r="B25" t="s">
        <v>99</v>
      </c>
      <c r="D25" s="16"/>
      <c r="E25" s="16"/>
      <c r="F25" s="16"/>
      <c r="G25" s="16"/>
    </row>
    <row r="26" spans="1:11" ht="20.100000000000001" customHeight="1" x14ac:dyDescent="0.2">
      <c r="A26">
        <f>COUNTIFS(Dependencies!D:D,"Application",Dependencies!G:G,"Application")-A25</f>
        <v>0</v>
      </c>
      <c r="B26" t="s">
        <v>100</v>
      </c>
      <c r="D26" s="16"/>
      <c r="E26" s="16"/>
      <c r="F26" s="16"/>
      <c r="G26" s="16"/>
    </row>
    <row r="27" spans="1:11" ht="20.100000000000001" customHeight="1" x14ac:dyDescent="0.2">
      <c r="A27">
        <f>COUNTIFS(Dependencies!D:D,"Application",Dependencies!H:H,"Runs On")</f>
        <v>0</v>
      </c>
      <c r="B27" t="s">
        <v>101</v>
      </c>
      <c r="D27" s="16"/>
      <c r="E27" s="16"/>
      <c r="F27" s="16"/>
      <c r="G27" s="16"/>
    </row>
    <row r="28" spans="1:11" ht="20.100000000000001" customHeight="1" x14ac:dyDescent="0.2">
      <c r="A28">
        <f>COUNTIFS(Dependencies!D:D,"Application",Dependencies!G:G,"Database")</f>
        <v>0</v>
      </c>
      <c r="B28" t="s">
        <v>102</v>
      </c>
      <c r="D28" s="16"/>
      <c r="E28" s="16"/>
      <c r="F28" s="16"/>
      <c r="G28" s="16"/>
    </row>
    <row r="29" spans="1:11" ht="20.100000000000001" customHeight="1" x14ac:dyDescent="0.2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103</v>
      </c>
      <c r="D29" s="16"/>
      <c r="E29" s="16"/>
      <c r="F29" s="16"/>
      <c r="G29" s="16"/>
    </row>
    <row r="30" spans="1:11" ht="20.100000000000001" customHeight="1" x14ac:dyDescent="0.2">
      <c r="A30">
        <f>COUNTIF(Dependencies!H:H,"Storage")</f>
        <v>0</v>
      </c>
      <c r="B30" t="s">
        <v>104</v>
      </c>
      <c r="D30" s="16"/>
      <c r="E30" s="16"/>
      <c r="F30" s="16"/>
      <c r="G30" s="16"/>
    </row>
    <row r="31" spans="1:11" ht="20.100000000000001" customHeight="1" x14ac:dyDescent="0.2">
      <c r="A31" s="17">
        <f>COUNTA(Room!B:B)-1</f>
        <v>0</v>
      </c>
      <c r="B31" s="17" t="s">
        <v>63</v>
      </c>
      <c r="D31" s="24"/>
      <c r="E31" s="24"/>
      <c r="F31" s="24"/>
      <c r="G31" s="24"/>
    </row>
    <row r="32" spans="1:11" ht="20.100000000000001" customHeight="1" x14ac:dyDescent="0.2">
      <c r="A32" s="17">
        <f>COUNTA(Rack!B:B)-1</f>
        <v>0</v>
      </c>
      <c r="B32" s="17" t="s">
        <v>105</v>
      </c>
      <c r="D32" s="24"/>
      <c r="E32" s="24"/>
      <c r="F32" s="24"/>
      <c r="G32" s="24"/>
    </row>
    <row r="33" spans="1:7" ht="20.100000000000001" customHeight="1" x14ac:dyDescent="0.2">
      <c r="A33" s="17">
        <f>COUNTA(Cabling!B:B)-2</f>
        <v>0</v>
      </c>
      <c r="B33" s="17" t="s">
        <v>106</v>
      </c>
      <c r="D33" s="24"/>
      <c r="E33" s="24"/>
      <c r="F33" s="24"/>
      <c r="G33" s="24"/>
    </row>
    <row r="34" spans="1:7" ht="20.100000000000001" customHeight="1" x14ac:dyDescent="0.2">
      <c r="A34" s="18">
        <f>COUNTA(Comments!B:B)-1</f>
        <v>0</v>
      </c>
      <c r="B34" s="17" t="s">
        <v>107</v>
      </c>
      <c r="D34" s="24"/>
      <c r="E34" s="24"/>
      <c r="F34" s="24"/>
      <c r="G34" s="24"/>
    </row>
    <row r="37" spans="1:7" x14ac:dyDescent="0.2">
      <c r="A37" t="s">
        <v>120</v>
      </c>
    </row>
    <row r="38" spans="1:7" x14ac:dyDescent="0.2">
      <c r="A38" t="s">
        <v>119</v>
      </c>
    </row>
    <row r="45" spans="1:7" ht="21" customHeight="1" x14ac:dyDescent="0.2"/>
    <row r="46" spans="1:7" ht="21" customHeight="1" x14ac:dyDescent="0.2"/>
    <row r="47" spans="1:7" ht="21" customHeight="1" x14ac:dyDescent="0.2"/>
    <row r="48" spans="1:7" ht="21" customHeight="1" x14ac:dyDescent="0.2"/>
    <row r="49" ht="21" customHeight="1" x14ac:dyDescent="0.2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" defaultRowHeight="12.75" x14ac:dyDescent="0.2"/>
  <cols>
    <col min="1" max="1" width="16.5" style="9" customWidth="1"/>
    <col min="2" max="2" width="16" style="7" customWidth="1"/>
    <col min="3" max="3" width="20.125" style="10" customWidth="1"/>
    <col min="4" max="4" width="17.5" style="8" customWidth="1"/>
    <col min="5" max="5" width="17.5" style="10" customWidth="1"/>
    <col min="6" max="6" width="51.875" style="10" customWidth="1"/>
    <col min="7" max="16384" width="9.5" style="10"/>
  </cols>
  <sheetData>
    <row r="1" spans="1:6" s="76" customFormat="1" x14ac:dyDescent="0.2">
      <c r="A1" s="73" t="s">
        <v>81</v>
      </c>
      <c r="B1" s="74" t="s">
        <v>6</v>
      </c>
      <c r="C1" s="74" t="s">
        <v>82</v>
      </c>
      <c r="D1" s="73" t="s">
        <v>83</v>
      </c>
      <c r="E1" s="73" t="s">
        <v>84</v>
      </c>
      <c r="F1" s="75" t="s">
        <v>85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2.75" x14ac:dyDescent="0.2"/>
  <cols>
    <col min="1" max="5" width="19.5" style="33" customWidth="1"/>
    <col min="6" max="16384" width="11.5" style="33"/>
  </cols>
  <sheetData>
    <row r="1" spans="1:5" s="78" customFormat="1" x14ac:dyDescent="0.2">
      <c r="A1" s="77" t="s">
        <v>126</v>
      </c>
      <c r="B1" s="77" t="s">
        <v>127</v>
      </c>
      <c r="C1" s="77" t="s">
        <v>128</v>
      </c>
      <c r="D1" s="77" t="s">
        <v>129</v>
      </c>
      <c r="E1" s="77" t="s">
        <v>130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6.625" style="7" customWidth="1"/>
    <col min="2" max="3" width="20.5" customWidth="1"/>
    <col min="4" max="6" width="15.5" customWidth="1"/>
    <col min="7" max="7" width="9.375" style="35" customWidth="1"/>
    <col min="8" max="8" width="15.5" customWidth="1"/>
    <col min="9" max="9" width="10.375" customWidth="1"/>
    <col min="10" max="10" width="12.875" style="2" customWidth="1"/>
    <col min="11" max="11" width="17.5" style="34" customWidth="1"/>
    <col min="13" max="13" width="9.5" style="2"/>
    <col min="18" max="18" width="13.5" customWidth="1"/>
    <col min="19" max="21" width="12.875" customWidth="1"/>
    <col min="22" max="22" width="21.125" style="8" customWidth="1"/>
    <col min="23" max="23" width="11.875" style="8" customWidth="1"/>
    <col min="26" max="26" width="9.5" style="2"/>
    <col min="35" max="35" width="11.5" customWidth="1"/>
    <col min="36" max="36" width="13.5" customWidth="1"/>
    <col min="37" max="37" width="16.125" style="7" customWidth="1"/>
    <col min="38" max="38" width="10.5" customWidth="1"/>
    <col min="39" max="39" width="12.875" customWidth="1"/>
    <col min="40" max="40" width="14.5" style="7" customWidth="1"/>
    <col min="41" max="41" width="10.875" customWidth="1"/>
    <col min="42" max="42" width="11.875" customWidth="1"/>
    <col min="43" max="43" width="13.5" style="26" customWidth="1"/>
    <col min="44" max="71" width="9.5" customWidth="1"/>
    <col min="72" max="72" width="9.5" style="9" customWidth="1"/>
    <col min="73" max="107" width="9.5" customWidth="1"/>
    <col min="108" max="108" width="9.5" style="9" customWidth="1"/>
    <col min="109" max="139" width="9.5" customWidth="1"/>
  </cols>
  <sheetData>
    <row r="1" spans="1:139" s="46" customFormat="1" x14ac:dyDescent="0.2">
      <c r="A1" s="37" t="s">
        <v>173</v>
      </c>
      <c r="B1" s="52" t="s">
        <v>7</v>
      </c>
      <c r="C1" s="53" t="s">
        <v>11</v>
      </c>
      <c r="D1" s="53" t="s">
        <v>15</v>
      </c>
      <c r="E1" s="53" t="s">
        <v>131</v>
      </c>
      <c r="F1" s="53" t="s">
        <v>174</v>
      </c>
      <c r="G1" s="41" t="s">
        <v>21</v>
      </c>
      <c r="H1" s="46" t="s">
        <v>17</v>
      </c>
      <c r="I1" s="53" t="s">
        <v>128</v>
      </c>
      <c r="J1" s="79" t="s">
        <v>156</v>
      </c>
      <c r="K1" s="42" t="s">
        <v>25</v>
      </c>
      <c r="L1" s="53" t="s">
        <v>26</v>
      </c>
      <c r="M1" s="54" t="s">
        <v>27</v>
      </c>
      <c r="N1" s="53" t="s">
        <v>28</v>
      </c>
      <c r="O1" s="53" t="s">
        <v>29</v>
      </c>
      <c r="P1" s="53" t="s">
        <v>30</v>
      </c>
      <c r="Q1" s="53" t="s">
        <v>132</v>
      </c>
      <c r="R1" s="55" t="s">
        <v>134</v>
      </c>
      <c r="S1" s="55" t="s">
        <v>135</v>
      </c>
      <c r="T1" s="55" t="s">
        <v>133</v>
      </c>
      <c r="U1" s="55" t="s">
        <v>31</v>
      </c>
      <c r="V1" s="56" t="s">
        <v>136</v>
      </c>
      <c r="W1" s="56" t="s">
        <v>137</v>
      </c>
      <c r="X1" s="53" t="s">
        <v>32</v>
      </c>
      <c r="Y1" s="53" t="s">
        <v>33</v>
      </c>
      <c r="Z1" s="54" t="s">
        <v>138</v>
      </c>
      <c r="AA1" s="53" t="s">
        <v>139</v>
      </c>
      <c r="AB1" s="53" t="s">
        <v>140</v>
      </c>
      <c r="AC1" s="53" t="s">
        <v>141</v>
      </c>
      <c r="AD1" s="53" t="s">
        <v>142</v>
      </c>
      <c r="AE1" s="46" t="s">
        <v>143</v>
      </c>
      <c r="AF1" s="46" t="s">
        <v>144</v>
      </c>
      <c r="AG1" s="46" t="s">
        <v>145</v>
      </c>
      <c r="AH1" s="46" t="s">
        <v>146</v>
      </c>
      <c r="AI1" s="45" t="s">
        <v>147</v>
      </c>
      <c r="AJ1" s="45" t="s">
        <v>148</v>
      </c>
      <c r="AK1" s="57" t="s">
        <v>149</v>
      </c>
      <c r="AL1" s="58" t="s">
        <v>150</v>
      </c>
      <c r="AM1" s="58" t="s">
        <v>151</v>
      </c>
      <c r="AN1" s="57" t="s">
        <v>152</v>
      </c>
      <c r="AO1" s="58" t="s">
        <v>153</v>
      </c>
      <c r="AP1" s="58" t="s">
        <v>154</v>
      </c>
      <c r="AQ1" s="57" t="s">
        <v>155</v>
      </c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</row>
  </sheetData>
  <sheetProtection selectLockedCells="1" selectUnlockedCells="1"/>
  <autoFilter ref="A1:E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2.75" x14ac:dyDescent="0.2"/>
  <cols>
    <col min="1" max="1" width="6.625" style="4" customWidth="1"/>
    <col min="2" max="3" width="20.5" style="5" customWidth="1"/>
    <col min="4" max="4" width="15.5" style="6" customWidth="1"/>
    <col min="5" max="6" width="15.5" style="5" customWidth="1"/>
    <col min="7" max="7" width="9.375" style="36" customWidth="1"/>
    <col min="8" max="8" width="15.5" style="5" customWidth="1"/>
    <col min="9" max="9" width="10.375" style="5" customWidth="1"/>
    <col min="10" max="10" width="12.875" style="81" customWidth="1"/>
    <col min="11" max="11" width="17.5" style="4" customWidth="1"/>
    <col min="12" max="12" width="15.875" style="5" customWidth="1"/>
    <col min="13" max="13" width="13" style="5" customWidth="1"/>
    <col min="14" max="14" width="11.5" style="5" customWidth="1"/>
    <col min="15" max="15" width="11.125" style="5" customWidth="1"/>
    <col min="16" max="16" width="15.125" style="5" customWidth="1"/>
    <col min="17" max="17" width="12.125" style="5" customWidth="1"/>
    <col min="18" max="18" width="9.5" style="5" customWidth="1"/>
    <col min="19" max="19" width="8.875" style="5" customWidth="1"/>
    <col min="20" max="21" width="10.5" style="5" customWidth="1"/>
    <col min="22" max="22" width="9.875" style="5" customWidth="1"/>
    <col min="23" max="23" width="10.5" style="4" customWidth="1"/>
    <col min="24" max="24" width="11.5" style="5" customWidth="1"/>
    <col min="25" max="25" width="18.875" style="4" customWidth="1"/>
    <col min="26" max="26" width="13.5" style="5" customWidth="1"/>
    <col min="27" max="27" width="8.5" style="5" customWidth="1"/>
    <col min="28" max="28" width="11.5" style="5" customWidth="1"/>
    <col min="29" max="29" width="11" style="4"/>
    <col min="30" max="30" width="10" style="4" customWidth="1"/>
    <col min="31" max="31" width="11" style="4"/>
    <col min="32" max="32" width="15.5" style="4" customWidth="1"/>
    <col min="33" max="33" width="12.125" style="5" customWidth="1"/>
    <col min="34" max="34" width="12" style="6" customWidth="1"/>
    <col min="35" max="35" width="9.375" style="4" customWidth="1"/>
    <col min="36" max="36" width="11" style="5"/>
    <col min="37" max="37" width="8.875" style="5" customWidth="1"/>
    <col min="38" max="39" width="11" style="5"/>
    <col min="40" max="40" width="12.875" style="4" customWidth="1"/>
    <col min="41" max="41" width="8.5" style="4" customWidth="1"/>
    <col min="42" max="42" width="15.75" style="4" customWidth="1"/>
    <col min="43" max="138" width="9.5" style="5" customWidth="1"/>
    <col min="139" max="16384" width="11" style="5"/>
  </cols>
  <sheetData>
    <row r="1" spans="1:42" s="45" customFormat="1" x14ac:dyDescent="0.2">
      <c r="A1" s="47" t="s">
        <v>173</v>
      </c>
      <c r="B1" s="48" t="s">
        <v>7</v>
      </c>
      <c r="C1" s="45" t="s">
        <v>11</v>
      </c>
      <c r="D1" s="49" t="s">
        <v>15</v>
      </c>
      <c r="E1" s="45" t="s">
        <v>131</v>
      </c>
      <c r="F1" s="45" t="s">
        <v>174</v>
      </c>
      <c r="G1" s="41" t="s">
        <v>21</v>
      </c>
      <c r="H1" s="45" t="s">
        <v>17</v>
      </c>
      <c r="I1" s="45" t="s">
        <v>128</v>
      </c>
      <c r="J1" s="80" t="s">
        <v>156</v>
      </c>
      <c r="K1" s="50" t="s">
        <v>25</v>
      </c>
      <c r="L1" s="45" t="s">
        <v>157</v>
      </c>
      <c r="M1" s="45" t="s">
        <v>158</v>
      </c>
      <c r="N1" s="45" t="s">
        <v>159</v>
      </c>
      <c r="O1" s="45" t="s">
        <v>8</v>
      </c>
      <c r="P1" s="45" t="s">
        <v>9</v>
      </c>
      <c r="Q1" s="45" t="s">
        <v>160</v>
      </c>
      <c r="R1" s="45" t="s">
        <v>161</v>
      </c>
      <c r="S1" s="45" t="s">
        <v>12</v>
      </c>
      <c r="T1" s="45" t="s">
        <v>162</v>
      </c>
      <c r="U1" s="45" t="s">
        <v>163</v>
      </c>
      <c r="V1" s="45" t="s">
        <v>164</v>
      </c>
      <c r="W1" s="50" t="s">
        <v>165</v>
      </c>
      <c r="X1" s="45" t="s">
        <v>166</v>
      </c>
      <c r="Y1" s="50" t="s">
        <v>13</v>
      </c>
      <c r="Z1" s="45" t="s">
        <v>167</v>
      </c>
      <c r="AA1" s="45" t="s">
        <v>168</v>
      </c>
      <c r="AB1" s="45" t="s">
        <v>169</v>
      </c>
      <c r="AC1" s="50" t="s">
        <v>170</v>
      </c>
      <c r="AD1" s="50" t="s">
        <v>171</v>
      </c>
      <c r="AE1" s="50" t="s">
        <v>14</v>
      </c>
      <c r="AF1" s="50" t="s">
        <v>132</v>
      </c>
      <c r="AG1" s="45" t="s">
        <v>136</v>
      </c>
      <c r="AH1" s="49" t="s">
        <v>137</v>
      </c>
      <c r="AI1" s="50" t="s">
        <v>16</v>
      </c>
      <c r="AJ1" s="45" t="s">
        <v>18</v>
      </c>
      <c r="AK1" s="45" t="s">
        <v>19</v>
      </c>
      <c r="AL1" s="45" t="s">
        <v>20</v>
      </c>
      <c r="AM1" s="45" t="s">
        <v>172</v>
      </c>
      <c r="AN1" s="50" t="s">
        <v>22</v>
      </c>
      <c r="AO1" s="51" t="s">
        <v>23</v>
      </c>
      <c r="AP1" s="50" t="s">
        <v>24</v>
      </c>
    </row>
  </sheetData>
  <sheetProtection selectLockedCells="1" selectUnlockedCells="1"/>
  <autoFilter ref="A1:EH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6.625" style="7" customWidth="1"/>
    <col min="2" max="3" width="20.5" customWidth="1"/>
    <col min="4" max="6" width="15.5" customWidth="1"/>
    <col min="7" max="7" width="9.375" style="35" customWidth="1"/>
    <col min="8" max="8" width="15.5" customWidth="1"/>
    <col min="9" max="9" width="10.375" customWidth="1"/>
    <col min="10" max="10" width="12.875" style="2" customWidth="1"/>
    <col min="11" max="11" width="17.5" style="11" customWidth="1"/>
    <col min="13" max="13" width="9.5" style="7"/>
    <col min="14" max="14" width="7.125" customWidth="1"/>
    <col min="15" max="15" width="12.875" style="7" customWidth="1"/>
    <col min="17" max="18" width="12.875" style="8" customWidth="1"/>
    <col min="19" max="42" width="9.5" customWidth="1"/>
    <col min="43" max="43" width="9.5" style="9" customWidth="1"/>
    <col min="44" max="82" width="9.5" customWidth="1"/>
    <col min="83" max="83" width="9.5" style="9"/>
    <col min="85" max="86" width="9.5" customWidth="1"/>
  </cols>
  <sheetData>
    <row r="1" spans="1:114" s="46" customFormat="1" x14ac:dyDescent="0.2">
      <c r="A1" s="37" t="s">
        <v>173</v>
      </c>
      <c r="B1" s="38" t="s">
        <v>7</v>
      </c>
      <c r="C1" s="39" t="s">
        <v>11</v>
      </c>
      <c r="D1" s="39" t="s">
        <v>15</v>
      </c>
      <c r="E1" s="39" t="s">
        <v>131</v>
      </c>
      <c r="F1" s="39" t="s">
        <v>174</v>
      </c>
      <c r="G1" s="41" t="s">
        <v>21</v>
      </c>
      <c r="H1" s="46" t="s">
        <v>17</v>
      </c>
      <c r="I1" s="46" t="s">
        <v>128</v>
      </c>
      <c r="J1" s="79" t="s">
        <v>156</v>
      </c>
      <c r="K1" s="42" t="s">
        <v>25</v>
      </c>
      <c r="L1" s="39" t="s">
        <v>34</v>
      </c>
      <c r="M1" s="44" t="s">
        <v>22</v>
      </c>
      <c r="N1" s="39" t="s">
        <v>23</v>
      </c>
      <c r="O1" s="44" t="s">
        <v>24</v>
      </c>
      <c r="P1" s="39" t="s">
        <v>132</v>
      </c>
      <c r="Q1" s="40" t="s">
        <v>136</v>
      </c>
      <c r="R1" s="40" t="s">
        <v>137</v>
      </c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8.5" defaultRowHeight="12.75" x14ac:dyDescent="0.2"/>
  <cols>
    <col min="1" max="1" width="6.625" style="7" customWidth="1"/>
    <col min="2" max="3" width="20.5" customWidth="1"/>
    <col min="4" max="4" width="15.5" style="8" customWidth="1"/>
    <col min="5" max="6" width="15.5" customWidth="1"/>
    <col min="7" max="7" width="9.375" style="35" customWidth="1"/>
    <col min="8" max="8" width="15.5" customWidth="1"/>
    <col min="9" max="9" width="10.375" customWidth="1"/>
    <col min="10" max="10" width="12.875" style="2" customWidth="1"/>
    <col min="11" max="11" width="17.5" style="11" customWidth="1"/>
    <col min="12" max="12" width="8.5" style="10"/>
    <col min="14" max="14" width="8.5" style="7"/>
    <col min="15" max="15" width="7.125" customWidth="1"/>
    <col min="16" max="16" width="14.5" style="7" customWidth="1"/>
    <col min="18" max="41" width="9.5" customWidth="1"/>
    <col min="42" max="42" width="9.5" style="9" customWidth="1"/>
    <col min="43" max="81" width="9.5" customWidth="1"/>
    <col min="82" max="82" width="9.5" style="9" customWidth="1"/>
    <col min="83" max="113" width="9.5" customWidth="1"/>
  </cols>
  <sheetData>
    <row r="1" spans="1:113" s="46" customFormat="1" x14ac:dyDescent="0.2">
      <c r="A1" s="37" t="s">
        <v>173</v>
      </c>
      <c r="B1" s="38" t="s">
        <v>7</v>
      </c>
      <c r="C1" s="39" t="s">
        <v>11</v>
      </c>
      <c r="D1" s="40" t="s">
        <v>15</v>
      </c>
      <c r="E1" s="39" t="s">
        <v>131</v>
      </c>
      <c r="F1" s="39" t="s">
        <v>174</v>
      </c>
      <c r="G1" s="41" t="s">
        <v>21</v>
      </c>
      <c r="H1" s="39" t="s">
        <v>17</v>
      </c>
      <c r="I1" s="39" t="s">
        <v>128</v>
      </c>
      <c r="J1" s="79" t="s">
        <v>156</v>
      </c>
      <c r="K1" s="42" t="s">
        <v>25</v>
      </c>
      <c r="L1" s="43" t="s">
        <v>114</v>
      </c>
      <c r="M1" s="39" t="s">
        <v>34</v>
      </c>
      <c r="N1" s="44" t="s">
        <v>22</v>
      </c>
      <c r="O1" s="39" t="s">
        <v>23</v>
      </c>
      <c r="P1" s="44" t="s">
        <v>24</v>
      </c>
      <c r="Q1" s="39" t="s">
        <v>132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" defaultRowHeight="12.75" x14ac:dyDescent="0.2"/>
  <cols>
    <col min="1" max="2" width="8.5" style="7"/>
    <col min="3" max="3" width="13.5" style="7" customWidth="1"/>
    <col min="4" max="4" width="13.5" style="10" customWidth="1"/>
    <col min="5" max="5" width="13.5" style="7" customWidth="1"/>
    <col min="6" max="6" width="16.125" style="10" customWidth="1"/>
    <col min="7" max="7" width="14.5" style="10" customWidth="1"/>
    <col min="8" max="8" width="14.125" style="10" customWidth="1"/>
    <col min="9" max="9" width="14.125" customWidth="1"/>
    <col min="10" max="10" width="17.875" customWidth="1"/>
    <col min="11" max="11" width="8.125" customWidth="1"/>
    <col min="12" max="12" width="12.125" customWidth="1"/>
  </cols>
  <sheetData>
    <row r="1" spans="1:16" s="39" customFormat="1" x14ac:dyDescent="0.2">
      <c r="A1" s="44" t="s">
        <v>35</v>
      </c>
      <c r="B1" s="59" t="s">
        <v>36</v>
      </c>
      <c r="C1" s="59" t="s">
        <v>37</v>
      </c>
      <c r="D1" s="43" t="s">
        <v>38</v>
      </c>
      <c r="E1" s="44" t="s">
        <v>39</v>
      </c>
      <c r="F1" s="60" t="s">
        <v>40</v>
      </c>
      <c r="G1" s="43" t="s">
        <v>41</v>
      </c>
      <c r="H1" s="43" t="s">
        <v>10</v>
      </c>
      <c r="I1" s="38" t="s">
        <v>42</v>
      </c>
      <c r="J1" s="38" t="s">
        <v>43</v>
      </c>
      <c r="K1" s="39" t="s">
        <v>44</v>
      </c>
      <c r="L1" s="39" t="s">
        <v>45</v>
      </c>
      <c r="M1" s="39" t="s">
        <v>46</v>
      </c>
      <c r="N1" s="39" t="s">
        <v>47</v>
      </c>
      <c r="O1" s="39" t="s">
        <v>48</v>
      </c>
      <c r="P1" s="39" t="s">
        <v>49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9.5" style="7"/>
    <col min="2" max="2" width="22.5" customWidth="1"/>
    <col min="3" max="3" width="22.125" customWidth="1"/>
    <col min="4" max="5" width="14.5" style="9" customWidth="1"/>
    <col min="6" max="6" width="10.5" customWidth="1"/>
    <col min="7" max="7" width="26.5" customWidth="1"/>
    <col min="8" max="8" width="21.5" customWidth="1"/>
    <col min="9" max="9" width="13.125" customWidth="1"/>
    <col min="10" max="10" width="17" customWidth="1"/>
    <col min="11" max="11" width="19.5" style="2" customWidth="1"/>
    <col min="12" max="12" width="25.5" style="25" customWidth="1"/>
    <col min="13" max="13" width="16.875" style="25" customWidth="1"/>
  </cols>
  <sheetData>
    <row r="1" spans="1:13" s="65" customFormat="1" x14ac:dyDescent="0.2">
      <c r="A1" s="44" t="s">
        <v>50</v>
      </c>
      <c r="B1" s="39" t="s">
        <v>7</v>
      </c>
      <c r="C1" s="39" t="s">
        <v>51</v>
      </c>
      <c r="D1" s="61" t="s">
        <v>52</v>
      </c>
      <c r="E1" s="61" t="s">
        <v>53</v>
      </c>
      <c r="F1" s="39" t="s">
        <v>29</v>
      </c>
      <c r="G1" s="62" t="s">
        <v>54</v>
      </c>
      <c r="H1" s="39" t="s">
        <v>55</v>
      </c>
      <c r="I1" s="39" t="s">
        <v>56</v>
      </c>
      <c r="J1" s="39" t="s">
        <v>57</v>
      </c>
      <c r="K1" s="63" t="s">
        <v>58</v>
      </c>
      <c r="L1" s="64" t="s">
        <v>59</v>
      </c>
      <c r="M1" s="64" t="s">
        <v>60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9" customWidth="1"/>
    <col min="8" max="8" width="12.875" style="9" customWidth="1"/>
    <col min="9" max="10" width="13.5" style="9" customWidth="1"/>
    <col min="11" max="11" width="12" style="9" customWidth="1"/>
    <col min="12" max="12" width="13.5" customWidth="1"/>
  </cols>
  <sheetData>
    <row r="1" spans="1:13" s="62" customFormat="1" x14ac:dyDescent="0.2">
      <c r="A1" s="51" t="s">
        <v>61</v>
      </c>
      <c r="B1" s="62" t="s">
        <v>62</v>
      </c>
      <c r="C1" s="62" t="s">
        <v>51</v>
      </c>
      <c r="D1" s="62" t="s">
        <v>9</v>
      </c>
      <c r="E1" s="62" t="s">
        <v>63</v>
      </c>
      <c r="F1" s="62" t="s">
        <v>29</v>
      </c>
      <c r="G1" s="66" t="s">
        <v>64</v>
      </c>
      <c r="H1" s="66" t="s">
        <v>65</v>
      </c>
      <c r="I1" s="66" t="s">
        <v>66</v>
      </c>
      <c r="J1" s="66" t="s">
        <v>67</v>
      </c>
      <c r="K1" s="66" t="s">
        <v>68</v>
      </c>
      <c r="L1" s="62" t="s">
        <v>10</v>
      </c>
      <c r="M1" s="62" t="s">
        <v>69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" defaultRowHeight="12.75" x14ac:dyDescent="0.2"/>
  <cols>
    <col min="1" max="1" width="9.5" style="5"/>
    <col min="2" max="2" width="7.875" style="30" customWidth="1"/>
    <col min="3" max="3" width="22.5" style="5" customWidth="1"/>
    <col min="4" max="4" width="9.5" style="5"/>
    <col min="5" max="5" width="8.5" style="30" customWidth="1"/>
    <col min="6" max="6" width="24.5" style="5" customWidth="1"/>
    <col min="7" max="7" width="9.5" style="5"/>
    <col min="8" max="8" width="24.125" style="31" customWidth="1"/>
    <col min="9" max="9" width="9.5" style="5"/>
    <col min="10" max="10" width="14.5" style="5" bestFit="1" customWidth="1"/>
    <col min="11" max="11" width="11.875" style="5" customWidth="1"/>
    <col min="12" max="12" width="15.5" style="5" customWidth="1"/>
    <col min="13" max="16384" width="9.5" style="5"/>
  </cols>
  <sheetData>
    <row r="1" spans="1:12" s="46" customFormat="1" x14ac:dyDescent="0.2">
      <c r="B1" s="84" t="s">
        <v>70</v>
      </c>
      <c r="C1" s="85"/>
      <c r="D1" s="86"/>
      <c r="E1" s="85" t="s">
        <v>71</v>
      </c>
      <c r="F1" s="85"/>
      <c r="G1" s="85"/>
      <c r="H1" s="67"/>
      <c r="J1" s="46" t="s">
        <v>123</v>
      </c>
    </row>
    <row r="2" spans="1:12" s="72" customFormat="1" x14ac:dyDescent="0.2">
      <c r="A2" s="68" t="s">
        <v>72</v>
      </c>
      <c r="B2" s="69" t="s">
        <v>73</v>
      </c>
      <c r="C2" s="68" t="s">
        <v>74</v>
      </c>
      <c r="D2" s="68" t="s">
        <v>75</v>
      </c>
      <c r="E2" s="70" t="s">
        <v>73</v>
      </c>
      <c r="F2" s="71" t="s">
        <v>74</v>
      </c>
      <c r="G2" s="71" t="s">
        <v>75</v>
      </c>
      <c r="H2" s="70" t="s">
        <v>76</v>
      </c>
      <c r="I2" s="71" t="s">
        <v>77</v>
      </c>
      <c r="J2" s="71" t="s">
        <v>78</v>
      </c>
      <c r="K2" s="71" t="s">
        <v>79</v>
      </c>
      <c r="L2" s="71" t="s">
        <v>80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  <vt:lpstr>CustomerName</vt:lpstr>
      <vt:lpstr>ExportDatetime</vt:lpstr>
      <vt:lpstr>ExportUser</vt:lpstr>
      <vt:lpstr>MoveBundleName</vt:lpstr>
      <vt:lpstr>ProjectId</vt:lpstr>
      <vt:lpstr>ProjectManager</vt:lpstr>
      <vt:lpstr>ProjectName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esteban</cp:lastModifiedBy>
  <dcterms:created xsi:type="dcterms:W3CDTF">2015-12-21T20:45:43Z</dcterms:created>
  <dcterms:modified xsi:type="dcterms:W3CDTF">2018-07-20T20:20:39Z</dcterms:modified>
  <cp:category/>
</cp:coreProperties>
</file>