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100" yWindow="0" windowWidth="25760" windowHeight="15620" tabRatio="782"/>
  </bookViews>
  <sheets>
    <sheet name="Title" sheetId="1" r:id="rId1"/>
    <sheet name="Applications" sheetId="2" r:id="rId2"/>
    <sheet name="Devices" sheetId="3" r:id="rId3"/>
    <sheet name="Databases" sheetId="4" r:id="rId4"/>
    <sheet name="Storage" sheetId="5" r:id="rId5"/>
    <sheet name="Dependencies" sheetId="6" r:id="rId6"/>
    <sheet name="Room" sheetId="7" r:id="rId7"/>
    <sheet name="Rack" sheetId="8" r:id="rId8"/>
    <sheet name="Cabling" sheetId="9" r:id="rId9"/>
    <sheet name="Comments" sheetId="10" r:id="rId10"/>
    <sheet name="Validation" sheetId="11" r:id="rId11"/>
  </sheets>
  <definedNames>
    <definedName name="_xlnm._FilterDatabase" localSheetId="1" hidden="1">Applications!$A$1:$EH$1</definedName>
    <definedName name="_xlnm._FilterDatabase" localSheetId="8" hidden="1">Cabling!$A$2:$L$2</definedName>
    <definedName name="_xlnm._FilterDatabase" localSheetId="9" hidden="1">Comments!$A$1:$F$1</definedName>
    <definedName name="_xlnm._FilterDatabase" localSheetId="3" hidden="1">Databases!$A$1:$DI$1</definedName>
    <definedName name="_xlnm._FilterDatabase" localSheetId="5" hidden="1">Dependencies!$A$1:$P$1</definedName>
    <definedName name="_xlnm._FilterDatabase" localSheetId="2" hidden="1">Devices!$A$1:$EG$1</definedName>
    <definedName name="_xlnm._FilterDatabase" localSheetId="7" hidden="1">Rack!$A$1:$M$1</definedName>
    <definedName name="_xlnm._FilterDatabase" localSheetId="6" hidden="1">Room!$A$1:$M$1</definedName>
    <definedName name="_xlnm._FilterDatabase" localSheetId="4" hidden="1">Storage!$A$1:$DH$1</definedName>
    <definedName name="_xlfn_COUNTIFS">#N/A</definedName>
    <definedName name="CustomerName">Title!$B$3</definedName>
    <definedName name="ExportDatetime">Title!$B$8</definedName>
    <definedName name="ExportUser">Title!$B$7</definedName>
    <definedName name="MoveBundleName">Title!$B$6</definedName>
    <definedName name="ProjectId">Title!$B$4</definedName>
    <definedName name="ProjectManager">Title!$B$5</definedName>
    <definedName name="ProjectName">Title!$C$4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8" i="1" l="1"/>
  <c r="D17" i="1"/>
  <c r="A17" i="1"/>
  <c r="E17" i="1"/>
  <c r="E18" i="1"/>
  <c r="E19" i="1"/>
  <c r="D19" i="1"/>
  <c r="G24" i="1"/>
  <c r="G23" i="1"/>
  <c r="G22" i="1"/>
  <c r="G20" i="1"/>
  <c r="G17" i="1"/>
  <c r="A33" i="1"/>
  <c r="F17" i="1"/>
  <c r="A18" i="1"/>
  <c r="D20" i="1"/>
  <c r="A20" i="1"/>
  <c r="E20" i="1"/>
  <c r="F20" i="1"/>
  <c r="D21" i="1"/>
  <c r="E21" i="1"/>
  <c r="D22" i="1"/>
  <c r="A22" i="1"/>
  <c r="E22" i="1"/>
  <c r="F22" i="1"/>
  <c r="D23" i="1"/>
  <c r="A23" i="1"/>
  <c r="E23" i="1"/>
  <c r="F23" i="1"/>
  <c r="D24" i="1"/>
  <c r="A24" i="1"/>
  <c r="E24" i="1"/>
  <c r="F24" i="1"/>
  <c r="A34" i="1"/>
  <c r="A32" i="1"/>
  <c r="A31" i="1"/>
  <c r="A30" i="1"/>
  <c r="A29" i="1"/>
  <c r="A28" i="1"/>
  <c r="A27" i="1"/>
  <c r="A25" i="1"/>
  <c r="A26" i="1"/>
  <c r="A21" i="1"/>
  <c r="A19" i="1"/>
</calcChain>
</file>

<file path=xl/comments1.xml><?xml version="1.0" encoding="utf-8"?>
<comments xmlns="http://schemas.openxmlformats.org/spreadsheetml/2006/main">
  <authors>
    <author/>
  </authors>
  <commentList>
    <comment ref="S1" authorId="0">
      <text>
        <r>
          <rPr>
            <b/>
            <sz val="8"/>
            <color indexed="8"/>
            <rFont val="Times New Roman"/>
            <family val="1"/>
          </rPr>
          <t>The source location/datacenter where the asset will be moved from</t>
        </r>
      </text>
    </comment>
    <comment ref="T1" authorId="0">
      <text>
        <r>
          <rPr>
            <b/>
            <sz val="8"/>
            <color indexed="8"/>
            <rFont val="Times New Roman"/>
            <family val="1"/>
          </rPr>
          <t>Room that the asset is located before the move.</t>
        </r>
      </text>
    </comment>
    <comment ref="U1" authorId="0">
      <text>
        <r>
          <rPr>
            <b/>
            <sz val="8"/>
            <color indexed="8"/>
            <rFont val="Times New Roman"/>
            <family val="1"/>
          </rPr>
          <t>Rack/Cabinet that the asset is located in before the move.</t>
        </r>
      </text>
    </comment>
    <comment ref="V1" authorId="0">
      <text>
        <r>
          <rPr>
            <b/>
            <sz val="8"/>
            <color indexed="8"/>
            <rFont val="Times New Roman"/>
            <family val="1"/>
          </rPr>
          <t>The U position that the asset is located at in rack before the move.</t>
        </r>
      </text>
    </comment>
    <comment ref="AC1" authorId="0">
      <text>
        <r>
          <rPr>
            <b/>
            <sz val="9"/>
            <color indexed="8"/>
            <rFont val="Verdana"/>
            <family val="2"/>
          </rPr>
          <t>Position in the cabinet U1 is on the bottom</t>
        </r>
      </text>
    </comment>
  </commentList>
</comments>
</file>

<file path=xl/sharedStrings.xml><?xml version="1.0" encoding="utf-8"?>
<sst xmlns="http://schemas.openxmlformats.org/spreadsheetml/2006/main" count="236" uniqueCount="175">
  <si>
    <t>Customer:</t>
  </si>
  <si>
    <t>Project Id/Name:</t>
  </si>
  <si>
    <t>Project Manager:</t>
  </si>
  <si>
    <t>Exported on:</t>
  </si>
  <si>
    <t>Exported by:</t>
  </si>
  <si>
    <t>Move Bundle:</t>
  </si>
  <si>
    <t>assetId</t>
  </si>
  <si>
    <t>Name</t>
  </si>
  <si>
    <t>Manufacturer</t>
  </si>
  <si>
    <t>Model</t>
  </si>
  <si>
    <t>Type</t>
  </si>
  <si>
    <t>Description</t>
  </si>
  <si>
    <t>OS</t>
  </si>
  <si>
    <t>Source Blade Position</t>
  </si>
  <si>
    <t>Target Blade Position</t>
  </si>
  <si>
    <t>SupportType</t>
  </si>
  <si>
    <t>Environment</t>
  </si>
  <si>
    <t>Priority</t>
  </si>
  <si>
    <t>Validation</t>
  </si>
  <si>
    <t>Truck</t>
  </si>
  <si>
    <t>Cart</t>
  </si>
  <si>
    <t>Shelf</t>
  </si>
  <si>
    <t>DepGroup</t>
  </si>
  <si>
    <t>Size</t>
  </si>
  <si>
    <t>Scale</t>
  </si>
  <si>
    <t>Rate Of Change</t>
  </si>
  <si>
    <t>Modified Date</t>
  </si>
  <si>
    <t>Vendor</t>
  </si>
  <si>
    <t>Version</t>
  </si>
  <si>
    <t>Technology</t>
  </si>
  <si>
    <t>Source</t>
  </si>
  <si>
    <t>License</t>
  </si>
  <si>
    <t>SME2</t>
  </si>
  <si>
    <t>Function</t>
  </si>
  <si>
    <t>Criticality</t>
  </si>
  <si>
    <t>Format</t>
  </si>
  <si>
    <t>AssetDependencyId</t>
  </si>
  <si>
    <t>AssetId</t>
  </si>
  <si>
    <t>AssetName</t>
  </si>
  <si>
    <t>AssetType</t>
  </si>
  <si>
    <t>DependentId</t>
  </si>
  <si>
    <t>DependentName</t>
  </si>
  <si>
    <t>DependentType</t>
  </si>
  <si>
    <t>DataFlowFreq</t>
  </si>
  <si>
    <t>DataFlowDirection</t>
  </si>
  <si>
    <t>status</t>
  </si>
  <si>
    <t>comment</t>
  </si>
  <si>
    <t>c1</t>
  </si>
  <si>
    <t>c2</t>
  </si>
  <si>
    <t>c3</t>
  </si>
  <si>
    <t>c4</t>
  </si>
  <si>
    <t>roomId</t>
  </si>
  <si>
    <t>Location</t>
  </si>
  <si>
    <t>Depth</t>
  </si>
  <si>
    <t>Width</t>
  </si>
  <si>
    <t>Address</t>
  </si>
  <si>
    <t>City</t>
  </si>
  <si>
    <t>Country</t>
  </si>
  <si>
    <t>StateProv</t>
  </si>
  <si>
    <t>Postal Code</t>
  </si>
  <si>
    <t>Date Created</t>
  </si>
  <si>
    <t>Last Updated</t>
  </si>
  <si>
    <t>rackId</t>
  </si>
  <si>
    <t>Tag</t>
  </si>
  <si>
    <t>Room</t>
  </si>
  <si>
    <t>RoomX</t>
  </si>
  <si>
    <t>RoomY</t>
  </si>
  <si>
    <t>PowerA</t>
  </si>
  <si>
    <t>PowerB</t>
  </si>
  <si>
    <t>PowerC</t>
  </si>
  <si>
    <t>Front</t>
  </si>
  <si>
    <t>From Location</t>
  </si>
  <si>
    <t>To Location</t>
  </si>
  <si>
    <t>CableType</t>
  </si>
  <si>
    <t>Asset Id</t>
  </si>
  <si>
    <t>Asset Name</t>
  </si>
  <si>
    <t>Connector</t>
  </si>
  <si>
    <t>Cable Comment</t>
  </si>
  <si>
    <t>Cable Color</t>
  </si>
  <si>
    <t>Potentially Room</t>
  </si>
  <si>
    <t>Cable Status</t>
  </si>
  <si>
    <t>Location/Room</t>
  </si>
  <si>
    <t>commentId</t>
  </si>
  <si>
    <t>Category</t>
  </si>
  <si>
    <t xml:space="preserve"> Created date</t>
  </si>
  <si>
    <t>Created by</t>
  </si>
  <si>
    <t>Comment</t>
  </si>
  <si>
    <t>Error checks</t>
  </si>
  <si>
    <t>Contents Summary</t>
  </si>
  <si>
    <t>New
(w/o ID)</t>
  </si>
  <si>
    <t>This Excel workbook contains asset data from TransitionManager.</t>
  </si>
  <si>
    <t>TransitionManager™ Data Center Inventory</t>
  </si>
  <si>
    <t>Applications</t>
  </si>
  <si>
    <t>Applications (Master)</t>
  </si>
  <si>
    <t>Application Instances</t>
  </si>
  <si>
    <t>Devices</t>
  </si>
  <si>
    <t>Servers</t>
  </si>
  <si>
    <t>Databases</t>
  </si>
  <si>
    <t>Logical Storage</t>
  </si>
  <si>
    <t>Dependencies</t>
  </si>
  <si>
    <t>App(master)-App(instance)</t>
  </si>
  <si>
    <t>app-app</t>
  </si>
  <si>
    <t>app-server</t>
  </si>
  <si>
    <t>app-database</t>
  </si>
  <si>
    <t>database-server</t>
  </si>
  <si>
    <t>server-logical storage</t>
  </si>
  <si>
    <t>Rack</t>
  </si>
  <si>
    <t>Cabling</t>
  </si>
  <si>
    <t>Comments</t>
  </si>
  <si>
    <t>Helpful formulas</t>
  </si>
  <si>
    <t>Below are a couple of formulas that might help when doing analysis of the data</t>
  </si>
  <si>
    <t>=IF(COUNTIF(A1,"*"&amp;CHAR(12)&amp;"*")+COUNTIF(A1,"*"&amp;CHAR(13)&amp;"*")+COUNTIF(A1,"*"&amp;CHAR(34)&amp;"*")+COUNTIF(A1,"*"&amp;CHAR(39)&amp;"*")=0,FALSE,TRUE)</t>
  </si>
  <si>
    <t>=COUNTIF(Dependencies!B:B,A2)+COUNTIF(Dependencies!E:E,A2)</t>
  </si>
  <si>
    <t>Use in conditional formula to locate problem characters</t>
  </si>
  <si>
    <t>Use to count matching dependencies from an asset tab</t>
  </si>
  <si>
    <t>LUN</t>
  </si>
  <si>
    <t>Existing (with ID)</t>
  </si>
  <si>
    <t xml:space="preserve"> </t>
  </si>
  <si>
    <t>Too long (over 255)*</t>
  </si>
  <si>
    <t>Problem characters**</t>
  </si>
  <si>
    <t xml:space="preserve">** Problem characters - text containing CR, LF, single quotes (') or double quotes (") are best to avoid </t>
  </si>
  <si>
    <t>* Too long - Most free text/string fields are limited to a maximum of 255 characters</t>
  </si>
  <si>
    <t>Replaced by export logic</t>
  </si>
  <si>
    <t>It is indended as an import/export format, but can be used for correlation or other analysis as well.</t>
  </si>
  <si>
    <t>Cable Information</t>
  </si>
  <si>
    <t>Timezone:</t>
  </si>
  <si>
    <t>Date Format:</t>
  </si>
  <si>
    <t>Environments</t>
  </si>
  <si>
    <t>Priorities</t>
  </si>
  <si>
    <t>Plan Status</t>
  </si>
  <si>
    <t>Dep Types</t>
  </si>
  <si>
    <t>Dep Status</t>
  </si>
  <si>
    <t>Bundle</t>
  </si>
  <si>
    <t>Support</t>
  </si>
  <si>
    <t>SME1</t>
  </si>
  <si>
    <t>Business Unit</t>
  </si>
  <si>
    <t>App Owner</t>
  </si>
  <si>
    <t>Retire Date</t>
  </si>
  <si>
    <t>Maint Expiration</t>
  </si>
  <si>
    <t>User Count</t>
  </si>
  <si>
    <t>User Locations</t>
  </si>
  <si>
    <t>Use Frequency</t>
  </si>
  <si>
    <t>DR RPO</t>
  </si>
  <si>
    <t>DR RTO</t>
  </si>
  <si>
    <t>Latency OK</t>
  </si>
  <si>
    <t>Test Proc OK</t>
  </si>
  <si>
    <t>Startup Proc OK</t>
  </si>
  <si>
    <t>URL</t>
  </si>
  <si>
    <t>Shutdown By</t>
  </si>
  <si>
    <t>Shutdown Fixed</t>
  </si>
  <si>
    <t>Shutdown Duration</t>
  </si>
  <si>
    <t>Startup By</t>
  </si>
  <si>
    <t>Startup Fixed</t>
  </si>
  <si>
    <t>Startup Duration</t>
  </si>
  <si>
    <t>Testing By</t>
  </si>
  <si>
    <t>Testing Fixed</t>
  </si>
  <si>
    <t>Testing Duration</t>
  </si>
  <si>
    <t>External Ref Id</t>
  </si>
  <si>
    <t>Alternate Name</t>
  </si>
  <si>
    <t>Serial #</t>
  </si>
  <si>
    <t>Asset Tag</t>
  </si>
  <si>
    <t>Device Type</t>
  </si>
  <si>
    <t>IP Address</t>
  </si>
  <si>
    <t>Source Location</t>
  </si>
  <si>
    <t>Source Room</t>
  </si>
  <si>
    <t>Source Rack</t>
  </si>
  <si>
    <t>Source Position</t>
  </si>
  <si>
    <t>Source Chassis</t>
  </si>
  <si>
    <t>Target Location</t>
  </si>
  <si>
    <t>Target Room</t>
  </si>
  <si>
    <t>Target Rack</t>
  </si>
  <si>
    <t>Target Position</t>
  </si>
  <si>
    <t>Target Chassis</t>
  </si>
  <si>
    <t>Rail Type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</si>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</sst>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\ yy"/>
    <numFmt numFmtId="165" formatCode="dd/mm/yyyy"/>
    <numFmt numFmtId="166" formatCode="m/d/yyyy;@"/>
    <numFmt numFmtId="167" formatCode="[$-409]m/d/yy\ h:mm\ AM/PM;@"/>
  </numFmts>
  <fonts count="27" x14ac:knownFonts="1"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2"/>
      <color indexed="9"/>
      <name val="Times New Roman"/>
      <family val="1"/>
    </font>
    <font>
      <sz val="10"/>
      <color indexed="48"/>
      <name val="Arial"/>
      <family val="2"/>
    </font>
    <font>
      <b/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i/>
      <sz val="8"/>
      <color indexed="63"/>
      <name val="Arial"/>
      <family val="2"/>
    </font>
    <font>
      <b/>
      <sz val="14"/>
      <name val="Verdana"/>
      <family val="2"/>
    </font>
    <font>
      <sz val="10"/>
      <color indexed="8"/>
      <name val="Verdana"/>
      <family val="2"/>
    </font>
    <font>
      <b/>
      <sz val="8"/>
      <color indexed="8"/>
      <name val="Times New Roman"/>
      <family val="1"/>
    </font>
    <font>
      <b/>
      <sz val="9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23"/>
        <bgColor indexed="54"/>
      </patternFill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60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wrapText="1"/>
    </xf>
    <xf numFmtId="49" fontId="4" fillId="0" borderId="0">
      <alignment horizontal="center"/>
    </xf>
    <xf numFmtId="0" fontId="4" fillId="0" borderId="0">
      <alignment horizontal="center"/>
    </xf>
    <xf numFmtId="0" fontId="5" fillId="3" borderId="2">
      <alignment horizontal="center" vertical="center" wrapText="1"/>
    </xf>
    <xf numFmtId="0" fontId="6" fillId="0" borderId="0">
      <alignment horizontal="center"/>
    </xf>
    <xf numFmtId="0" fontId="7" fillId="3" borderId="2">
      <alignment horizontal="center" vertical="center" wrapText="1"/>
    </xf>
    <xf numFmtId="0" fontId="8" fillId="0" borderId="0" applyBorder="0">
      <alignment horizontal="center" vertical="center" wrapText="1"/>
    </xf>
    <xf numFmtId="164" fontId="2" fillId="0" borderId="1">
      <alignment wrapText="1"/>
    </xf>
    <xf numFmtId="0" fontId="8" fillId="0" borderId="0" applyNumberFormat="0" applyBorder="0">
      <alignment vertical="center" wrapText="1"/>
    </xf>
    <xf numFmtId="0" fontId="2" fillId="0" borderId="1">
      <alignment wrapText="1"/>
    </xf>
    <xf numFmtId="0" fontId="9" fillId="4" borderId="1">
      <alignment horizontal="center" wrapText="1"/>
    </xf>
    <xf numFmtId="0" fontId="1" fillId="0" borderId="1">
      <alignment wrapText="1"/>
    </xf>
    <xf numFmtId="0" fontId="10" fillId="3" borderId="2">
      <alignment horizont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13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0" fontId="15" fillId="6" borderId="1">
      <alignment horizontal="center" vertical="top" wrapText="1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0" fontId="1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86">
    <xf numFmtId="0" fontId="0" fillId="0" borderId="0" xfId="0"/>
    <xf numFmtId="0" fontId="16" fillId="0" borderId="0" xfId="0" applyFont="1"/>
    <xf numFmtId="49" fontId="0" fillId="0" borderId="0" xfId="0" applyNumberFormat="1"/>
    <xf numFmtId="165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166" fontId="0" fillId="0" borderId="0" xfId="0" applyNumberFormat="1" applyFont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NumberFormat="1"/>
    <xf numFmtId="167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0" fontId="21" fillId="8" borderId="0" xfId="0" applyFont="1" applyFill="1" applyAlignment="1">
      <alignment wrapText="1"/>
    </xf>
    <xf numFmtId="0" fontId="21" fillId="8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/>
    <xf numFmtId="1" fontId="22" fillId="0" borderId="0" xfId="0" applyNumberFormat="1" applyFont="1"/>
    <xf numFmtId="1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4" fontId="0" fillId="0" borderId="0" xfId="0" applyNumberFormat="1"/>
    <xf numFmtId="1" fontId="0" fillId="0" borderId="0" xfId="0" applyNumberFormat="1" applyFill="1"/>
    <xf numFmtId="0" fontId="0" fillId="0" borderId="0" xfId="0" quotePrefix="1"/>
    <xf numFmtId="1" fontId="0" fillId="0" borderId="0" xfId="0" quotePrefix="1" applyNumberFormat="1"/>
    <xf numFmtId="0" fontId="21" fillId="8" borderId="5" xfId="0" applyFont="1" applyFill="1" applyBorder="1" applyAlignment="1">
      <alignment horizontal="center" wrapText="1"/>
    </xf>
    <xf numFmtId="1" fontId="0" fillId="0" borderId="5" xfId="0" applyNumberFormat="1" applyFont="1" applyBorder="1"/>
    <xf numFmtId="0" fontId="0" fillId="0" borderId="5" xfId="0" applyFont="1" applyBorder="1"/>
    <xf numFmtId="0" fontId="21" fillId="0" borderId="0" xfId="0" applyFont="1" applyAlignment="1">
      <alignment horizontal="right"/>
    </xf>
    <xf numFmtId="0" fontId="1" fillId="0" borderId="0" xfId="1049"/>
    <xf numFmtId="167" fontId="0" fillId="0" borderId="0" xfId="0" applyNumberFormat="1" applyFill="1"/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" fontId="21" fillId="9" borderId="0" xfId="0" applyNumberFormat="1" applyFont="1" applyFill="1"/>
    <xf numFmtId="0" fontId="21" fillId="9" borderId="0" xfId="0" applyFont="1" applyFill="1" applyBorder="1"/>
    <xf numFmtId="0" fontId="0" fillId="9" borderId="0" xfId="0" applyFont="1" applyFill="1" applyBorder="1"/>
    <xf numFmtId="166" fontId="0" fillId="9" borderId="0" xfId="0" applyNumberFormat="1" applyFont="1" applyFill="1" applyBorder="1"/>
    <xf numFmtId="1" fontId="0" fillId="9" borderId="0" xfId="0" applyNumberFormat="1" applyFont="1" applyFill="1" applyBorder="1" applyAlignment="1">
      <alignment horizontal="left"/>
    </xf>
    <xf numFmtId="1" fontId="0" fillId="9" borderId="0" xfId="0" applyNumberFormat="1" applyFont="1" applyFill="1"/>
    <xf numFmtId="167" fontId="0" fillId="9" borderId="0" xfId="0" applyNumberFormat="1" applyFont="1" applyFill="1" applyBorder="1" applyAlignment="1"/>
    <xf numFmtId="0" fontId="0" fillId="9" borderId="0" xfId="0" applyNumberFormat="1" applyFont="1" applyFill="1" applyBorder="1"/>
    <xf numFmtId="1" fontId="0" fillId="9" borderId="0" xfId="0" applyNumberFormat="1" applyFont="1" applyFill="1" applyBorder="1"/>
    <xf numFmtId="0" fontId="0" fillId="9" borderId="0" xfId="0" applyFont="1" applyFill="1" applyBorder="1" applyAlignment="1"/>
    <xf numFmtId="0" fontId="0" fillId="9" borderId="0" xfId="0" applyFont="1" applyFill="1"/>
    <xf numFmtId="1" fontId="21" fillId="9" borderId="0" xfId="0" applyNumberFormat="1" applyFont="1" applyFill="1" applyBorder="1" applyAlignment="1"/>
    <xf numFmtId="0" fontId="21" fillId="9" borderId="0" xfId="0" applyFont="1" applyFill="1" applyBorder="1" applyAlignment="1"/>
    <xf numFmtId="166" fontId="0" fillId="9" borderId="0" xfId="0" applyNumberFormat="1" applyFont="1" applyFill="1" applyBorder="1" applyAlignment="1"/>
    <xf numFmtId="1" fontId="0" fillId="9" borderId="0" xfId="0" applyNumberFormat="1" applyFont="1" applyFill="1" applyBorder="1" applyAlignment="1"/>
    <xf numFmtId="1" fontId="17" fillId="9" borderId="0" xfId="0" applyNumberFormat="1" applyFont="1" applyFill="1" applyBorder="1"/>
    <xf numFmtId="0" fontId="21" fillId="9" borderId="0" xfId="1316" applyFont="1" applyFill="1" applyBorder="1"/>
    <xf numFmtId="0" fontId="0" fillId="9" borderId="0" xfId="1316" applyFont="1" applyFill="1" applyBorder="1"/>
    <xf numFmtId="49" fontId="0" fillId="9" borderId="0" xfId="1316" applyNumberFormat="1" applyFont="1" applyFill="1" applyBorder="1"/>
    <xf numFmtId="0" fontId="0" fillId="9" borderId="0" xfId="1316" applyFont="1" applyFill="1" applyBorder="1" applyAlignment="1"/>
    <xf numFmtId="166" fontId="0" fillId="9" borderId="0" xfId="1316" applyNumberFormat="1" applyFont="1" applyFill="1" applyBorder="1" applyAlignment="1"/>
    <xf numFmtId="1" fontId="0" fillId="9" borderId="0" xfId="1316" applyNumberFormat="1" applyFont="1" applyFill="1" applyBorder="1"/>
    <xf numFmtId="1" fontId="0" fillId="9" borderId="3" xfId="0" applyNumberFormat="1" applyFont="1" applyFill="1" applyBorder="1" applyAlignment="1"/>
    <xf numFmtId="0" fontId="0" fillId="9" borderId="3" xfId="0" applyFont="1" applyFill="1" applyBorder="1" applyAlignment="1"/>
    <xf numFmtId="1" fontId="21" fillId="9" borderId="0" xfId="0" applyNumberFormat="1" applyFont="1" applyFill="1" applyBorder="1"/>
    <xf numFmtId="0" fontId="0" fillId="9" borderId="0" xfId="0" applyNumberFormat="1" applyFont="1" applyFill="1" applyAlignment="1">
      <alignment wrapText="1"/>
    </xf>
    <xf numFmtId="2" fontId="0" fillId="9" borderId="0" xfId="0" applyNumberFormat="1" applyFont="1" applyFill="1" applyBorder="1"/>
    <xf numFmtId="0" fontId="17" fillId="9" borderId="0" xfId="0" applyFont="1" applyFill="1" applyBorder="1"/>
    <xf numFmtId="49" fontId="0" fillId="9" borderId="0" xfId="0" applyNumberFormat="1" applyFont="1" applyFill="1" applyBorder="1"/>
    <xf numFmtId="14" fontId="0" fillId="9" borderId="0" xfId="0" applyNumberFormat="1" applyFont="1" applyFill="1" applyBorder="1"/>
    <xf numFmtId="0" fontId="0" fillId="9" borderId="0" xfId="0" applyFill="1" applyBorder="1"/>
    <xf numFmtId="2" fontId="17" fillId="9" borderId="0" xfId="0" applyNumberFormat="1" applyFont="1" applyFill="1" applyBorder="1"/>
    <xf numFmtId="0" fontId="1" fillId="9" borderId="5" xfId="0" applyFont="1" applyFill="1" applyBorder="1" applyAlignment="1">
      <alignment horizontal="center"/>
    </xf>
    <xf numFmtId="0" fontId="9" fillId="9" borderId="4" xfId="0" applyNumberFormat="1" applyFont="1" applyFill="1" applyBorder="1" applyAlignment="1">
      <alignment horizontal="left"/>
    </xf>
    <xf numFmtId="0" fontId="9" fillId="9" borderId="6" xfId="0" applyNumberFormat="1" applyFont="1" applyFill="1" applyBorder="1" applyAlignment="1">
      <alignment horizontal="left"/>
    </xf>
    <xf numFmtId="0" fontId="1" fillId="9" borderId="6" xfId="0" applyNumberFormat="1" applyFont="1" applyFill="1" applyBorder="1" applyAlignment="1">
      <alignment horizontal="left"/>
    </xf>
    <xf numFmtId="0" fontId="1" fillId="9" borderId="4" xfId="0" applyNumberFormat="1" applyFont="1" applyFill="1" applyBorder="1" applyAlignment="1">
      <alignment horizontal="left"/>
    </xf>
    <xf numFmtId="0" fontId="0" fillId="9" borderId="0" xfId="0" applyNumberFormat="1" applyFont="1" applyFill="1" applyAlignment="1">
      <alignment horizontal="left"/>
    </xf>
    <xf numFmtId="0" fontId="0" fillId="9" borderId="4" xfId="0" applyNumberFormat="1" applyFill="1" applyBorder="1"/>
    <xf numFmtId="0" fontId="21" fillId="9" borderId="4" xfId="0" applyNumberFormat="1" applyFont="1" applyFill="1" applyBorder="1"/>
    <xf numFmtId="0" fontId="17" fillId="9" borderId="4" xfId="0" applyNumberFormat="1" applyFont="1" applyFill="1" applyBorder="1"/>
    <xf numFmtId="0" fontId="0" fillId="9" borderId="0" xfId="0" applyNumberFormat="1" applyFill="1"/>
    <xf numFmtId="0" fontId="9" fillId="9" borderId="0" xfId="1539" applyFont="1" applyFill="1" applyAlignment="1">
      <alignment horizontal="center"/>
    </xf>
    <xf numFmtId="0" fontId="1" fillId="9" borderId="0" xfId="1049" applyFill="1"/>
    <xf numFmtId="0" fontId="16" fillId="8" borderId="0" xfId="0" applyFont="1" applyFill="1" applyAlignment="1">
      <alignment wrapText="1"/>
    </xf>
    <xf numFmtId="0" fontId="21" fillId="8" borderId="0" xfId="0" applyFont="1" applyFill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</cellXfs>
  <cellStyles count="1608">
    <cellStyle name="_JDI DCM Runbook Hour by Hour EMA Comm Systems (Bundle 2) 11-JUL-07" xfId="1"/>
    <cellStyle name="_JDI DCM Runbook Hour by Hour EMA Comm Systems (Bundle 2) 11-JUL-07_Title" xfId="2"/>
    <cellStyle name="_Momentive Migration Runbook Move Event 2B 09-08-2007 v2 31" xfId="3"/>
    <cellStyle name="_Momentive Migration Runbook Move Event 2B 09-08-2007 v2 31_Title" xfId="4"/>
    <cellStyle name="_Momentive Migration Runbook Move Event 3C 10-20-07_v2_20" xfId="5"/>
    <cellStyle name="_Momentive Migration Runbook Move Event 3C 10-20-07_v2_20_Title" xfId="6"/>
    <cellStyle name="_Test Plan_AppDB Startup_Shutdown" xfId="7"/>
    <cellStyle name="_Test Plan_AppDB Startup_Shutdown_Title" xfId="8"/>
    <cellStyle name="Column Title" xfId="9"/>
    <cellStyle name="Column Title 10" xfId="10"/>
    <cellStyle name="Column Title 10 2" xfId="11"/>
    <cellStyle name="Column Title 10 3" xfId="12"/>
    <cellStyle name="Column Title 10 4" xfId="13"/>
    <cellStyle name="Column Title 10 5" xfId="14"/>
    <cellStyle name="Column Title 11" xfId="15"/>
    <cellStyle name="Column Title 11 2" xfId="16"/>
    <cellStyle name="Column Title 11 3" xfId="17"/>
    <cellStyle name="Column Title 11 4" xfId="18"/>
    <cellStyle name="Column Title 11 5" xfId="19"/>
    <cellStyle name="Column Title 12" xfId="20"/>
    <cellStyle name="Column Title 12 2" xfId="21"/>
    <cellStyle name="Column Title 12 3" xfId="22"/>
    <cellStyle name="Column Title 12 4" xfId="23"/>
    <cellStyle name="Column Title 12 5" xfId="24"/>
    <cellStyle name="Column Title 13" xfId="25"/>
    <cellStyle name="Column Title 13 2" xfId="26"/>
    <cellStyle name="Column Title 13 3" xfId="27"/>
    <cellStyle name="Column Title 13 4" xfId="28"/>
    <cellStyle name="Column Title 13 5" xfId="29"/>
    <cellStyle name="Column Title 14" xfId="30"/>
    <cellStyle name="Column Title 14 2" xfId="31"/>
    <cellStyle name="Column Title 14 3" xfId="32"/>
    <cellStyle name="Column Title 14 4" xfId="33"/>
    <cellStyle name="Column Title 14 5" xfId="34"/>
    <cellStyle name="Column Title 15" xfId="35"/>
    <cellStyle name="Column Title 15 2" xfId="36"/>
    <cellStyle name="Column Title 15 3" xfId="37"/>
    <cellStyle name="Column Title 15 4" xfId="38"/>
    <cellStyle name="Column Title 15 5" xfId="39"/>
    <cellStyle name="Column Title 16" xfId="40"/>
    <cellStyle name="Column Title 16 2" xfId="41"/>
    <cellStyle name="Column Title 16 3" xfId="42"/>
    <cellStyle name="Column Title 16 4" xfId="43"/>
    <cellStyle name="Column Title 16 5" xfId="44"/>
    <cellStyle name="Column Title 17" xfId="45"/>
    <cellStyle name="Column Title 17 2" xfId="46"/>
    <cellStyle name="Column Title 17 3" xfId="47"/>
    <cellStyle name="Column Title 17 4" xfId="48"/>
    <cellStyle name="Column Title 17 5" xfId="49"/>
    <cellStyle name="Column Title 18" xfId="50"/>
    <cellStyle name="Column Title 18 2" xfId="51"/>
    <cellStyle name="Column Title 18 3" xfId="52"/>
    <cellStyle name="Column Title 18 4" xfId="53"/>
    <cellStyle name="Column Title 18 5" xfId="54"/>
    <cellStyle name="Column Title 19" xfId="55"/>
    <cellStyle name="Column Title 19 2" xfId="56"/>
    <cellStyle name="Column Title 19 3" xfId="57"/>
    <cellStyle name="Column Title 19 4" xfId="58"/>
    <cellStyle name="Column Title 19 5" xfId="59"/>
    <cellStyle name="Column Title 2" xfId="60"/>
    <cellStyle name="Column Title 2 2" xfId="61"/>
    <cellStyle name="Column Title 2 3" xfId="62"/>
    <cellStyle name="Column Title 2 4" xfId="63"/>
    <cellStyle name="Column Title 2 5" xfId="64"/>
    <cellStyle name="Column Title 20" xfId="65"/>
    <cellStyle name="Column Title 3" xfId="66"/>
    <cellStyle name="Column Title 3 2" xfId="67"/>
    <cellStyle name="Column Title 3 3" xfId="68"/>
    <cellStyle name="Column Title 3 4" xfId="69"/>
    <cellStyle name="Column Title 3 5" xfId="70"/>
    <cellStyle name="Column Title 4" xfId="71"/>
    <cellStyle name="Column Title 4 2" xfId="72"/>
    <cellStyle name="Column Title 4 3" xfId="73"/>
    <cellStyle name="Column Title 4 4" xfId="74"/>
    <cellStyle name="Column Title 4 5" xfId="75"/>
    <cellStyle name="Column Title 5" xfId="76"/>
    <cellStyle name="Column Title 5 2" xfId="77"/>
    <cellStyle name="Column Title 5 3" xfId="78"/>
    <cellStyle name="Column Title 5 4" xfId="79"/>
    <cellStyle name="Column Title 5 5" xfId="80"/>
    <cellStyle name="Column Title 6" xfId="81"/>
    <cellStyle name="Column Title 6 2" xfId="82"/>
    <cellStyle name="Column Title 6 3" xfId="83"/>
    <cellStyle name="Column Title 6 4" xfId="84"/>
    <cellStyle name="Column Title 6 5" xfId="85"/>
    <cellStyle name="Column Title 7" xfId="86"/>
    <cellStyle name="Column Title 7 2" xfId="87"/>
    <cellStyle name="Column Title 7 3" xfId="88"/>
    <cellStyle name="Column Title 7 4" xfId="89"/>
    <cellStyle name="Column Title 7 5" xfId="90"/>
    <cellStyle name="Column Title 8" xfId="91"/>
    <cellStyle name="Column Title 8 2" xfId="92"/>
    <cellStyle name="Column Title 8 3" xfId="93"/>
    <cellStyle name="Column Title 8 4" xfId="94"/>
    <cellStyle name="Column Title 8 5" xfId="95"/>
    <cellStyle name="Column Title 9" xfId="96"/>
    <cellStyle name="Column Title 9 2" xfId="97"/>
    <cellStyle name="Column Title 9 3" xfId="98"/>
    <cellStyle name="Column Title 9 4" xfId="99"/>
    <cellStyle name="Column Title 9 5" xfId="100"/>
    <cellStyle name="Column Title Up" xfId="101"/>
    <cellStyle name="Column Title Up 10" xfId="102"/>
    <cellStyle name="Column Title Up 10 2" xfId="103"/>
    <cellStyle name="Column Title Up 10 3" xfId="104"/>
    <cellStyle name="Column Title Up 10 4" xfId="105"/>
    <cellStyle name="Column Title Up 10 5" xfId="106"/>
    <cellStyle name="Column Title Up 11" xfId="107"/>
    <cellStyle name="Column Title Up 11 2" xfId="108"/>
    <cellStyle name="Column Title Up 11 3" xfId="109"/>
    <cellStyle name="Column Title Up 11 4" xfId="110"/>
    <cellStyle name="Column Title Up 11 5" xfId="111"/>
    <cellStyle name="Column Title Up 12" xfId="112"/>
    <cellStyle name="Column Title Up 12 2" xfId="113"/>
    <cellStyle name="Column Title Up 12 3" xfId="114"/>
    <cellStyle name="Column Title Up 12 4" xfId="115"/>
    <cellStyle name="Column Title Up 12 5" xfId="116"/>
    <cellStyle name="Column Title Up 13" xfId="117"/>
    <cellStyle name="Column Title Up 13 2" xfId="118"/>
    <cellStyle name="Column Title Up 13 3" xfId="119"/>
    <cellStyle name="Column Title Up 13 4" xfId="120"/>
    <cellStyle name="Column Title Up 13 5" xfId="121"/>
    <cellStyle name="Column Title Up 14" xfId="122"/>
    <cellStyle name="Column Title Up 14 2" xfId="123"/>
    <cellStyle name="Column Title Up 14 3" xfId="124"/>
    <cellStyle name="Column Title Up 14 4" xfId="125"/>
    <cellStyle name="Column Title Up 14 5" xfId="126"/>
    <cellStyle name="Column Title Up 15" xfId="127"/>
    <cellStyle name="Column Title Up 15 2" xfId="128"/>
    <cellStyle name="Column Title Up 15 3" xfId="129"/>
    <cellStyle name="Column Title Up 15 4" xfId="130"/>
    <cellStyle name="Column Title Up 15 5" xfId="131"/>
    <cellStyle name="Column Title Up 16" xfId="132"/>
    <cellStyle name="Column Title Up 16 2" xfId="133"/>
    <cellStyle name="Column Title Up 16 3" xfId="134"/>
    <cellStyle name="Column Title Up 16 4" xfId="135"/>
    <cellStyle name="Column Title Up 16 5" xfId="136"/>
    <cellStyle name="Column Title Up 17" xfId="137"/>
    <cellStyle name="Column Title Up 17 2" xfId="138"/>
    <cellStyle name="Column Title Up 17 3" xfId="139"/>
    <cellStyle name="Column Title Up 17 4" xfId="140"/>
    <cellStyle name="Column Title Up 17 5" xfId="141"/>
    <cellStyle name="Column Title Up 18" xfId="142"/>
    <cellStyle name="Column Title Up 18 2" xfId="143"/>
    <cellStyle name="Column Title Up 18 3" xfId="144"/>
    <cellStyle name="Column Title Up 18 4" xfId="145"/>
    <cellStyle name="Column Title Up 18 5" xfId="146"/>
    <cellStyle name="Column Title Up 19" xfId="147"/>
    <cellStyle name="Column Title Up 19 2" xfId="148"/>
    <cellStyle name="Column Title Up 19 3" xfId="149"/>
    <cellStyle name="Column Title Up 19 4" xfId="150"/>
    <cellStyle name="Column Title Up 19 5" xfId="151"/>
    <cellStyle name="Column Title Up 2" xfId="152"/>
    <cellStyle name="Column Title Up 2 2" xfId="153"/>
    <cellStyle name="Column Title Up 2 3" xfId="154"/>
    <cellStyle name="Column Title Up 2 4" xfId="155"/>
    <cellStyle name="Column Title Up 2 5" xfId="156"/>
    <cellStyle name="Column Title Up 20" xfId="157"/>
    <cellStyle name="Column Title Up 3" xfId="158"/>
    <cellStyle name="Column Title Up 3 2" xfId="159"/>
    <cellStyle name="Column Title Up 3 3" xfId="160"/>
    <cellStyle name="Column Title Up 3 4" xfId="161"/>
    <cellStyle name="Column Title Up 3 5" xfId="162"/>
    <cellStyle name="Column Title Up 4" xfId="163"/>
    <cellStyle name="Column Title Up 4 2" xfId="164"/>
    <cellStyle name="Column Title Up 4 3" xfId="165"/>
    <cellStyle name="Column Title Up 4 4" xfId="166"/>
    <cellStyle name="Column Title Up 4 5" xfId="167"/>
    <cellStyle name="Column Title Up 5" xfId="168"/>
    <cellStyle name="Column Title Up 5 2" xfId="169"/>
    <cellStyle name="Column Title Up 5 3" xfId="170"/>
    <cellStyle name="Column Title Up 5 4" xfId="171"/>
    <cellStyle name="Column Title Up 5 5" xfId="172"/>
    <cellStyle name="Column Title Up 6" xfId="173"/>
    <cellStyle name="Column Title Up 6 2" xfId="174"/>
    <cellStyle name="Column Title Up 6 3" xfId="175"/>
    <cellStyle name="Column Title Up 6 4" xfId="176"/>
    <cellStyle name="Column Title Up 6 5" xfId="177"/>
    <cellStyle name="Column Title Up 7" xfId="178"/>
    <cellStyle name="Column Title Up 7 2" xfId="179"/>
    <cellStyle name="Column Title Up 7 3" xfId="180"/>
    <cellStyle name="Column Title Up 7 4" xfId="181"/>
    <cellStyle name="Column Title Up 7 5" xfId="182"/>
    <cellStyle name="Column Title Up 8" xfId="183"/>
    <cellStyle name="Column Title Up 8 2" xfId="184"/>
    <cellStyle name="Column Title Up 8 3" xfId="185"/>
    <cellStyle name="Column Title Up 8 4" xfId="186"/>
    <cellStyle name="Column Title Up 8 5" xfId="187"/>
    <cellStyle name="Column Title Up 9" xfId="188"/>
    <cellStyle name="Column Title Up 9 2" xfId="189"/>
    <cellStyle name="Column Title Up 9 3" xfId="190"/>
    <cellStyle name="Column Title Up 9 4" xfId="191"/>
    <cellStyle name="Column Title Up 9 5" xfId="192"/>
    <cellStyle name="Column Title_CS Bundle4 Runbook 05-22-08 (BCR) (vs 1 16)" xfId="193"/>
    <cellStyle name="EMC Auto/Manual Column Header" xfId="194"/>
    <cellStyle name="EMC Automatic Calc Column Header" xfId="195"/>
    <cellStyle name="EMC Column Header" xfId="196"/>
    <cellStyle name="EMC Manual Input Column Header" xfId="197"/>
    <cellStyle name="EMC ROW Header" xfId="198"/>
    <cellStyle name="EMC Table Center Text" xfId="199"/>
    <cellStyle name="EMC Table Date" xfId="200"/>
    <cellStyle name="EMC Table Left Align" xfId="201"/>
    <cellStyle name="EMC Table Text" xfId="202"/>
    <cellStyle name="EMC Table Text Example" xfId="203"/>
    <cellStyle name="EMC Table Text_Title" xfId="204"/>
    <cellStyle name="EMC Title" xfId="205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 10" xfId="206"/>
    <cellStyle name="Hyperlink 11" xfId="207"/>
    <cellStyle name="Hyperlink 12" xfId="208"/>
    <cellStyle name="Hyperlink 13" xfId="209"/>
    <cellStyle name="Hyperlink 14" xfId="210"/>
    <cellStyle name="Hyperlink 15" xfId="211"/>
    <cellStyle name="Hyperlink 16" xfId="212"/>
    <cellStyle name="Hyperlink 17" xfId="213"/>
    <cellStyle name="Hyperlink 18" xfId="214"/>
    <cellStyle name="Hyperlink 19" xfId="215"/>
    <cellStyle name="Hyperlink 2" xfId="216"/>
    <cellStyle name="Hyperlink 20" xfId="217"/>
    <cellStyle name="Hyperlink 21" xfId="218"/>
    <cellStyle name="Hyperlink 22" xfId="219"/>
    <cellStyle name="Hyperlink 23" xfId="220"/>
    <cellStyle name="Hyperlink 24" xfId="221"/>
    <cellStyle name="Hyperlink 25" xfId="222"/>
    <cellStyle name="Hyperlink 26" xfId="223"/>
    <cellStyle name="Hyperlink 27" xfId="224"/>
    <cellStyle name="Hyperlink 28" xfId="225"/>
    <cellStyle name="Hyperlink 29" xfId="226"/>
    <cellStyle name="Hyperlink 3" xfId="227"/>
    <cellStyle name="Hyperlink 30" xfId="228"/>
    <cellStyle name="Hyperlink 31" xfId="229"/>
    <cellStyle name="Hyperlink 32" xfId="230"/>
    <cellStyle name="Hyperlink 33" xfId="231"/>
    <cellStyle name="Hyperlink 34" xfId="232"/>
    <cellStyle name="Hyperlink 35" xfId="233"/>
    <cellStyle name="Hyperlink 36" xfId="234"/>
    <cellStyle name="Hyperlink 37" xfId="235"/>
    <cellStyle name="Hyperlink 38" xfId="236"/>
    <cellStyle name="Hyperlink 39" xfId="237"/>
    <cellStyle name="Hyperlink 4" xfId="238"/>
    <cellStyle name="Hyperlink 5" xfId="239"/>
    <cellStyle name="Hyperlink 6" xfId="240"/>
    <cellStyle name="Hyperlink 7" xfId="241"/>
    <cellStyle name="Hyperlink 8" xfId="242"/>
    <cellStyle name="Hyperlink 9" xfId="243"/>
    <cellStyle name="Input 10" xfId="244"/>
    <cellStyle name="Input 10 2" xfId="245"/>
    <cellStyle name="Input 10 3" xfId="246"/>
    <cellStyle name="Input 10 4" xfId="247"/>
    <cellStyle name="Input 10 5" xfId="248"/>
    <cellStyle name="Input 11" xfId="249"/>
    <cellStyle name="Input 11 2" xfId="250"/>
    <cellStyle name="Input 11 3" xfId="251"/>
    <cellStyle name="Input 11 4" xfId="252"/>
    <cellStyle name="Input 11 5" xfId="253"/>
    <cellStyle name="Input 12" xfId="254"/>
    <cellStyle name="Input 12 2" xfId="255"/>
    <cellStyle name="Input 12 3" xfId="256"/>
    <cellStyle name="Input 12 4" xfId="257"/>
    <cellStyle name="Input 12 5" xfId="258"/>
    <cellStyle name="Input 13" xfId="259"/>
    <cellStyle name="Input 13 2" xfId="260"/>
    <cellStyle name="Input 13 3" xfId="261"/>
    <cellStyle name="Input 13 4" xfId="262"/>
    <cellStyle name="Input 13 5" xfId="263"/>
    <cellStyle name="Input 14" xfId="264"/>
    <cellStyle name="Input 14 2" xfId="265"/>
    <cellStyle name="Input 14 3" xfId="266"/>
    <cellStyle name="Input 14 4" xfId="267"/>
    <cellStyle name="Input 14 5" xfId="268"/>
    <cellStyle name="Input 15" xfId="269"/>
    <cellStyle name="Input 15 2" xfId="270"/>
    <cellStyle name="Input 15 3" xfId="271"/>
    <cellStyle name="Input 15 4" xfId="272"/>
    <cellStyle name="Input 15 5" xfId="273"/>
    <cellStyle name="Input 16" xfId="274"/>
    <cellStyle name="Input 16 2" xfId="275"/>
    <cellStyle name="Input 16 3" xfId="276"/>
    <cellStyle name="Input 16 4" xfId="277"/>
    <cellStyle name="Input 16 5" xfId="278"/>
    <cellStyle name="Input 17" xfId="279"/>
    <cellStyle name="Input 17 2" xfId="280"/>
    <cellStyle name="Input 17 3" xfId="281"/>
    <cellStyle name="Input 17 4" xfId="282"/>
    <cellStyle name="Input 17 5" xfId="283"/>
    <cellStyle name="Input 18" xfId="284"/>
    <cellStyle name="Input 18 2" xfId="285"/>
    <cellStyle name="Input 18 3" xfId="286"/>
    <cellStyle name="Input 18 4" xfId="287"/>
    <cellStyle name="Input 18 5" xfId="288"/>
    <cellStyle name="Input 19" xfId="289"/>
    <cellStyle name="Input 19 2" xfId="290"/>
    <cellStyle name="Input 19 3" xfId="291"/>
    <cellStyle name="Input 19 4" xfId="292"/>
    <cellStyle name="Input 19 5" xfId="293"/>
    <cellStyle name="Input 2" xfId="294"/>
    <cellStyle name="Input 2 10" xfId="295"/>
    <cellStyle name="Input 2 10 2" xfId="296"/>
    <cellStyle name="Input 2 10 3" xfId="297"/>
    <cellStyle name="Input 2 10 4" xfId="298"/>
    <cellStyle name="Input 2 10 5" xfId="299"/>
    <cellStyle name="Input 2 11" xfId="300"/>
    <cellStyle name="Input 2 11 2" xfId="301"/>
    <cellStyle name="Input 2 11 3" xfId="302"/>
    <cellStyle name="Input 2 11 4" xfId="303"/>
    <cellStyle name="Input 2 11 5" xfId="304"/>
    <cellStyle name="Input 2 12" xfId="305"/>
    <cellStyle name="Input 2 12 2" xfId="306"/>
    <cellStyle name="Input 2 12 3" xfId="307"/>
    <cellStyle name="Input 2 12 4" xfId="308"/>
    <cellStyle name="Input 2 12 5" xfId="309"/>
    <cellStyle name="Input 2 13" xfId="310"/>
    <cellStyle name="Input 2 13 2" xfId="311"/>
    <cellStyle name="Input 2 13 3" xfId="312"/>
    <cellStyle name="Input 2 13 4" xfId="313"/>
    <cellStyle name="Input 2 13 5" xfId="314"/>
    <cellStyle name="Input 2 14" xfId="315"/>
    <cellStyle name="Input 2 14 2" xfId="316"/>
    <cellStyle name="Input 2 14 3" xfId="317"/>
    <cellStyle name="Input 2 14 4" xfId="318"/>
    <cellStyle name="Input 2 14 5" xfId="319"/>
    <cellStyle name="Input 2 15" xfId="320"/>
    <cellStyle name="Input 2 15 2" xfId="321"/>
    <cellStyle name="Input 2 15 3" xfId="322"/>
    <cellStyle name="Input 2 15 4" xfId="323"/>
    <cellStyle name="Input 2 15 5" xfId="324"/>
    <cellStyle name="Input 2 16" xfId="325"/>
    <cellStyle name="Input 2 16 2" xfId="326"/>
    <cellStyle name="Input 2 16 3" xfId="327"/>
    <cellStyle name="Input 2 16 4" xfId="328"/>
    <cellStyle name="Input 2 16 5" xfId="329"/>
    <cellStyle name="Input 2 17" xfId="330"/>
    <cellStyle name="Input 2 17 2" xfId="331"/>
    <cellStyle name="Input 2 17 3" xfId="332"/>
    <cellStyle name="Input 2 17 4" xfId="333"/>
    <cellStyle name="Input 2 17 5" xfId="334"/>
    <cellStyle name="Input 2 18" xfId="335"/>
    <cellStyle name="Input 2 18 2" xfId="336"/>
    <cellStyle name="Input 2 18 3" xfId="337"/>
    <cellStyle name="Input 2 18 4" xfId="338"/>
    <cellStyle name="Input 2 18 5" xfId="339"/>
    <cellStyle name="Input 2 19" xfId="340"/>
    <cellStyle name="Input 2 2" xfId="341"/>
    <cellStyle name="Input 2 2 2" xfId="342"/>
    <cellStyle name="Input 2 2 3" xfId="343"/>
    <cellStyle name="Input 2 2 4" xfId="344"/>
    <cellStyle name="Input 2 2 5" xfId="345"/>
    <cellStyle name="Input 2 20" xfId="346"/>
    <cellStyle name="Input 2 21" xfId="347"/>
    <cellStyle name="Input 2 22" xfId="348"/>
    <cellStyle name="Input 2 3" xfId="349"/>
    <cellStyle name="Input 2 3 2" xfId="350"/>
    <cellStyle name="Input 2 3 3" xfId="351"/>
    <cellStyle name="Input 2 3 4" xfId="352"/>
    <cellStyle name="Input 2 3 5" xfId="353"/>
    <cellStyle name="Input 2 4" xfId="354"/>
    <cellStyle name="Input 2 4 2" xfId="355"/>
    <cellStyle name="Input 2 4 3" xfId="356"/>
    <cellStyle name="Input 2 4 4" xfId="357"/>
    <cellStyle name="Input 2 4 5" xfId="358"/>
    <cellStyle name="Input 2 5" xfId="359"/>
    <cellStyle name="Input 2 5 2" xfId="360"/>
    <cellStyle name="Input 2 5 3" xfId="361"/>
    <cellStyle name="Input 2 5 4" xfId="362"/>
    <cellStyle name="Input 2 5 5" xfId="363"/>
    <cellStyle name="Input 2 6" xfId="364"/>
    <cellStyle name="Input 2 6 2" xfId="365"/>
    <cellStyle name="Input 2 6 3" xfId="366"/>
    <cellStyle name="Input 2 6 4" xfId="367"/>
    <cellStyle name="Input 2 6 5" xfId="368"/>
    <cellStyle name="Input 2 7" xfId="369"/>
    <cellStyle name="Input 2 7 2" xfId="370"/>
    <cellStyle name="Input 2 7 3" xfId="371"/>
    <cellStyle name="Input 2 7 4" xfId="372"/>
    <cellStyle name="Input 2 7 5" xfId="373"/>
    <cellStyle name="Input 2 8" xfId="374"/>
    <cellStyle name="Input 2 8 2" xfId="375"/>
    <cellStyle name="Input 2 8 3" xfId="376"/>
    <cellStyle name="Input 2 8 4" xfId="377"/>
    <cellStyle name="Input 2 8 5" xfId="378"/>
    <cellStyle name="Input 2 9" xfId="379"/>
    <cellStyle name="Input 2 9 2" xfId="380"/>
    <cellStyle name="Input 2 9 3" xfId="381"/>
    <cellStyle name="Input 2 9 4" xfId="382"/>
    <cellStyle name="Input 2 9 5" xfId="383"/>
    <cellStyle name="Input 20" xfId="384"/>
    <cellStyle name="Input 20 2" xfId="385"/>
    <cellStyle name="Input 20 3" xfId="386"/>
    <cellStyle name="Input 20 4" xfId="387"/>
    <cellStyle name="Input 20 5" xfId="388"/>
    <cellStyle name="Input 21" xfId="389"/>
    <cellStyle name="Input 21 2" xfId="390"/>
    <cellStyle name="Input 21 3" xfId="391"/>
    <cellStyle name="Input 21 4" xfId="392"/>
    <cellStyle name="Input 21 5" xfId="393"/>
    <cellStyle name="Input 22" xfId="394"/>
    <cellStyle name="Input 22 2" xfId="395"/>
    <cellStyle name="Input 22 3" xfId="396"/>
    <cellStyle name="Input 22 4" xfId="397"/>
    <cellStyle name="Input 22 5" xfId="398"/>
    <cellStyle name="Input 23" xfId="399"/>
    <cellStyle name="Input 23 2" xfId="400"/>
    <cellStyle name="Input 23 3" xfId="401"/>
    <cellStyle name="Input 23 4" xfId="402"/>
    <cellStyle name="Input 23 5" xfId="403"/>
    <cellStyle name="Input 24" xfId="404"/>
    <cellStyle name="Input 24 2" xfId="405"/>
    <cellStyle name="Input 24 3" xfId="406"/>
    <cellStyle name="Input 24 4" xfId="407"/>
    <cellStyle name="Input 24 5" xfId="408"/>
    <cellStyle name="Input 25" xfId="409"/>
    <cellStyle name="Input 25 2" xfId="410"/>
    <cellStyle name="Input 25 3" xfId="411"/>
    <cellStyle name="Input 25 4" xfId="412"/>
    <cellStyle name="Input 25 5" xfId="413"/>
    <cellStyle name="Input 26" xfId="414"/>
    <cellStyle name="Input 26 2" xfId="415"/>
    <cellStyle name="Input 26 3" xfId="416"/>
    <cellStyle name="Input 26 4" xfId="417"/>
    <cellStyle name="Input 26 5" xfId="418"/>
    <cellStyle name="Input 27" xfId="419"/>
    <cellStyle name="Input 27 2" xfId="420"/>
    <cellStyle name="Input 27 3" xfId="421"/>
    <cellStyle name="Input 27 4" xfId="422"/>
    <cellStyle name="Input 27 5" xfId="423"/>
    <cellStyle name="Input 28" xfId="424"/>
    <cellStyle name="Input 28 2" xfId="425"/>
    <cellStyle name="Input 28 3" xfId="426"/>
    <cellStyle name="Input 28 4" xfId="427"/>
    <cellStyle name="Input 28 5" xfId="428"/>
    <cellStyle name="Input 29" xfId="429"/>
    <cellStyle name="Input 29 2" xfId="430"/>
    <cellStyle name="Input 29 3" xfId="431"/>
    <cellStyle name="Input 29 4" xfId="432"/>
    <cellStyle name="Input 29 5" xfId="433"/>
    <cellStyle name="Input 3" xfId="434"/>
    <cellStyle name="Input 3 10" xfId="435"/>
    <cellStyle name="Input 3 10 2" xfId="436"/>
    <cellStyle name="Input 3 10 3" xfId="437"/>
    <cellStyle name="Input 3 10 4" xfId="438"/>
    <cellStyle name="Input 3 10 5" xfId="439"/>
    <cellStyle name="Input 3 11" xfId="440"/>
    <cellStyle name="Input 3 11 2" xfId="441"/>
    <cellStyle name="Input 3 11 3" xfId="442"/>
    <cellStyle name="Input 3 11 4" xfId="443"/>
    <cellStyle name="Input 3 11 5" xfId="444"/>
    <cellStyle name="Input 3 12" xfId="445"/>
    <cellStyle name="Input 3 12 2" xfId="446"/>
    <cellStyle name="Input 3 12 3" xfId="447"/>
    <cellStyle name="Input 3 12 4" xfId="448"/>
    <cellStyle name="Input 3 12 5" xfId="449"/>
    <cellStyle name="Input 3 13" xfId="450"/>
    <cellStyle name="Input 3 13 2" xfId="451"/>
    <cellStyle name="Input 3 13 3" xfId="452"/>
    <cellStyle name="Input 3 13 4" xfId="453"/>
    <cellStyle name="Input 3 13 5" xfId="454"/>
    <cellStyle name="Input 3 14" xfId="455"/>
    <cellStyle name="Input 3 14 2" xfId="456"/>
    <cellStyle name="Input 3 14 3" xfId="457"/>
    <cellStyle name="Input 3 14 4" xfId="458"/>
    <cellStyle name="Input 3 14 5" xfId="459"/>
    <cellStyle name="Input 3 15" xfId="460"/>
    <cellStyle name="Input 3 15 2" xfId="461"/>
    <cellStyle name="Input 3 15 3" xfId="462"/>
    <cellStyle name="Input 3 15 4" xfId="463"/>
    <cellStyle name="Input 3 15 5" xfId="464"/>
    <cellStyle name="Input 3 16" xfId="465"/>
    <cellStyle name="Input 3 17" xfId="466"/>
    <cellStyle name="Input 3 18" xfId="467"/>
    <cellStyle name="Input 3 19" xfId="468"/>
    <cellStyle name="Input 3 2" xfId="469"/>
    <cellStyle name="Input 3 2 2" xfId="470"/>
    <cellStyle name="Input 3 2 3" xfId="471"/>
    <cellStyle name="Input 3 2 4" xfId="472"/>
    <cellStyle name="Input 3 2 5" xfId="473"/>
    <cellStyle name="Input 3 3" xfId="474"/>
    <cellStyle name="Input 3 3 2" xfId="475"/>
    <cellStyle name="Input 3 3 3" xfId="476"/>
    <cellStyle name="Input 3 3 4" xfId="477"/>
    <cellStyle name="Input 3 3 5" xfId="478"/>
    <cellStyle name="Input 3 4" xfId="479"/>
    <cellStyle name="Input 3 4 2" xfId="480"/>
    <cellStyle name="Input 3 4 3" xfId="481"/>
    <cellStyle name="Input 3 4 4" xfId="482"/>
    <cellStyle name="Input 3 4 5" xfId="483"/>
    <cellStyle name="Input 3 5" xfId="484"/>
    <cellStyle name="Input 3 5 2" xfId="485"/>
    <cellStyle name="Input 3 5 3" xfId="486"/>
    <cellStyle name="Input 3 5 4" xfId="487"/>
    <cellStyle name="Input 3 5 5" xfId="488"/>
    <cellStyle name="Input 3 6" xfId="489"/>
    <cellStyle name="Input 3 6 2" xfId="490"/>
    <cellStyle name="Input 3 6 3" xfId="491"/>
    <cellStyle name="Input 3 6 4" xfId="492"/>
    <cellStyle name="Input 3 6 5" xfId="493"/>
    <cellStyle name="Input 3 7" xfId="494"/>
    <cellStyle name="Input 3 7 2" xfId="495"/>
    <cellStyle name="Input 3 7 3" xfId="496"/>
    <cellStyle name="Input 3 7 4" xfId="497"/>
    <cellStyle name="Input 3 7 5" xfId="498"/>
    <cellStyle name="Input 3 8" xfId="499"/>
    <cellStyle name="Input 3 8 2" xfId="500"/>
    <cellStyle name="Input 3 8 3" xfId="501"/>
    <cellStyle name="Input 3 8 4" xfId="502"/>
    <cellStyle name="Input 3 8 5" xfId="503"/>
    <cellStyle name="Input 3 9" xfId="504"/>
    <cellStyle name="Input 3 9 2" xfId="505"/>
    <cellStyle name="Input 3 9 3" xfId="506"/>
    <cellStyle name="Input 3 9 4" xfId="507"/>
    <cellStyle name="Input 3 9 5" xfId="508"/>
    <cellStyle name="Input 30" xfId="509"/>
    <cellStyle name="Input 30 2" xfId="510"/>
    <cellStyle name="Input 30 3" xfId="511"/>
    <cellStyle name="Input 30 4" xfId="512"/>
    <cellStyle name="Input 30 5" xfId="513"/>
    <cellStyle name="Input 31" xfId="514"/>
    <cellStyle name="Input 31 2" xfId="515"/>
    <cellStyle name="Input 31 3" xfId="516"/>
    <cellStyle name="Input 31 4" xfId="517"/>
    <cellStyle name="Input 31 5" xfId="518"/>
    <cellStyle name="Input 32" xfId="519"/>
    <cellStyle name="Input 32 2" xfId="520"/>
    <cellStyle name="Input 32 3" xfId="521"/>
    <cellStyle name="Input 32 4" xfId="522"/>
    <cellStyle name="Input 33" xfId="523"/>
    <cellStyle name="Input 33 2" xfId="524"/>
    <cellStyle name="Input 33 3" xfId="525"/>
    <cellStyle name="Input 33 4" xfId="526"/>
    <cellStyle name="Input 34" xfId="527"/>
    <cellStyle name="Input 34 2" xfId="528"/>
    <cellStyle name="Input 34 3" xfId="529"/>
    <cellStyle name="Input 34 4" xfId="530"/>
    <cellStyle name="Input 35" xfId="531"/>
    <cellStyle name="Input 35 2" xfId="532"/>
    <cellStyle name="Input 35 3" xfId="533"/>
    <cellStyle name="Input 35 4" xfId="534"/>
    <cellStyle name="Input 36" xfId="535"/>
    <cellStyle name="Input 36 2" xfId="536"/>
    <cellStyle name="Input 36 3" xfId="537"/>
    <cellStyle name="Input 36 4" xfId="538"/>
    <cellStyle name="Input 37" xfId="539"/>
    <cellStyle name="Input 37 2" xfId="540"/>
    <cellStyle name="Input 37 3" xfId="541"/>
    <cellStyle name="Input 37 4" xfId="542"/>
    <cellStyle name="Input 38" xfId="543"/>
    <cellStyle name="Input 38 2" xfId="544"/>
    <cellStyle name="Input 38 3" xfId="545"/>
    <cellStyle name="Input 38 4" xfId="546"/>
    <cellStyle name="Input 39" xfId="547"/>
    <cellStyle name="Input 39 2" xfId="548"/>
    <cellStyle name="Input 39 3" xfId="549"/>
    <cellStyle name="Input 39 4" xfId="550"/>
    <cellStyle name="Input 4" xfId="551"/>
    <cellStyle name="Input 4 10" xfId="552"/>
    <cellStyle name="Input 4 10 2" xfId="553"/>
    <cellStyle name="Input 4 10 3" xfId="554"/>
    <cellStyle name="Input 4 10 4" xfId="555"/>
    <cellStyle name="Input 4 10 5" xfId="556"/>
    <cellStyle name="Input 4 11" xfId="557"/>
    <cellStyle name="Input 4 11 2" xfId="558"/>
    <cellStyle name="Input 4 11 3" xfId="559"/>
    <cellStyle name="Input 4 11 4" xfId="560"/>
    <cellStyle name="Input 4 11 5" xfId="561"/>
    <cellStyle name="Input 4 12" xfId="562"/>
    <cellStyle name="Input 4 12 2" xfId="563"/>
    <cellStyle name="Input 4 12 3" xfId="564"/>
    <cellStyle name="Input 4 12 4" xfId="565"/>
    <cellStyle name="Input 4 12 5" xfId="566"/>
    <cellStyle name="Input 4 13" xfId="567"/>
    <cellStyle name="Input 4 13 2" xfId="568"/>
    <cellStyle name="Input 4 13 3" xfId="569"/>
    <cellStyle name="Input 4 13 4" xfId="570"/>
    <cellStyle name="Input 4 13 5" xfId="571"/>
    <cellStyle name="Input 4 14" xfId="572"/>
    <cellStyle name="Input 4 14 2" xfId="573"/>
    <cellStyle name="Input 4 14 3" xfId="574"/>
    <cellStyle name="Input 4 14 4" xfId="575"/>
    <cellStyle name="Input 4 14 5" xfId="576"/>
    <cellStyle name="Input 4 15" xfId="577"/>
    <cellStyle name="Input 4 15 2" xfId="578"/>
    <cellStyle name="Input 4 15 3" xfId="579"/>
    <cellStyle name="Input 4 15 4" xfId="580"/>
    <cellStyle name="Input 4 15 5" xfId="581"/>
    <cellStyle name="Input 4 16" xfId="582"/>
    <cellStyle name="Input 4 17" xfId="583"/>
    <cellStyle name="Input 4 18" xfId="584"/>
    <cellStyle name="Input 4 19" xfId="585"/>
    <cellStyle name="Input 4 2" xfId="586"/>
    <cellStyle name="Input 4 2 2" xfId="587"/>
    <cellStyle name="Input 4 2 3" xfId="588"/>
    <cellStyle name="Input 4 2 4" xfId="589"/>
    <cellStyle name="Input 4 2 5" xfId="590"/>
    <cellStyle name="Input 4 3" xfId="591"/>
    <cellStyle name="Input 4 3 2" xfId="592"/>
    <cellStyle name="Input 4 3 3" xfId="593"/>
    <cellStyle name="Input 4 3 4" xfId="594"/>
    <cellStyle name="Input 4 3 5" xfId="595"/>
    <cellStyle name="Input 4 4" xfId="596"/>
    <cellStyle name="Input 4 4 2" xfId="597"/>
    <cellStyle name="Input 4 4 3" xfId="598"/>
    <cellStyle name="Input 4 4 4" xfId="599"/>
    <cellStyle name="Input 4 4 5" xfId="600"/>
    <cellStyle name="Input 4 5" xfId="601"/>
    <cellStyle name="Input 4 5 2" xfId="602"/>
    <cellStyle name="Input 4 5 3" xfId="603"/>
    <cellStyle name="Input 4 5 4" xfId="604"/>
    <cellStyle name="Input 4 5 5" xfId="605"/>
    <cellStyle name="Input 4 6" xfId="606"/>
    <cellStyle name="Input 4 6 2" xfId="607"/>
    <cellStyle name="Input 4 6 3" xfId="608"/>
    <cellStyle name="Input 4 6 4" xfId="609"/>
    <cellStyle name="Input 4 6 5" xfId="610"/>
    <cellStyle name="Input 4 7" xfId="611"/>
    <cellStyle name="Input 4 7 2" xfId="612"/>
    <cellStyle name="Input 4 7 3" xfId="613"/>
    <cellStyle name="Input 4 7 4" xfId="614"/>
    <cellStyle name="Input 4 7 5" xfId="615"/>
    <cellStyle name="Input 4 8" xfId="616"/>
    <cellStyle name="Input 4 8 2" xfId="617"/>
    <cellStyle name="Input 4 8 3" xfId="618"/>
    <cellStyle name="Input 4 8 4" xfId="619"/>
    <cellStyle name="Input 4 8 5" xfId="620"/>
    <cellStyle name="Input 4 9" xfId="621"/>
    <cellStyle name="Input 4 9 2" xfId="622"/>
    <cellStyle name="Input 4 9 3" xfId="623"/>
    <cellStyle name="Input 4 9 4" xfId="624"/>
    <cellStyle name="Input 4 9 5" xfId="625"/>
    <cellStyle name="Input 40" xfId="626"/>
    <cellStyle name="Input 40 2" xfId="627"/>
    <cellStyle name="Input 40 3" xfId="628"/>
    <cellStyle name="Input 41" xfId="629"/>
    <cellStyle name="Input 41 2" xfId="630"/>
    <cellStyle name="Input 42" xfId="631"/>
    <cellStyle name="Input 43" xfId="632"/>
    <cellStyle name="Input 44" xfId="633"/>
    <cellStyle name="Input 45" xfId="634"/>
    <cellStyle name="Input 46" xfId="635"/>
    <cellStyle name="Input 47" xfId="636"/>
    <cellStyle name="Input 48" xfId="637"/>
    <cellStyle name="Input 49" xfId="638"/>
    <cellStyle name="Input 5" xfId="639"/>
    <cellStyle name="Input 5 10" xfId="640"/>
    <cellStyle name="Input 5 10 2" xfId="641"/>
    <cellStyle name="Input 5 10 3" xfId="642"/>
    <cellStyle name="Input 5 10 4" xfId="643"/>
    <cellStyle name="Input 5 10 5" xfId="644"/>
    <cellStyle name="Input 5 11" xfId="645"/>
    <cellStyle name="Input 5 11 2" xfId="646"/>
    <cellStyle name="Input 5 11 3" xfId="647"/>
    <cellStyle name="Input 5 11 4" xfId="648"/>
    <cellStyle name="Input 5 11 5" xfId="649"/>
    <cellStyle name="Input 5 12" xfId="650"/>
    <cellStyle name="Input 5 12 2" xfId="651"/>
    <cellStyle name="Input 5 12 3" xfId="652"/>
    <cellStyle name="Input 5 12 4" xfId="653"/>
    <cellStyle name="Input 5 12 5" xfId="654"/>
    <cellStyle name="Input 5 13" xfId="655"/>
    <cellStyle name="Input 5 13 2" xfId="656"/>
    <cellStyle name="Input 5 13 3" xfId="657"/>
    <cellStyle name="Input 5 13 4" xfId="658"/>
    <cellStyle name="Input 5 13 5" xfId="659"/>
    <cellStyle name="Input 5 14" xfId="660"/>
    <cellStyle name="Input 5 14 2" xfId="661"/>
    <cellStyle name="Input 5 14 3" xfId="662"/>
    <cellStyle name="Input 5 14 4" xfId="663"/>
    <cellStyle name="Input 5 14 5" xfId="664"/>
    <cellStyle name="Input 5 15" xfId="665"/>
    <cellStyle name="Input 5 15 2" xfId="666"/>
    <cellStyle name="Input 5 15 3" xfId="667"/>
    <cellStyle name="Input 5 15 4" xfId="668"/>
    <cellStyle name="Input 5 15 5" xfId="669"/>
    <cellStyle name="Input 5 16" xfId="670"/>
    <cellStyle name="Input 5 17" xfId="671"/>
    <cellStyle name="Input 5 18" xfId="672"/>
    <cellStyle name="Input 5 19" xfId="673"/>
    <cellStyle name="Input 5 2" xfId="674"/>
    <cellStyle name="Input 5 2 2" xfId="675"/>
    <cellStyle name="Input 5 2 3" xfId="676"/>
    <cellStyle name="Input 5 2 4" xfId="677"/>
    <cellStyle name="Input 5 2 5" xfId="678"/>
    <cellStyle name="Input 5 3" xfId="679"/>
    <cellStyle name="Input 5 3 2" xfId="680"/>
    <cellStyle name="Input 5 3 3" xfId="681"/>
    <cellStyle name="Input 5 3 4" xfId="682"/>
    <cellStyle name="Input 5 3 5" xfId="683"/>
    <cellStyle name="Input 5 4" xfId="684"/>
    <cellStyle name="Input 5 4 2" xfId="685"/>
    <cellStyle name="Input 5 4 3" xfId="686"/>
    <cellStyle name="Input 5 4 4" xfId="687"/>
    <cellStyle name="Input 5 4 5" xfId="688"/>
    <cellStyle name="Input 5 5" xfId="689"/>
    <cellStyle name="Input 5 5 2" xfId="690"/>
    <cellStyle name="Input 5 5 3" xfId="691"/>
    <cellStyle name="Input 5 5 4" xfId="692"/>
    <cellStyle name="Input 5 5 5" xfId="693"/>
    <cellStyle name="Input 5 6" xfId="694"/>
    <cellStyle name="Input 5 6 2" xfId="695"/>
    <cellStyle name="Input 5 6 3" xfId="696"/>
    <cellStyle name="Input 5 6 4" xfId="697"/>
    <cellStyle name="Input 5 6 5" xfId="698"/>
    <cellStyle name="Input 5 7" xfId="699"/>
    <cellStyle name="Input 5 7 2" xfId="700"/>
    <cellStyle name="Input 5 7 3" xfId="701"/>
    <cellStyle name="Input 5 7 4" xfId="702"/>
    <cellStyle name="Input 5 7 5" xfId="703"/>
    <cellStyle name="Input 5 8" xfId="704"/>
    <cellStyle name="Input 5 8 2" xfId="705"/>
    <cellStyle name="Input 5 8 3" xfId="706"/>
    <cellStyle name="Input 5 8 4" xfId="707"/>
    <cellStyle name="Input 5 8 5" xfId="708"/>
    <cellStyle name="Input 5 9" xfId="709"/>
    <cellStyle name="Input 5 9 2" xfId="710"/>
    <cellStyle name="Input 5 9 3" xfId="711"/>
    <cellStyle name="Input 5 9 4" xfId="712"/>
    <cellStyle name="Input 5 9 5" xfId="713"/>
    <cellStyle name="Input 50" xfId="714"/>
    <cellStyle name="Input 51" xfId="715"/>
    <cellStyle name="Input 52" xfId="716"/>
    <cellStyle name="Input 53" xfId="717"/>
    <cellStyle name="Input 54" xfId="718"/>
    <cellStyle name="Input 55" xfId="719"/>
    <cellStyle name="Input 56" xfId="720"/>
    <cellStyle name="Input 57" xfId="721"/>
    <cellStyle name="Input 58" xfId="722"/>
    <cellStyle name="Input 59" xfId="723"/>
    <cellStyle name="Input 6" xfId="724"/>
    <cellStyle name="Input 6 10" xfId="725"/>
    <cellStyle name="Input 6 10 2" xfId="726"/>
    <cellStyle name="Input 6 10 3" xfId="727"/>
    <cellStyle name="Input 6 10 4" xfId="728"/>
    <cellStyle name="Input 6 10 5" xfId="729"/>
    <cellStyle name="Input 6 11" xfId="730"/>
    <cellStyle name="Input 6 11 2" xfId="731"/>
    <cellStyle name="Input 6 11 3" xfId="732"/>
    <cellStyle name="Input 6 11 4" xfId="733"/>
    <cellStyle name="Input 6 11 5" xfId="734"/>
    <cellStyle name="Input 6 12" xfId="735"/>
    <cellStyle name="Input 6 12 2" xfId="736"/>
    <cellStyle name="Input 6 12 3" xfId="737"/>
    <cellStyle name="Input 6 12 4" xfId="738"/>
    <cellStyle name="Input 6 12 5" xfId="739"/>
    <cellStyle name="Input 6 13" xfId="740"/>
    <cellStyle name="Input 6 13 2" xfId="741"/>
    <cellStyle name="Input 6 13 3" xfId="742"/>
    <cellStyle name="Input 6 13 4" xfId="743"/>
    <cellStyle name="Input 6 13 5" xfId="744"/>
    <cellStyle name="Input 6 14" xfId="745"/>
    <cellStyle name="Input 6 14 2" xfId="746"/>
    <cellStyle name="Input 6 14 3" xfId="747"/>
    <cellStyle name="Input 6 14 4" xfId="748"/>
    <cellStyle name="Input 6 14 5" xfId="749"/>
    <cellStyle name="Input 6 15" xfId="750"/>
    <cellStyle name="Input 6 15 2" xfId="751"/>
    <cellStyle name="Input 6 15 3" xfId="752"/>
    <cellStyle name="Input 6 15 4" xfId="753"/>
    <cellStyle name="Input 6 15 5" xfId="754"/>
    <cellStyle name="Input 6 16" xfId="755"/>
    <cellStyle name="Input 6 17" xfId="756"/>
    <cellStyle name="Input 6 18" xfId="757"/>
    <cellStyle name="Input 6 19" xfId="758"/>
    <cellStyle name="Input 6 2" xfId="759"/>
    <cellStyle name="Input 6 2 2" xfId="760"/>
    <cellStyle name="Input 6 2 3" xfId="761"/>
    <cellStyle name="Input 6 2 4" xfId="762"/>
    <cellStyle name="Input 6 2 5" xfId="763"/>
    <cellStyle name="Input 6 3" xfId="764"/>
    <cellStyle name="Input 6 3 2" xfId="765"/>
    <cellStyle name="Input 6 3 3" xfId="766"/>
    <cellStyle name="Input 6 3 4" xfId="767"/>
    <cellStyle name="Input 6 3 5" xfId="768"/>
    <cellStyle name="Input 6 4" xfId="769"/>
    <cellStyle name="Input 6 4 2" xfId="770"/>
    <cellStyle name="Input 6 4 3" xfId="771"/>
    <cellStyle name="Input 6 4 4" xfId="772"/>
    <cellStyle name="Input 6 4 5" xfId="773"/>
    <cellStyle name="Input 6 5" xfId="774"/>
    <cellStyle name="Input 6 5 2" xfId="775"/>
    <cellStyle name="Input 6 5 3" xfId="776"/>
    <cellStyle name="Input 6 5 4" xfId="777"/>
    <cellStyle name="Input 6 5 5" xfId="778"/>
    <cellStyle name="Input 6 6" xfId="779"/>
    <cellStyle name="Input 6 6 2" xfId="780"/>
    <cellStyle name="Input 6 6 3" xfId="781"/>
    <cellStyle name="Input 6 6 4" xfId="782"/>
    <cellStyle name="Input 6 6 5" xfId="783"/>
    <cellStyle name="Input 6 7" xfId="784"/>
    <cellStyle name="Input 6 7 2" xfId="785"/>
    <cellStyle name="Input 6 7 3" xfId="786"/>
    <cellStyle name="Input 6 7 4" xfId="787"/>
    <cellStyle name="Input 6 7 5" xfId="788"/>
    <cellStyle name="Input 6 8" xfId="789"/>
    <cellStyle name="Input 6 8 2" xfId="790"/>
    <cellStyle name="Input 6 8 3" xfId="791"/>
    <cellStyle name="Input 6 8 4" xfId="792"/>
    <cellStyle name="Input 6 8 5" xfId="793"/>
    <cellStyle name="Input 6 9" xfId="794"/>
    <cellStyle name="Input 6 9 2" xfId="795"/>
    <cellStyle name="Input 6 9 3" xfId="796"/>
    <cellStyle name="Input 6 9 4" xfId="797"/>
    <cellStyle name="Input 6 9 5" xfId="798"/>
    <cellStyle name="Input 60" xfId="799"/>
    <cellStyle name="Input 7" xfId="800"/>
    <cellStyle name="Input 7 10" xfId="801"/>
    <cellStyle name="Input 7 10 2" xfId="802"/>
    <cellStyle name="Input 7 10 3" xfId="803"/>
    <cellStyle name="Input 7 10 4" xfId="804"/>
    <cellStyle name="Input 7 10 5" xfId="805"/>
    <cellStyle name="Input 7 11" xfId="806"/>
    <cellStyle name="Input 7 11 2" xfId="807"/>
    <cellStyle name="Input 7 11 3" xfId="808"/>
    <cellStyle name="Input 7 11 4" xfId="809"/>
    <cellStyle name="Input 7 11 5" xfId="810"/>
    <cellStyle name="Input 7 12" xfId="811"/>
    <cellStyle name="Input 7 12 2" xfId="812"/>
    <cellStyle name="Input 7 12 3" xfId="813"/>
    <cellStyle name="Input 7 12 4" xfId="814"/>
    <cellStyle name="Input 7 12 5" xfId="815"/>
    <cellStyle name="Input 7 13" xfId="816"/>
    <cellStyle name="Input 7 13 2" xfId="817"/>
    <cellStyle name="Input 7 13 3" xfId="818"/>
    <cellStyle name="Input 7 13 4" xfId="819"/>
    <cellStyle name="Input 7 13 5" xfId="820"/>
    <cellStyle name="Input 7 14" xfId="821"/>
    <cellStyle name="Input 7 14 2" xfId="822"/>
    <cellStyle name="Input 7 14 3" xfId="823"/>
    <cellStyle name="Input 7 14 4" xfId="824"/>
    <cellStyle name="Input 7 14 5" xfId="825"/>
    <cellStyle name="Input 7 15" xfId="826"/>
    <cellStyle name="Input 7 15 2" xfId="827"/>
    <cellStyle name="Input 7 15 3" xfId="828"/>
    <cellStyle name="Input 7 15 4" xfId="829"/>
    <cellStyle name="Input 7 15 5" xfId="830"/>
    <cellStyle name="Input 7 16" xfId="831"/>
    <cellStyle name="Input 7 17" xfId="832"/>
    <cellStyle name="Input 7 18" xfId="833"/>
    <cellStyle name="Input 7 19" xfId="834"/>
    <cellStyle name="Input 7 2" xfId="835"/>
    <cellStyle name="Input 7 2 2" xfId="836"/>
    <cellStyle name="Input 7 2 3" xfId="837"/>
    <cellStyle name="Input 7 2 4" xfId="838"/>
    <cellStyle name="Input 7 2 5" xfId="839"/>
    <cellStyle name="Input 7 3" xfId="840"/>
    <cellStyle name="Input 7 3 2" xfId="841"/>
    <cellStyle name="Input 7 3 3" xfId="842"/>
    <cellStyle name="Input 7 3 4" xfId="843"/>
    <cellStyle name="Input 7 3 5" xfId="844"/>
    <cellStyle name="Input 7 4" xfId="845"/>
    <cellStyle name="Input 7 4 2" xfId="846"/>
    <cellStyle name="Input 7 4 3" xfId="847"/>
    <cellStyle name="Input 7 4 4" xfId="848"/>
    <cellStyle name="Input 7 4 5" xfId="849"/>
    <cellStyle name="Input 7 5" xfId="850"/>
    <cellStyle name="Input 7 5 2" xfId="851"/>
    <cellStyle name="Input 7 5 3" xfId="852"/>
    <cellStyle name="Input 7 5 4" xfId="853"/>
    <cellStyle name="Input 7 5 5" xfId="854"/>
    <cellStyle name="Input 7 6" xfId="855"/>
    <cellStyle name="Input 7 6 2" xfId="856"/>
    <cellStyle name="Input 7 6 3" xfId="857"/>
    <cellStyle name="Input 7 6 4" xfId="858"/>
    <cellStyle name="Input 7 6 5" xfId="859"/>
    <cellStyle name="Input 7 7" xfId="860"/>
    <cellStyle name="Input 7 7 2" xfId="861"/>
    <cellStyle name="Input 7 7 3" xfId="862"/>
    <cellStyle name="Input 7 7 4" xfId="863"/>
    <cellStyle name="Input 7 7 5" xfId="864"/>
    <cellStyle name="Input 7 8" xfId="865"/>
    <cellStyle name="Input 7 8 2" xfId="866"/>
    <cellStyle name="Input 7 8 3" xfId="867"/>
    <cellStyle name="Input 7 8 4" xfId="868"/>
    <cellStyle name="Input 7 8 5" xfId="869"/>
    <cellStyle name="Input 7 9" xfId="870"/>
    <cellStyle name="Input 7 9 2" xfId="871"/>
    <cellStyle name="Input 7 9 3" xfId="872"/>
    <cellStyle name="Input 7 9 4" xfId="873"/>
    <cellStyle name="Input 7 9 5" xfId="874"/>
    <cellStyle name="Input 8" xfId="875"/>
    <cellStyle name="Input 8 10" xfId="876"/>
    <cellStyle name="Input 8 10 2" xfId="877"/>
    <cellStyle name="Input 8 10 3" xfId="878"/>
    <cellStyle name="Input 8 10 4" xfId="879"/>
    <cellStyle name="Input 8 10 5" xfId="880"/>
    <cellStyle name="Input 8 11" xfId="881"/>
    <cellStyle name="Input 8 11 2" xfId="882"/>
    <cellStyle name="Input 8 11 3" xfId="883"/>
    <cellStyle name="Input 8 11 4" xfId="884"/>
    <cellStyle name="Input 8 11 5" xfId="885"/>
    <cellStyle name="Input 8 12" xfId="886"/>
    <cellStyle name="Input 8 12 2" xfId="887"/>
    <cellStyle name="Input 8 12 3" xfId="888"/>
    <cellStyle name="Input 8 12 4" xfId="889"/>
    <cellStyle name="Input 8 12 5" xfId="890"/>
    <cellStyle name="Input 8 13" xfId="891"/>
    <cellStyle name="Input 8 13 2" xfId="892"/>
    <cellStyle name="Input 8 13 3" xfId="893"/>
    <cellStyle name="Input 8 13 4" xfId="894"/>
    <cellStyle name="Input 8 13 5" xfId="895"/>
    <cellStyle name="Input 8 14" xfId="896"/>
    <cellStyle name="Input 8 14 2" xfId="897"/>
    <cellStyle name="Input 8 14 3" xfId="898"/>
    <cellStyle name="Input 8 14 4" xfId="899"/>
    <cellStyle name="Input 8 14 5" xfId="900"/>
    <cellStyle name="Input 8 15" xfId="901"/>
    <cellStyle name="Input 8 15 2" xfId="902"/>
    <cellStyle name="Input 8 15 3" xfId="903"/>
    <cellStyle name="Input 8 15 4" xfId="904"/>
    <cellStyle name="Input 8 15 5" xfId="905"/>
    <cellStyle name="Input 8 16" xfId="906"/>
    <cellStyle name="Input 8 17" xfId="907"/>
    <cellStyle name="Input 8 18" xfId="908"/>
    <cellStyle name="Input 8 19" xfId="909"/>
    <cellStyle name="Input 8 2" xfId="910"/>
    <cellStyle name="Input 8 2 2" xfId="911"/>
    <cellStyle name="Input 8 2 3" xfId="912"/>
    <cellStyle name="Input 8 2 4" xfId="913"/>
    <cellStyle name="Input 8 2 5" xfId="914"/>
    <cellStyle name="Input 8 3" xfId="915"/>
    <cellStyle name="Input 8 3 2" xfId="916"/>
    <cellStyle name="Input 8 3 3" xfId="917"/>
    <cellStyle name="Input 8 3 4" xfId="918"/>
    <cellStyle name="Input 8 3 5" xfId="919"/>
    <cellStyle name="Input 8 4" xfId="920"/>
    <cellStyle name="Input 8 4 2" xfId="921"/>
    <cellStyle name="Input 8 4 3" xfId="922"/>
    <cellStyle name="Input 8 4 4" xfId="923"/>
    <cellStyle name="Input 8 4 5" xfId="924"/>
    <cellStyle name="Input 8 5" xfId="925"/>
    <cellStyle name="Input 8 5 2" xfId="926"/>
    <cellStyle name="Input 8 5 3" xfId="927"/>
    <cellStyle name="Input 8 5 4" xfId="928"/>
    <cellStyle name="Input 8 5 5" xfId="929"/>
    <cellStyle name="Input 8 6" xfId="930"/>
    <cellStyle name="Input 8 6 2" xfId="931"/>
    <cellStyle name="Input 8 6 3" xfId="932"/>
    <cellStyle name="Input 8 6 4" xfId="933"/>
    <cellStyle name="Input 8 6 5" xfId="934"/>
    <cellStyle name="Input 8 7" xfId="935"/>
    <cellStyle name="Input 8 7 2" xfId="936"/>
    <cellStyle name="Input 8 7 3" xfId="937"/>
    <cellStyle name="Input 8 7 4" xfId="938"/>
    <cellStyle name="Input 8 7 5" xfId="939"/>
    <cellStyle name="Input 8 8" xfId="940"/>
    <cellStyle name="Input 8 8 2" xfId="941"/>
    <cellStyle name="Input 8 8 3" xfId="942"/>
    <cellStyle name="Input 8 8 4" xfId="943"/>
    <cellStyle name="Input 8 8 5" xfId="944"/>
    <cellStyle name="Input 8 9" xfId="945"/>
    <cellStyle name="Input 8 9 2" xfId="946"/>
    <cellStyle name="Input 8 9 3" xfId="947"/>
    <cellStyle name="Input 8 9 4" xfId="948"/>
    <cellStyle name="Input 8 9 5" xfId="949"/>
    <cellStyle name="Input 9" xfId="950"/>
    <cellStyle name="Input 9 2" xfId="951"/>
    <cellStyle name="Input 9 3" xfId="952"/>
    <cellStyle name="Input 9 4" xfId="953"/>
    <cellStyle name="Input 9 5" xfId="954"/>
    <cellStyle name="Label" xfId="955"/>
    <cellStyle name="Label 10" xfId="956"/>
    <cellStyle name="Label 10 2" xfId="957"/>
    <cellStyle name="Label 10 3" xfId="958"/>
    <cellStyle name="Label 10 4" xfId="959"/>
    <cellStyle name="Label 10 5" xfId="960"/>
    <cellStyle name="Label 11" xfId="961"/>
    <cellStyle name="Label 11 2" xfId="962"/>
    <cellStyle name="Label 11 3" xfId="963"/>
    <cellStyle name="Label 11 4" xfId="964"/>
    <cellStyle name="Label 11 5" xfId="965"/>
    <cellStyle name="Label 12" xfId="966"/>
    <cellStyle name="Label 12 2" xfId="967"/>
    <cellStyle name="Label 12 3" xfId="968"/>
    <cellStyle name="Label 12 4" xfId="969"/>
    <cellStyle name="Label 12 5" xfId="970"/>
    <cellStyle name="Label 13" xfId="971"/>
    <cellStyle name="Label 13 2" xfId="972"/>
    <cellStyle name="Label 13 3" xfId="973"/>
    <cellStyle name="Label 13 4" xfId="974"/>
    <cellStyle name="Label 13 5" xfId="975"/>
    <cellStyle name="Label 14" xfId="976"/>
    <cellStyle name="Label 14 2" xfId="977"/>
    <cellStyle name="Label 14 3" xfId="978"/>
    <cellStyle name="Label 14 4" xfId="979"/>
    <cellStyle name="Label 14 5" xfId="980"/>
    <cellStyle name="Label 15" xfId="981"/>
    <cellStyle name="Label 15 2" xfId="982"/>
    <cellStyle name="Label 15 3" xfId="983"/>
    <cellStyle name="Label 15 4" xfId="984"/>
    <cellStyle name="Label 15 5" xfId="985"/>
    <cellStyle name="Label 16" xfId="986"/>
    <cellStyle name="Label 16 2" xfId="987"/>
    <cellStyle name="Label 16 3" xfId="988"/>
    <cellStyle name="Label 16 4" xfId="989"/>
    <cellStyle name="Label 16 5" xfId="990"/>
    <cellStyle name="Label 17" xfId="991"/>
    <cellStyle name="Label 17 2" xfId="992"/>
    <cellStyle name="Label 17 3" xfId="993"/>
    <cellStyle name="Label 17 4" xfId="994"/>
    <cellStyle name="Label 17 5" xfId="995"/>
    <cellStyle name="Label 18" xfId="996"/>
    <cellStyle name="Label 18 2" xfId="997"/>
    <cellStyle name="Label 18 3" xfId="998"/>
    <cellStyle name="Label 18 4" xfId="999"/>
    <cellStyle name="Label 18 5" xfId="1000"/>
    <cellStyle name="Label 19" xfId="1001"/>
    <cellStyle name="Label 19 2" xfId="1002"/>
    <cellStyle name="Label 19 3" xfId="1003"/>
    <cellStyle name="Label 19 4" xfId="1004"/>
    <cellStyle name="Label 19 5" xfId="1005"/>
    <cellStyle name="Label 2" xfId="1006"/>
    <cellStyle name="Label 2 2" xfId="1007"/>
    <cellStyle name="Label 2 3" xfId="1008"/>
    <cellStyle name="Label 2 4" xfId="1009"/>
    <cellStyle name="Label 2 5" xfId="1010"/>
    <cellStyle name="Label 20" xfId="1011"/>
    <cellStyle name="Label 3" xfId="1012"/>
    <cellStyle name="Label 3 2" xfId="1013"/>
    <cellStyle name="Label 3 3" xfId="1014"/>
    <cellStyle name="Label 3 4" xfId="1015"/>
    <cellStyle name="Label 3 5" xfId="1016"/>
    <cellStyle name="Label 4" xfId="1017"/>
    <cellStyle name="Label 4 2" xfId="1018"/>
    <cellStyle name="Label 4 3" xfId="1019"/>
    <cellStyle name="Label 4 4" xfId="1020"/>
    <cellStyle name="Label 4 5" xfId="1021"/>
    <cellStyle name="Label 5" xfId="1022"/>
    <cellStyle name="Label 5 2" xfId="1023"/>
    <cellStyle name="Label 5 3" xfId="1024"/>
    <cellStyle name="Label 5 4" xfId="1025"/>
    <cellStyle name="Label 5 5" xfId="1026"/>
    <cellStyle name="Label 6" xfId="1027"/>
    <cellStyle name="Label 6 2" xfId="1028"/>
    <cellStyle name="Label 6 3" xfId="1029"/>
    <cellStyle name="Label 6 4" xfId="1030"/>
    <cellStyle name="Label 6 5" xfId="1031"/>
    <cellStyle name="Label 7" xfId="1032"/>
    <cellStyle name="Label 7 2" xfId="1033"/>
    <cellStyle name="Label 7 3" xfId="1034"/>
    <cellStyle name="Label 7 4" xfId="1035"/>
    <cellStyle name="Label 7 5" xfId="1036"/>
    <cellStyle name="Label 8" xfId="1037"/>
    <cellStyle name="Label 8 2" xfId="1038"/>
    <cellStyle name="Label 8 3" xfId="1039"/>
    <cellStyle name="Label 8 4" xfId="1040"/>
    <cellStyle name="Label 8 5" xfId="1041"/>
    <cellStyle name="Label 9" xfId="1042"/>
    <cellStyle name="Label 9 2" xfId="1043"/>
    <cellStyle name="Label 9 3" xfId="1044"/>
    <cellStyle name="Label 9 4" xfId="1045"/>
    <cellStyle name="Label 9 5" xfId="1046"/>
    <cellStyle name="Normal" xfId="0" builtinId="0"/>
    <cellStyle name="Normal 10" xfId="1047"/>
    <cellStyle name="Normal 10 2" xfId="1048"/>
    <cellStyle name="Normal 10_Title" xfId="1049"/>
    <cellStyle name="Normal 11" xfId="1050"/>
    <cellStyle name="Normal 11 2" xfId="1051"/>
    <cellStyle name="Normal 11 3" xfId="1052"/>
    <cellStyle name="Normal 11 4" xfId="1053"/>
    <cellStyle name="Normal 11 5" xfId="1054"/>
    <cellStyle name="Normal 11_Title" xfId="1055"/>
    <cellStyle name="Normal 12" xfId="1056"/>
    <cellStyle name="Normal 12 2" xfId="1057"/>
    <cellStyle name="Normal 12 3" xfId="1058"/>
    <cellStyle name="Normal 12 4" xfId="1059"/>
    <cellStyle name="Normal 12 5" xfId="1060"/>
    <cellStyle name="Normal 12_Title" xfId="1061"/>
    <cellStyle name="Normal 13" xfId="1062"/>
    <cellStyle name="Normal 13 2" xfId="1063"/>
    <cellStyle name="Normal 13 3" xfId="1064"/>
    <cellStyle name="Normal 13 4" xfId="1065"/>
    <cellStyle name="Normal 13 5" xfId="1066"/>
    <cellStyle name="Normal 13_Title" xfId="1067"/>
    <cellStyle name="Normal 14" xfId="1068"/>
    <cellStyle name="Normal 14 2" xfId="1069"/>
    <cellStyle name="Normal 14 3" xfId="1070"/>
    <cellStyle name="Normal 14 4" xfId="1071"/>
    <cellStyle name="Normal 14 5" xfId="1072"/>
    <cellStyle name="Normal 14_Title" xfId="1073"/>
    <cellStyle name="Normal 15" xfId="1074"/>
    <cellStyle name="Normal 15 2" xfId="1075"/>
    <cellStyle name="Normal 15 3" xfId="1076"/>
    <cellStyle name="Normal 15 4" xfId="1077"/>
    <cellStyle name="Normal 15 5" xfId="1078"/>
    <cellStyle name="Normal 15_Title" xfId="1079"/>
    <cellStyle name="Normal 16" xfId="1080"/>
    <cellStyle name="Normal 16 2" xfId="1081"/>
    <cellStyle name="Normal 16 3" xfId="1082"/>
    <cellStyle name="Normal 16 4" xfId="1083"/>
    <cellStyle name="Normal 16 5" xfId="1084"/>
    <cellStyle name="Normal 16_Title" xfId="1085"/>
    <cellStyle name="Normal 17" xfId="1086"/>
    <cellStyle name="Normal 17 2" xfId="1087"/>
    <cellStyle name="Normal 17 3" xfId="1088"/>
    <cellStyle name="Normal 17 4" xfId="1089"/>
    <cellStyle name="Normal 17 5" xfId="1090"/>
    <cellStyle name="Normal 17_Title" xfId="1091"/>
    <cellStyle name="Normal 18" xfId="1092"/>
    <cellStyle name="Normal 18 2" xfId="1093"/>
    <cellStyle name="Normal 18 3" xfId="1094"/>
    <cellStyle name="Normal 18 4" xfId="1095"/>
    <cellStyle name="Normal 18 5" xfId="1096"/>
    <cellStyle name="Normal 18_Title" xfId="1097"/>
    <cellStyle name="Normal 19" xfId="1098"/>
    <cellStyle name="Normal 19 2" xfId="1099"/>
    <cellStyle name="Normal 19 3" xfId="1100"/>
    <cellStyle name="Normal 19 4" xfId="1101"/>
    <cellStyle name="Normal 19 5" xfId="1102"/>
    <cellStyle name="Normal 19_Title" xfId="1103"/>
    <cellStyle name="Normal 2" xfId="1104"/>
    <cellStyle name="Normal 2 10" xfId="1105"/>
    <cellStyle name="Normal 2 10 2" xfId="1106"/>
    <cellStyle name="Normal 2 10_Cedars_Sinai_365_Main_Rack_Elevations_9-24-08_TEST" xfId="1107"/>
    <cellStyle name="Normal 2 11" xfId="1108"/>
    <cellStyle name="Normal 2 11 2" xfId="1109"/>
    <cellStyle name="Normal 2 11_Cedars_Sinai_365_Main_Rack_Elevations_9-24-08_TEST" xfId="1110"/>
    <cellStyle name="Normal 2 12" xfId="1111"/>
    <cellStyle name="Normal 2 12 2" xfId="1112"/>
    <cellStyle name="Normal 2 12_Cedars_Sinai_365_Main_Rack_Elevations_9-24-08_TEST" xfId="1113"/>
    <cellStyle name="Normal 2 13" xfId="1114"/>
    <cellStyle name="Normal 2 13 2" xfId="1115"/>
    <cellStyle name="Normal 2 13_Cedars_Sinai_365_Main_Rack_Elevations_9-24-08_TEST" xfId="1116"/>
    <cellStyle name="Normal 2 14" xfId="1117"/>
    <cellStyle name="Normal 2 14 2" xfId="1118"/>
    <cellStyle name="Normal 2 14_Cedars_Sinai_365_Main_Rack_Elevations_9-24-08_TEST" xfId="1119"/>
    <cellStyle name="Normal 2 15" xfId="1120"/>
    <cellStyle name="Normal 2 15 2" xfId="1121"/>
    <cellStyle name="Normal 2 15_Cedars_Sinai_365_Main_Rack_Elevations_9-24-08_TEST" xfId="1122"/>
    <cellStyle name="Normal 2 16" xfId="1123"/>
    <cellStyle name="Normal 2 16 2" xfId="1124"/>
    <cellStyle name="Normal 2 16_Cedars_Sinai_365_Main_Rack_Elevations_9-24-08_TEST" xfId="1125"/>
    <cellStyle name="Normal 2 17" xfId="1126"/>
    <cellStyle name="Normal 2 17 2" xfId="1127"/>
    <cellStyle name="Normal 2 17_Cedars_Sinai_365_Main_Rack_Elevations_9-24-08_TEST" xfId="1128"/>
    <cellStyle name="Normal 2 18" xfId="1129"/>
    <cellStyle name="Normal 2 18 2" xfId="1130"/>
    <cellStyle name="Normal 2 18_Cedars_Sinai_365_Main_Rack_Elevations_9-24-08_TEST" xfId="1131"/>
    <cellStyle name="Normal 2 19" xfId="1132"/>
    <cellStyle name="Normal 2 2" xfId="1133"/>
    <cellStyle name="Normal 2 2 10" xfId="1134"/>
    <cellStyle name="Normal 2 2 11" xfId="1135"/>
    <cellStyle name="Normal 2 2 12" xfId="1136"/>
    <cellStyle name="Normal 2 2 13" xfId="1137"/>
    <cellStyle name="Normal 2 2 14" xfId="1138"/>
    <cellStyle name="Normal 2 2 15" xfId="1139"/>
    <cellStyle name="Normal 2 2 16" xfId="1140"/>
    <cellStyle name="Normal 2 2 17" xfId="1141"/>
    <cellStyle name="Normal 2 2 2" xfId="1142"/>
    <cellStyle name="Normal 2 2 2 10" xfId="1143"/>
    <cellStyle name="Normal 2 2 2 11" xfId="1144"/>
    <cellStyle name="Normal 2 2 2 12" xfId="1145"/>
    <cellStyle name="Normal 2 2 2 13" xfId="1146"/>
    <cellStyle name="Normal 2 2 2 14" xfId="1147"/>
    <cellStyle name="Normal 2 2 2 15" xfId="1148"/>
    <cellStyle name="Normal 2 2 2 16" xfId="1149"/>
    <cellStyle name="Normal 2 2 2 2" xfId="1150"/>
    <cellStyle name="Normal 2 2 2 3" xfId="1151"/>
    <cellStyle name="Normal 2 2 2 4" xfId="1152"/>
    <cellStyle name="Normal 2 2 2 5" xfId="1153"/>
    <cellStyle name="Normal 2 2 2 6" xfId="1154"/>
    <cellStyle name="Normal 2 2 2 7" xfId="1155"/>
    <cellStyle name="Normal 2 2 2 8" xfId="1156"/>
    <cellStyle name="Normal 2 2 2 9" xfId="1157"/>
    <cellStyle name="Normal 2 2 2_Title" xfId="1158"/>
    <cellStyle name="Normal 2 2 3" xfId="1159"/>
    <cellStyle name="Normal 2 2 4" xfId="1160"/>
    <cellStyle name="Normal 2 2 5" xfId="1161"/>
    <cellStyle name="Normal 2 2 6" xfId="1162"/>
    <cellStyle name="Normal 2 2 7" xfId="1163"/>
    <cellStyle name="Normal 2 2 8" xfId="1164"/>
    <cellStyle name="Normal 2 2 9" xfId="1165"/>
    <cellStyle name="Normal 2 2_Cedars_Sinai_365_Main_Rack_Elevations_9-24-08_TEST" xfId="1166"/>
    <cellStyle name="Normal 2 3" xfId="1167"/>
    <cellStyle name="Normal 2 3 2" xfId="1168"/>
    <cellStyle name="Normal 2 3_Cedars_Sinai_365_Main_Rack_Elevations_9-24-08_TEST" xfId="1169"/>
    <cellStyle name="Normal 2 4" xfId="1170"/>
    <cellStyle name="Normal 2 4 2" xfId="1171"/>
    <cellStyle name="Normal 2 4_Cedars_Sinai_365_Main_Rack_Elevations_9-24-08_TEST" xfId="1172"/>
    <cellStyle name="Normal 2 5" xfId="1173"/>
    <cellStyle name="Normal 2 5 2" xfId="1174"/>
    <cellStyle name="Normal 2 5_Cedars_Sinai_365_Main_Rack_Elevations_9-24-08_TEST" xfId="1175"/>
    <cellStyle name="Normal 2 6" xfId="1176"/>
    <cellStyle name="Normal 2 6 2" xfId="1177"/>
    <cellStyle name="Normal 2 6_Cedars_Sinai_365_Main_Rack_Elevations_9-24-08_TEST" xfId="1178"/>
    <cellStyle name="Normal 2 7" xfId="1179"/>
    <cellStyle name="Normal 2 7 2" xfId="1180"/>
    <cellStyle name="Normal 2 7_Cedars_Sinai_365_Main_Rack_Elevations_9-24-08_TEST" xfId="1181"/>
    <cellStyle name="Normal 2 8" xfId="1182"/>
    <cellStyle name="Normal 2 8 2" xfId="1183"/>
    <cellStyle name="Normal 2 8_Cedars_Sinai_365_Main_Rack_Elevations_9-24-08_TEST" xfId="1184"/>
    <cellStyle name="Normal 2 9" xfId="1185"/>
    <cellStyle name="Normal 2 9 2" xfId="1186"/>
    <cellStyle name="Normal 2 9_Cedars_Sinai_365_Main_Rack_Elevations_9-24-08_TEST" xfId="1187"/>
    <cellStyle name="Normal 2_Title" xfId="1188"/>
    <cellStyle name="Normal 20" xfId="1189"/>
    <cellStyle name="Normal 20 2" xfId="1190"/>
    <cellStyle name="Normal 20 3" xfId="1191"/>
    <cellStyle name="Normal 20 4" xfId="1192"/>
    <cellStyle name="Normal 20 5" xfId="1193"/>
    <cellStyle name="Normal 20_Title" xfId="1194"/>
    <cellStyle name="Normal 21" xfId="1195"/>
    <cellStyle name="Normal 21 2" xfId="1196"/>
    <cellStyle name="Normal 21 3" xfId="1197"/>
    <cellStyle name="Normal 21 4" xfId="1198"/>
    <cellStyle name="Normal 21 5" xfId="1199"/>
    <cellStyle name="Normal 21_Title" xfId="1200"/>
    <cellStyle name="Normal 22" xfId="1201"/>
    <cellStyle name="Normal 22 2" xfId="1202"/>
    <cellStyle name="Normal 22 3" xfId="1203"/>
    <cellStyle name="Normal 22 4" xfId="1204"/>
    <cellStyle name="Normal 22 5" xfId="1205"/>
    <cellStyle name="Normal 22_Title" xfId="1206"/>
    <cellStyle name="Normal 23" xfId="1207"/>
    <cellStyle name="Normal 23 2" xfId="1208"/>
    <cellStyle name="Normal 23 3" xfId="1209"/>
    <cellStyle name="Normal 23 4" xfId="1210"/>
    <cellStyle name="Normal 23 5" xfId="1211"/>
    <cellStyle name="Normal 23_Title" xfId="1212"/>
    <cellStyle name="Normal 24" xfId="1213"/>
    <cellStyle name="Normal 24 2" xfId="1214"/>
    <cellStyle name="Normal 24 3" xfId="1215"/>
    <cellStyle name="Normal 24 4" xfId="1216"/>
    <cellStyle name="Normal 24 5" xfId="1217"/>
    <cellStyle name="Normal 24_Title" xfId="1218"/>
    <cellStyle name="Normal 25" xfId="1219"/>
    <cellStyle name="Normal 26" xfId="1220"/>
    <cellStyle name="Normal 27" xfId="1221"/>
    <cellStyle name="Normal 28" xfId="1222"/>
    <cellStyle name="Normal 28 2" xfId="1223"/>
    <cellStyle name="Normal 28 3" xfId="1224"/>
    <cellStyle name="Normal 28 4" xfId="1225"/>
    <cellStyle name="Normal 28 5" xfId="1226"/>
    <cellStyle name="Normal 28_Title" xfId="1227"/>
    <cellStyle name="Normal 29" xfId="1228"/>
    <cellStyle name="Normal 29 2" xfId="1229"/>
    <cellStyle name="Normal 29 3" xfId="1230"/>
    <cellStyle name="Normal 29 4" xfId="1231"/>
    <cellStyle name="Normal 29 5" xfId="1232"/>
    <cellStyle name="Normal 29_Title" xfId="1233"/>
    <cellStyle name="Normal 3" xfId="1234"/>
    <cellStyle name="Normal 3 2" xfId="1235"/>
    <cellStyle name="Normal 3 3" xfId="1236"/>
    <cellStyle name="Normal 3 4" xfId="1237"/>
    <cellStyle name="Normal 3 5" xfId="1238"/>
    <cellStyle name="Normal 3 6" xfId="1239"/>
    <cellStyle name="Normal 3_Title" xfId="1240"/>
    <cellStyle name="Normal 30" xfId="1241"/>
    <cellStyle name="Normal 30 2" xfId="1242"/>
    <cellStyle name="Normal 30 3" xfId="1243"/>
    <cellStyle name="Normal 30 4" xfId="1244"/>
    <cellStyle name="Normal 30 5" xfId="1245"/>
    <cellStyle name="Normal 30_Title" xfId="1246"/>
    <cellStyle name="Normal 31" xfId="1247"/>
    <cellStyle name="Normal 31 2" xfId="1248"/>
    <cellStyle name="Normal 31 3" xfId="1249"/>
    <cellStyle name="Normal 31 4" xfId="1250"/>
    <cellStyle name="Normal 31 5" xfId="1251"/>
    <cellStyle name="Normal 31_Title" xfId="1252"/>
    <cellStyle name="Normal 32" xfId="1253"/>
    <cellStyle name="Normal 33" xfId="1254"/>
    <cellStyle name="Normal 34" xfId="1255"/>
    <cellStyle name="Normal 35" xfId="1256"/>
    <cellStyle name="Normal 35 2" xfId="1257"/>
    <cellStyle name="Normal 35 3" xfId="1258"/>
    <cellStyle name="Normal 35 4" xfId="1259"/>
    <cellStyle name="Normal 35_Title" xfId="1260"/>
    <cellStyle name="Normal 36" xfId="1261"/>
    <cellStyle name="Normal 37" xfId="1262"/>
    <cellStyle name="Normal 37 2" xfId="1263"/>
    <cellStyle name="Normal 37 3" xfId="1264"/>
    <cellStyle name="Normal 37 4" xfId="1265"/>
    <cellStyle name="Normal 37_Title" xfId="1266"/>
    <cellStyle name="Normal 38" xfId="1267"/>
    <cellStyle name="Normal 38 2" xfId="1268"/>
    <cellStyle name="Normal 38 3" xfId="1269"/>
    <cellStyle name="Normal 38 4" xfId="1270"/>
    <cellStyle name="Normal 38_Title" xfId="1271"/>
    <cellStyle name="Normal 39" xfId="1272"/>
    <cellStyle name="Normal 39 2" xfId="1273"/>
    <cellStyle name="Normal 39 3" xfId="1274"/>
    <cellStyle name="Normal 39 4" xfId="1275"/>
    <cellStyle name="Normal 4" xfId="1276"/>
    <cellStyle name="Normal 4 2" xfId="1277"/>
    <cellStyle name="Normal 4_Title" xfId="1278"/>
    <cellStyle name="Normal 40" xfId="1279"/>
    <cellStyle name="Normal 40 2" xfId="1280"/>
    <cellStyle name="Normal 40 3" xfId="1281"/>
    <cellStyle name="Normal 40 4" xfId="1282"/>
    <cellStyle name="Normal 41" xfId="1283"/>
    <cellStyle name="Normal 41 2" xfId="1284"/>
    <cellStyle name="Normal 41 3" xfId="1285"/>
    <cellStyle name="Normal 41 4" xfId="1286"/>
    <cellStyle name="Normal 42" xfId="1287"/>
    <cellStyle name="Normal 42 2" xfId="1288"/>
    <cellStyle name="Normal 42 3" xfId="1289"/>
    <cellStyle name="Normal 42 4" xfId="1290"/>
    <cellStyle name="Normal 42_Title" xfId="1291"/>
    <cellStyle name="Normal 43" xfId="1292"/>
    <cellStyle name="Normal 43 2" xfId="1293"/>
    <cellStyle name="Normal 43 3" xfId="1294"/>
    <cellStyle name="Normal 43 4" xfId="1295"/>
    <cellStyle name="Normal 43_Title" xfId="1296"/>
    <cellStyle name="Normal 44" xfId="1297"/>
    <cellStyle name="Normal 44 2" xfId="1298"/>
    <cellStyle name="Normal 44 3" xfId="1299"/>
    <cellStyle name="Normal 44 4" xfId="1300"/>
    <cellStyle name="Normal 44_Title" xfId="1301"/>
    <cellStyle name="Normal 45" xfId="1302"/>
    <cellStyle name="Normal 46" xfId="1303"/>
    <cellStyle name="Normal 47" xfId="1304"/>
    <cellStyle name="Normal 48" xfId="1305"/>
    <cellStyle name="Normal 49" xfId="1306"/>
    <cellStyle name="Normal 5" xfId="1307"/>
    <cellStyle name="Normal 5 2" xfId="1308"/>
    <cellStyle name="Normal 5_Title" xfId="1309"/>
    <cellStyle name="Normal 50" xfId="1310"/>
    <cellStyle name="Normal 51" xfId="1311"/>
    <cellStyle name="Normal 52" xfId="1312"/>
    <cellStyle name="Normal 53" xfId="1313"/>
    <cellStyle name="Normal 54" xfId="1314"/>
    <cellStyle name="Normal 55" xfId="1315"/>
    <cellStyle name="Normal 56" xfId="1316"/>
    <cellStyle name="Normal 6" xfId="1317"/>
    <cellStyle name="Normal 6 2" xfId="1318"/>
    <cellStyle name="Normal 6_Title" xfId="1319"/>
    <cellStyle name="Normal 7" xfId="1320"/>
    <cellStyle name="Normal 7 2" xfId="1321"/>
    <cellStyle name="Normal 7_Title" xfId="1322"/>
    <cellStyle name="Normal 8" xfId="1323"/>
    <cellStyle name="Normal 8 2" xfId="1324"/>
    <cellStyle name="Normal 8 3" xfId="1325"/>
    <cellStyle name="Normal 8 4" xfId="1326"/>
    <cellStyle name="Normal 8 5" xfId="1327"/>
    <cellStyle name="Normal 8_Title" xfId="1328"/>
    <cellStyle name="Normal 9" xfId="1329"/>
    <cellStyle name="Normal 9 2" xfId="1330"/>
    <cellStyle name="Normal 9 3" xfId="1331"/>
    <cellStyle name="Normal 9 4" xfId="1332"/>
    <cellStyle name="Normal 9 5" xfId="1333"/>
    <cellStyle name="Normal 9_Title" xfId="1334"/>
    <cellStyle name="RowData" xfId="1335"/>
    <cellStyle name="RowData 10" xfId="1336"/>
    <cellStyle name="RowData 10 2" xfId="1337"/>
    <cellStyle name="RowData 10_Cedars_Sinai_365_Main_Rack_Elevations_9-24-08_TEST" xfId="1338"/>
    <cellStyle name="RowData 11" xfId="1339"/>
    <cellStyle name="RowData 11 2" xfId="1340"/>
    <cellStyle name="RowData 11_Cedars_Sinai_365_Main_Rack_Elevations_9-24-08_TEST" xfId="1341"/>
    <cellStyle name="RowData 12" xfId="1342"/>
    <cellStyle name="RowData 12 2" xfId="1343"/>
    <cellStyle name="RowData 12_Cedars_Sinai_365_Main_Rack_Elevations_9-24-08_TEST" xfId="1344"/>
    <cellStyle name="RowData 13" xfId="1345"/>
    <cellStyle name="RowData 13 2" xfId="1346"/>
    <cellStyle name="RowData 13_Cedars_Sinai_365_Main_Rack_Elevations_9-24-08_TEST" xfId="1347"/>
    <cellStyle name="RowData 14" xfId="1348"/>
    <cellStyle name="RowData 14 2" xfId="1349"/>
    <cellStyle name="RowData 14_Cedars_Sinai_365_Main_Rack_Elevations_9-24-08_TEST" xfId="1350"/>
    <cellStyle name="RowData 15" xfId="1351"/>
    <cellStyle name="RowData 15 2" xfId="1352"/>
    <cellStyle name="RowData 15_Cedars_Sinai_365_Main_Rack_Elevations_9-24-08_TEST" xfId="1353"/>
    <cellStyle name="RowData 16" xfId="1354"/>
    <cellStyle name="RowData 16 2" xfId="1355"/>
    <cellStyle name="RowData 16_Cedars_Sinai_365_Main_Rack_Elevations_9-24-08_TEST" xfId="1356"/>
    <cellStyle name="RowData 17" xfId="1357"/>
    <cellStyle name="RowData 17 2" xfId="1358"/>
    <cellStyle name="RowData 17_Cedars_Sinai_365_Main_Rack_Elevations_9-24-08_TEST" xfId="1359"/>
    <cellStyle name="RowData 18" xfId="1360"/>
    <cellStyle name="RowData 18 2" xfId="1361"/>
    <cellStyle name="RowData 18_Cedars_Sinai_365_Main_Rack_Elevations_9-24-08_TEST" xfId="1362"/>
    <cellStyle name="RowData 19" xfId="1363"/>
    <cellStyle name="RowData 19 2" xfId="1364"/>
    <cellStyle name="RowData 2" xfId="1365"/>
    <cellStyle name="RowData 2 10" xfId="1366"/>
    <cellStyle name="RowData 2 11" xfId="1367"/>
    <cellStyle name="RowData 2 12" xfId="1368"/>
    <cellStyle name="RowData 2 13" xfId="1369"/>
    <cellStyle name="RowData 2 14" xfId="1370"/>
    <cellStyle name="RowData 2 15" xfId="1371"/>
    <cellStyle name="RowData 2 16" xfId="1372"/>
    <cellStyle name="RowData 2 17" xfId="1373"/>
    <cellStyle name="RowData 2 18" xfId="1374"/>
    <cellStyle name="RowData 2 19" xfId="1375"/>
    <cellStyle name="RowData 2 2" xfId="1376"/>
    <cellStyle name="RowData 2 2 2" xfId="1377"/>
    <cellStyle name="RowData 2 2_Cedars_Sinai_365_Main_Rack_Elevations_9-24-08_TEST" xfId="1378"/>
    <cellStyle name="RowData 2 3" xfId="1379"/>
    <cellStyle name="RowData 2 4" xfId="1380"/>
    <cellStyle name="RowData 2 5" xfId="1381"/>
    <cellStyle name="RowData 2 6" xfId="1382"/>
    <cellStyle name="RowData 2 7" xfId="1383"/>
    <cellStyle name="RowData 2 8" xfId="1384"/>
    <cellStyle name="RowData 2 9" xfId="1385"/>
    <cellStyle name="RowData 2_Cedars_Sinai_365_Main_Rack_Elevations_9-24-08_TEST" xfId="1386"/>
    <cellStyle name="RowData 2_Cedars_Sinai_365_Main_Rack_Elevations_9-24-08_TEST 2" xfId="1539"/>
    <cellStyle name="RowData 20" xfId="1387"/>
    <cellStyle name="RowData 21" xfId="1388"/>
    <cellStyle name="RowData 22" xfId="1389"/>
    <cellStyle name="RowData 23" xfId="1390"/>
    <cellStyle name="RowData 24" xfId="1391"/>
    <cellStyle name="RowData 25" xfId="1392"/>
    <cellStyle name="RowData 26" xfId="1393"/>
    <cellStyle name="RowData 27" xfId="1394"/>
    <cellStyle name="RowData 28" xfId="1395"/>
    <cellStyle name="RowData 29" xfId="1396"/>
    <cellStyle name="RowData 3" xfId="1397"/>
    <cellStyle name="RowData 3 2" xfId="1398"/>
    <cellStyle name="RowData 3 2 2" xfId="1399"/>
    <cellStyle name="RowData 3 2_Cedars_Sinai_365_Main_Rack_Elevations_9-24-08_TEST" xfId="1400"/>
    <cellStyle name="RowData 3 3" xfId="1401"/>
    <cellStyle name="RowData 3 4" xfId="1402"/>
    <cellStyle name="RowData 3 5" xfId="1403"/>
    <cellStyle name="RowData 3_Cedars_Sinai_365_Main_Rack_Elevations_9-24-08_TEST" xfId="1404"/>
    <cellStyle name="RowData 30" xfId="1405"/>
    <cellStyle name="RowData 31" xfId="1406"/>
    <cellStyle name="RowData 32" xfId="1407"/>
    <cellStyle name="RowData 33" xfId="1408"/>
    <cellStyle name="RowData 34" xfId="1409"/>
    <cellStyle name="RowData 35" xfId="1410"/>
    <cellStyle name="RowData 36" xfId="1411"/>
    <cellStyle name="RowData 37" xfId="1412"/>
    <cellStyle name="RowData 38" xfId="1413"/>
    <cellStyle name="RowData 39" xfId="1414"/>
    <cellStyle name="RowData 4" xfId="1415"/>
    <cellStyle name="RowData 4 2" xfId="1416"/>
    <cellStyle name="RowData 4 3" xfId="1417"/>
    <cellStyle name="RowData 4 4" xfId="1418"/>
    <cellStyle name="RowData 4 5" xfId="1419"/>
    <cellStyle name="RowData 4_Cedars_Sinai_365_Main_Rack_Elevations_9-24-08_TEST" xfId="1420"/>
    <cellStyle name="RowData 40" xfId="1421"/>
    <cellStyle name="RowData 41" xfId="1422"/>
    <cellStyle name="RowData 41 2" xfId="1423"/>
    <cellStyle name="RowData 41 3" xfId="1424"/>
    <cellStyle name="RowData 41 4" xfId="1425"/>
    <cellStyle name="RowData 41 5" xfId="1426"/>
    <cellStyle name="RowData 42" xfId="1427"/>
    <cellStyle name="RowData 43" xfId="1428"/>
    <cellStyle name="RowData 43 2" xfId="1429"/>
    <cellStyle name="RowData 43 3" xfId="1430"/>
    <cellStyle name="RowData 43 4" xfId="1431"/>
    <cellStyle name="RowData 43 5" xfId="1432"/>
    <cellStyle name="RowData 44" xfId="1433"/>
    <cellStyle name="RowData 45" xfId="1434"/>
    <cellStyle name="RowData 46" xfId="1435"/>
    <cellStyle name="RowData 47" xfId="1436"/>
    <cellStyle name="RowData 48" xfId="1437"/>
    <cellStyle name="RowData 49" xfId="1438"/>
    <cellStyle name="RowData 5" xfId="1439"/>
    <cellStyle name="RowData 5 2" xfId="1440"/>
    <cellStyle name="RowData 5 3" xfId="1441"/>
    <cellStyle name="RowData 5 4" xfId="1442"/>
    <cellStyle name="RowData 5 5" xfId="1443"/>
    <cellStyle name="RowData 5_Cedars_Sinai_365_Main_Rack_Elevations_9-24-08_TEST" xfId="1444"/>
    <cellStyle name="RowData 50" xfId="1445"/>
    <cellStyle name="RowData 51" xfId="1446"/>
    <cellStyle name="RowData 52" xfId="1447"/>
    <cellStyle name="RowData 53" xfId="1448"/>
    <cellStyle name="RowData 54" xfId="1449"/>
    <cellStyle name="RowData 6" xfId="1450"/>
    <cellStyle name="RowData 6 2" xfId="1451"/>
    <cellStyle name="RowData 6 3" xfId="1452"/>
    <cellStyle name="RowData 6 4" xfId="1453"/>
    <cellStyle name="RowData 6 5" xfId="1454"/>
    <cellStyle name="RowData 6_Cedars_Sinai_365_Main_Rack_Elevations_9-24-08_TEST" xfId="1455"/>
    <cellStyle name="RowData 7" xfId="1456"/>
    <cellStyle name="RowData 7 2" xfId="1457"/>
    <cellStyle name="RowData 7_Cedars_Sinai_365_Main_Rack_Elevations_9-24-08_TEST" xfId="1458"/>
    <cellStyle name="RowData 8" xfId="1459"/>
    <cellStyle name="RowData 8 2" xfId="1460"/>
    <cellStyle name="RowData 8_Cedars_Sinai_365_Main_Rack_Elevations_9-24-08_TEST" xfId="1461"/>
    <cellStyle name="RowData 9" xfId="1462"/>
    <cellStyle name="RowData 9 2" xfId="1463"/>
    <cellStyle name="RowData 9_Cedars_Sinai_365_Main_Rack_Elevations_9-24-08_TEST" xfId="1464"/>
    <cellStyle name="RowData Example" xfId="1465"/>
    <cellStyle name="RowData NonRequestor" xfId="1466"/>
    <cellStyle name="RowData NonRequestor 10" xfId="1467"/>
    <cellStyle name="RowData NonRequestor 10 2" xfId="1468"/>
    <cellStyle name="RowData NonRequestor 10_Cedars_Sinai_365_Main_Rack_Elevations_9-24-08_TEST" xfId="1469"/>
    <cellStyle name="RowData NonRequestor 11" xfId="1470"/>
    <cellStyle name="RowData NonRequestor 11 2" xfId="1471"/>
    <cellStyle name="RowData NonRequestor 11_Cedars_Sinai_365_Main_Rack_Elevations_9-24-08_TEST" xfId="1472"/>
    <cellStyle name="RowData NonRequestor 12" xfId="1473"/>
    <cellStyle name="RowData NonRequestor 12 2" xfId="1474"/>
    <cellStyle name="RowData NonRequestor 12_Cedars_Sinai_365_Main_Rack_Elevations_9-24-08_TEST" xfId="1475"/>
    <cellStyle name="RowData NonRequestor 13" xfId="1476"/>
    <cellStyle name="RowData NonRequestor 13 2" xfId="1477"/>
    <cellStyle name="RowData NonRequestor 13_Cedars_Sinai_365_Main_Rack_Elevations_9-24-08_TEST" xfId="1478"/>
    <cellStyle name="RowData NonRequestor 14" xfId="1479"/>
    <cellStyle name="RowData NonRequestor 14 2" xfId="1480"/>
    <cellStyle name="RowData NonRequestor 14_Cedars_Sinai_365_Main_Rack_Elevations_9-24-08_TEST" xfId="1481"/>
    <cellStyle name="RowData NonRequestor 15" xfId="1482"/>
    <cellStyle name="RowData NonRequestor 15 2" xfId="1483"/>
    <cellStyle name="RowData NonRequestor 15_Cedars_Sinai_365_Main_Rack_Elevations_9-24-08_TEST" xfId="1484"/>
    <cellStyle name="RowData NonRequestor 16" xfId="1485"/>
    <cellStyle name="RowData NonRequestor 16 2" xfId="1486"/>
    <cellStyle name="RowData NonRequestor 16_Cedars_Sinai_365_Main_Rack_Elevations_9-24-08_TEST" xfId="1487"/>
    <cellStyle name="RowData NonRequestor 17" xfId="1488"/>
    <cellStyle name="RowData NonRequestor 17 2" xfId="1489"/>
    <cellStyle name="RowData NonRequestor 17_Cedars_Sinai_365_Main_Rack_Elevations_9-24-08_TEST" xfId="1490"/>
    <cellStyle name="RowData NonRequestor 18" xfId="1491"/>
    <cellStyle name="RowData NonRequestor 18 2" xfId="1492"/>
    <cellStyle name="RowData NonRequestor 18_Cedars_Sinai_365_Main_Rack_Elevations_9-24-08_TEST" xfId="1493"/>
    <cellStyle name="RowData NonRequestor 19" xfId="1494"/>
    <cellStyle name="RowData NonRequestor 19 2" xfId="1495"/>
    <cellStyle name="RowData NonRequestor 2" xfId="1496"/>
    <cellStyle name="RowData NonRequestor 2 2" xfId="1497"/>
    <cellStyle name="RowData NonRequestor 2 3" xfId="1498"/>
    <cellStyle name="RowData NonRequestor 2_Cedars_Sinai_365_Main_Rack_Elevations_9-24-08_TEST" xfId="1499"/>
    <cellStyle name="RowData NonRequestor 20" xfId="1500"/>
    <cellStyle name="RowData NonRequestor 21" xfId="1501"/>
    <cellStyle name="RowData NonRequestor 22" xfId="1502"/>
    <cellStyle name="RowData NonRequestor 23" xfId="1503"/>
    <cellStyle name="RowData NonRequestor 24" xfId="1504"/>
    <cellStyle name="RowData NonRequestor 25" xfId="1505"/>
    <cellStyle name="RowData NonRequestor 26" xfId="1506"/>
    <cellStyle name="RowData NonRequestor 27" xfId="1507"/>
    <cellStyle name="RowData NonRequestor 28" xfId="1508"/>
    <cellStyle name="RowData NonRequestor 29" xfId="1509"/>
    <cellStyle name="RowData NonRequestor 3" xfId="1510"/>
    <cellStyle name="RowData NonRequestor 3 2" xfId="1511"/>
    <cellStyle name="RowData NonRequestor 3 3" xfId="1512"/>
    <cellStyle name="RowData NonRequestor 3_Cedars_Sinai_365_Main_Rack_Elevations_9-24-08_TEST" xfId="1513"/>
    <cellStyle name="RowData NonRequestor 30" xfId="1514"/>
    <cellStyle name="RowData NonRequestor 31" xfId="1515"/>
    <cellStyle name="RowData NonRequestor 32" xfId="1516"/>
    <cellStyle name="RowData NonRequestor 33" xfId="1517"/>
    <cellStyle name="RowData NonRequestor 34" xfId="1518"/>
    <cellStyle name="RowData NonRequestor 35" xfId="1519"/>
    <cellStyle name="RowData NonRequestor 36" xfId="1520"/>
    <cellStyle name="RowData NonRequestor 37" xfId="1521"/>
    <cellStyle name="RowData NonRequestor 37 2" xfId="1522"/>
    <cellStyle name="RowData NonRequestor 37 3" xfId="1523"/>
    <cellStyle name="RowData NonRequestor 37 4" xfId="1524"/>
    <cellStyle name="RowData NonRequestor 37 5" xfId="1525"/>
    <cellStyle name="RowData NonRequestor 38" xfId="1526"/>
    <cellStyle name="RowData NonRequestor 39" xfId="1527"/>
    <cellStyle name="RowData NonRequestor 39 2" xfId="1528"/>
    <cellStyle name="RowData NonRequestor 39 3" xfId="1529"/>
    <cellStyle name="RowData NonRequestor 39 4" xfId="1530"/>
    <cellStyle name="RowData NonRequestor 39 5" xfId="1531"/>
    <cellStyle name="RowData NonRequestor 4" xfId="1532"/>
    <cellStyle name="RowData NonRequestor 4 2" xfId="1533"/>
    <cellStyle name="RowData NonRequestor 4_Cedars_Sinai_365_Main_Rack_Elevations_9-24-08_TEST" xfId="1534"/>
    <cellStyle name="RowData NonRequestor 40" xfId="1535"/>
    <cellStyle name="RowData NonRequestor 41" xfId="1536"/>
    <cellStyle name="RowData NonRequestor 42" xfId="1537"/>
    <cellStyle name="RowData NonRequestor 43" xfId="1538"/>
  </cellStyles>
  <dxfs count="4"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58C"/>
      <rgbColor rgb="00A2BD9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4B4B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abSelected="1" workbookViewId="0">
      <selection activeCell="A2" sqref="A2"/>
    </sheetView>
  </sheetViews>
  <sheetFormatPr baseColWidth="10" defaultColWidth="10.85546875" defaultRowHeight="13" x14ac:dyDescent="0"/>
  <cols>
    <col min="1" max="1" width="16.85546875" customWidth="1"/>
    <col min="2" max="2" width="16.42578125" customWidth="1"/>
    <col min="7" max="7" width="11.5703125" customWidth="1"/>
    <col min="9" max="9" width="38.42578125" customWidth="1"/>
    <col min="10" max="10" width="2.42578125" customWidth="1"/>
  </cols>
  <sheetData>
    <row r="1" spans="1:7" ht="18">
      <c r="A1" s="1" t="s">
        <v>91</v>
      </c>
    </row>
    <row r="2" spans="1:7">
      <c r="B2" s="2"/>
    </row>
    <row r="3" spans="1:7">
      <c r="A3" s="32" t="s">
        <v>0</v>
      </c>
      <c r="B3" t="s">
        <v>122</v>
      </c>
    </row>
    <row r="4" spans="1:7">
      <c r="A4" s="32" t="s">
        <v>1</v>
      </c>
      <c r="B4" t="s">
        <v>122</v>
      </c>
    </row>
    <row r="5" spans="1:7">
      <c r="A5" s="32" t="s">
        <v>2</v>
      </c>
      <c r="B5" t="s">
        <v>122</v>
      </c>
    </row>
    <row r="6" spans="1:7">
      <c r="A6" s="32" t="s">
        <v>5</v>
      </c>
      <c r="B6" t="s">
        <v>122</v>
      </c>
    </row>
    <row r="7" spans="1:7">
      <c r="A7" s="32" t="s">
        <v>4</v>
      </c>
      <c r="B7" t="s">
        <v>122</v>
      </c>
    </row>
    <row r="8" spans="1:7">
      <c r="A8" s="32" t="s">
        <v>3</v>
      </c>
      <c r="B8" s="11">
        <v>38295</v>
      </c>
    </row>
    <row r="9" spans="1:7">
      <c r="A9" s="32" t="s">
        <v>125</v>
      </c>
      <c r="B9" t="s">
        <v>122</v>
      </c>
    </row>
    <row r="10" spans="1:7">
      <c r="A10" s="32" t="s">
        <v>126</v>
      </c>
      <c r="B10" t="s">
        <v>122</v>
      </c>
    </row>
    <row r="11" spans="1:7">
      <c r="B11" s="3"/>
    </row>
    <row r="12" spans="1:7">
      <c r="B12" t="s">
        <v>90</v>
      </c>
      <c r="D12" s="16"/>
      <c r="E12" s="16"/>
      <c r="F12" s="16"/>
      <c r="G12" s="16"/>
    </row>
    <row r="13" spans="1:7">
      <c r="B13" t="s">
        <v>123</v>
      </c>
      <c r="D13" s="16"/>
      <c r="E13" s="16"/>
      <c r="F13" s="16"/>
      <c r="G13" s="16"/>
    </row>
    <row r="14" spans="1:7">
      <c r="D14" s="16"/>
      <c r="E14" s="16"/>
      <c r="F14" s="16"/>
      <c r="G14" s="16"/>
    </row>
    <row r="15" spans="1:7" ht="15" customHeight="1">
      <c r="A15" s="12"/>
      <c r="B15" s="12"/>
      <c r="C15" s="12"/>
      <c r="D15" s="13"/>
      <c r="E15" s="13"/>
      <c r="F15" s="82" t="s">
        <v>87</v>
      </c>
      <c r="G15" s="82"/>
    </row>
    <row r="16" spans="1:7" ht="28" customHeight="1">
      <c r="A16" s="14"/>
      <c r="B16" s="81" t="s">
        <v>88</v>
      </c>
      <c r="C16" s="81"/>
      <c r="D16" s="15" t="s">
        <v>116</v>
      </c>
      <c r="E16" s="15" t="s">
        <v>89</v>
      </c>
      <c r="F16" s="29" t="s">
        <v>118</v>
      </c>
      <c r="G16" s="15" t="s">
        <v>119</v>
      </c>
    </row>
    <row r="17" spans="1:11" ht="20" customHeight="1">
      <c r="A17" s="17">
        <f>COUNTA(Applications!B:B)-1</f>
        <v>0</v>
      </c>
      <c r="B17" s="17" t="s">
        <v>92</v>
      </c>
      <c r="D17" s="19">
        <f>COUNTA(Applications!A:A)-1</f>
        <v>0</v>
      </c>
      <c r="E17" s="19">
        <f>A17-D17</f>
        <v>0</v>
      </c>
      <c r="F17" s="20">
        <f>COUNTIF(Applications!B:EH,REPT("?",254)&amp;"*")</f>
        <v>0</v>
      </c>
      <c r="G17" s="20">
        <f>COUNTIF(Applications!B:EI,"*"&amp;CHAR(12)&amp;"*")+COUNTIF(Applications!B:EI,"*"&amp;CHAR(13)&amp;"*")+COUNTIF(Applications!B:EI,"*"&amp;CHAR(34)&amp;"*")+COUNTIF(Applications!B:EI,"*"&amp;CHAR(39)&amp;"*")</f>
        <v>0</v>
      </c>
      <c r="I17" s="17" t="s">
        <v>109</v>
      </c>
    </row>
    <row r="18" spans="1:11" ht="20" customHeight="1">
      <c r="A18">
        <f>COUNTIF(Applications!D:D,"Master")</f>
        <v>0</v>
      </c>
      <c r="B18" t="s">
        <v>93</v>
      </c>
      <c r="D18" s="21">
        <f>COUNTIFS(Applications!A:A,"&gt;0",Applications!D:D,"Master")</f>
        <v>0</v>
      </c>
      <c r="E18" s="21">
        <f>COUNTIFS(Applications!B:B,"&lt;&gt;''",Applications!D:D,"Master")-D18</f>
        <v>0</v>
      </c>
      <c r="F18" s="22"/>
      <c r="G18" s="22"/>
      <c r="I18" t="s">
        <v>110</v>
      </c>
    </row>
    <row r="19" spans="1:11" ht="20" customHeight="1">
      <c r="A19">
        <f>A17-A18</f>
        <v>0</v>
      </c>
      <c r="B19" t="s">
        <v>94</v>
      </c>
      <c r="D19" s="21">
        <f>IF(ISNUMBER(D17),D17-D18,"")</f>
        <v>0</v>
      </c>
      <c r="E19" s="21">
        <f>IF(ISNUMBER(E17),E17-E18,"")</f>
        <v>0</v>
      </c>
      <c r="F19" s="22"/>
      <c r="G19" s="22"/>
      <c r="I19" s="27" t="s">
        <v>111</v>
      </c>
      <c r="J19" t="s">
        <v>117</v>
      </c>
      <c r="K19" t="s">
        <v>113</v>
      </c>
    </row>
    <row r="20" spans="1:11" ht="20" customHeight="1">
      <c r="A20" s="17">
        <f>COUNTA(Devices!B:B)-1</f>
        <v>0</v>
      </c>
      <c r="B20" s="17" t="s">
        <v>95</v>
      </c>
      <c r="D20" s="19">
        <f>COUNTA(Devices!A:A)-1</f>
        <v>0</v>
      </c>
      <c r="E20" s="19">
        <f>A20-D20</f>
        <v>0</v>
      </c>
      <c r="F20" s="20">
        <f>COUNTIF(Devices!B:EG,REPT("?",254)&amp;"*")</f>
        <v>0</v>
      </c>
      <c r="G20" s="20">
        <f>COUNTIF(Devices!B:EH,"*"&amp;CHAR(12)&amp;"*")+COUNTIF(Devices!B:EH,"*"&amp;CHAR(13)&amp;"*")+COUNTIF(Devices!B:EH,"*"&amp;CHAR(34)&amp;"*")+COUNTIF(Devices!B:EH,"*"&amp;CHAR(39)&amp;"*")</f>
        <v>0</v>
      </c>
      <c r="I20" s="28" t="s">
        <v>112</v>
      </c>
      <c r="J20" t="s">
        <v>117</v>
      </c>
      <c r="K20" t="s">
        <v>114</v>
      </c>
    </row>
    <row r="21" spans="1:11" ht="20" customHeight="1">
      <c r="A21">
        <f>COUNTIF(Devices!P:P,"Server")+COUNTIF(Devices!P:P,"VM")+COUNTIF(Devices!P:P,"Blade")+COUNTIF(Devices!P:P,"Appliance")</f>
        <v>0</v>
      </c>
      <c r="B21" t="s">
        <v>96</v>
      </c>
      <c r="D21" s="21">
        <f>COUNTIFS(Devices!A:A,"&lt;&gt;''",Devices!P:P,"Server")+COUNTIFS(Devices!A:A,"&lt;&gt;''",Devices!P:P,"Blade")+COUNTIFS(Devices!A:A,"&lt;&gt;''",Devices!P:P,"VM")++COUNTIFS(Devices!A:A,"&lt;&gt;''",Devices!P:P,"Appliance")</f>
        <v>0</v>
      </c>
      <c r="E21" s="21">
        <f>COUNTIFS(Devices!A:A,"",Devices!B:B,"&lt;&gt;''",Devices!P:P,"Server")+COUNTIFS(Devices!A:A,"",Devices!B:B,"&lt;&gt;''",Devices!P:P,"Blade")+COUNTIFS(Devices!A:A,"",Devices!B:B,"&lt;&gt;''",Devices!P:P,"VM")++COUNTIFS(Devices!A:A,"",Devices!B:B,"&lt;&gt;''",Devices!P:P,"Appliance")</f>
        <v>0</v>
      </c>
      <c r="F21" s="22"/>
      <c r="G21" s="22"/>
    </row>
    <row r="22" spans="1:11" ht="20" customHeight="1">
      <c r="A22" s="17">
        <f>COUNTA(Databases!B:B)-1</f>
        <v>0</v>
      </c>
      <c r="B22" s="17" t="s">
        <v>97</v>
      </c>
      <c r="D22" s="19">
        <f>COUNTA(Databases!A:A)-1</f>
        <v>0</v>
      </c>
      <c r="E22" s="19">
        <f>A22-D22</f>
        <v>0</v>
      </c>
      <c r="F22" s="20">
        <f>COUNTIF(Databases!B:EJ,REPT("?",254)&amp;"*")</f>
        <v>0</v>
      </c>
      <c r="G22" s="20">
        <f>COUNTIF(Databases!B:EK,"*"&amp;CHAR(12)&amp;"*")+COUNTIF(Databases!B:EK,"*"&amp;CHAR(13)&amp;"*")+COUNTIF(Databases!B:EK,"*"&amp;CHAR(34)&amp;"*")+COUNTIF(Databases!B:EK,"*"&amp;CHAR(39)&amp;"*")</f>
        <v>0</v>
      </c>
    </row>
    <row r="23" spans="1:11" ht="20" customHeight="1">
      <c r="A23" s="17">
        <f>COUNTA(Storage!B:B)-1</f>
        <v>0</v>
      </c>
      <c r="B23" s="17" t="s">
        <v>98</v>
      </c>
      <c r="D23" s="19">
        <f>COUNTA(Storage!A:A)-1</f>
        <v>0</v>
      </c>
      <c r="E23" s="19">
        <f>A23-D23</f>
        <v>0</v>
      </c>
      <c r="F23" s="20">
        <f>COUNTIF(Storage!B:EI,REPT("?",254)&amp;"*")</f>
        <v>0</v>
      </c>
      <c r="G23" s="20">
        <f>COUNTIF(Storage!B:EJ,"*"&amp;CHAR(12)&amp;"*")+COUNTIF(Storage!B:EJ,"*"&amp;CHAR(13)&amp;"*")+COUNTIF(Storage!B:EJ,"*"&amp;CHAR(34)&amp;"*")+COUNTIF(Storage!B:EJ,"*"&amp;CHAR(39)&amp;"*")</f>
        <v>0</v>
      </c>
    </row>
    <row r="24" spans="1:11" ht="20" customHeight="1">
      <c r="A24" s="17">
        <f>COUNTA(Dependencies!D:D)-1</f>
        <v>0</v>
      </c>
      <c r="B24" s="17" t="s">
        <v>99</v>
      </c>
      <c r="D24" s="19">
        <f>COUNTA(Dependencies!A:A)-1</f>
        <v>0</v>
      </c>
      <c r="E24" s="19">
        <f>A24-D24</f>
        <v>0</v>
      </c>
      <c r="F24" s="20">
        <f>COUNTIF(Storage!B:EI,REPT("?",254)&amp;"*")</f>
        <v>0</v>
      </c>
      <c r="G24" s="23">
        <f>COUNTIF(Dependencies!B:EL,"*"&amp;CHAR(12)&amp;"*")+COUNTIF(Dependencies!B:EL,"*"&amp;CHAR(13)&amp;"*")+COUNTIF(Dependencies!B:EL,"*"&amp;CHAR(34)&amp;"*")+COUNTIF(Dependencies!B:EL,"*"&amp;CHAR(39)&amp;"*")</f>
        <v>0</v>
      </c>
    </row>
    <row r="25" spans="1:11" ht="20" customHeight="1">
      <c r="A25">
        <f>COUNTIF(Dependencies!H:H,"Master")</f>
        <v>0</v>
      </c>
      <c r="B25" t="s">
        <v>100</v>
      </c>
      <c r="D25" s="16"/>
      <c r="E25" s="16"/>
      <c r="F25" s="16"/>
      <c r="G25" s="16"/>
    </row>
    <row r="26" spans="1:11" ht="20" customHeight="1">
      <c r="A26">
        <f>COUNTIFS(Dependencies!D:D,"Application",Dependencies!G:G,"Application")-A25</f>
        <v>0</v>
      </c>
      <c r="B26" t="s">
        <v>101</v>
      </c>
      <c r="D26" s="16"/>
      <c r="E26" s="16"/>
      <c r="F26" s="16"/>
      <c r="G26" s="16"/>
    </row>
    <row r="27" spans="1:11" ht="20" customHeight="1">
      <c r="A27">
        <f>COUNTIFS(Dependencies!D:D,"Application",Dependencies!H:H,"Runs On")</f>
        <v>0</v>
      </c>
      <c r="B27" t="s">
        <v>102</v>
      </c>
      <c r="D27" s="16"/>
      <c r="E27" s="16"/>
      <c r="F27" s="16"/>
      <c r="G27" s="16"/>
    </row>
    <row r="28" spans="1:11" ht="20" customHeight="1">
      <c r="A28">
        <f>COUNTIFS(Dependencies!D:D,"Application",Dependencies!G:G,"Database")</f>
        <v>0</v>
      </c>
      <c r="B28" t="s">
        <v>103</v>
      </c>
      <c r="D28" s="16"/>
      <c r="E28" s="16"/>
      <c r="F28" s="16"/>
      <c r="G28" s="16"/>
    </row>
    <row r="29" spans="1:11" ht="20" customHeight="1">
      <c r="A29">
        <f>COUNTIFS(Dependencies!D:D,"Database",Dependencies!G:G,"Server")+COUNTIFS(Dependencies!D:D,"Database",Dependencies!G:G,"Blade")+COUNTIFS(Dependencies!D:D,"Database",Dependencies!G:G,"VM")</f>
        <v>0</v>
      </c>
      <c r="B29" t="s">
        <v>104</v>
      </c>
      <c r="D29" s="16"/>
      <c r="E29" s="16"/>
      <c r="F29" s="16"/>
      <c r="G29" s="16"/>
    </row>
    <row r="30" spans="1:11" ht="20" customHeight="1">
      <c r="A30">
        <f>COUNTIF(Dependencies!H:H,"Storage")</f>
        <v>0</v>
      </c>
      <c r="B30" t="s">
        <v>105</v>
      </c>
      <c r="D30" s="16"/>
      <c r="E30" s="16"/>
      <c r="F30" s="16"/>
      <c r="G30" s="16"/>
    </row>
    <row r="31" spans="1:11" ht="20" customHeight="1">
      <c r="A31" s="17">
        <f>COUNTA(Room!B:B)-1</f>
        <v>0</v>
      </c>
      <c r="B31" s="17" t="s">
        <v>64</v>
      </c>
      <c r="D31" s="24"/>
      <c r="E31" s="24"/>
      <c r="F31" s="24"/>
      <c r="G31" s="24"/>
    </row>
    <row r="32" spans="1:11" ht="20" customHeight="1">
      <c r="A32" s="17">
        <f>COUNTA(Rack!B:B)-1</f>
        <v>0</v>
      </c>
      <c r="B32" s="17" t="s">
        <v>106</v>
      </c>
      <c r="D32" s="24"/>
      <c r="E32" s="24"/>
      <c r="F32" s="24"/>
      <c r="G32" s="24"/>
    </row>
    <row r="33" spans="1:7" ht="20" customHeight="1">
      <c r="A33" s="17">
        <f>COUNTA(Cabling!B:B)-2</f>
        <v>0</v>
      </c>
      <c r="B33" s="17" t="s">
        <v>107</v>
      </c>
      <c r="D33" s="24"/>
      <c r="E33" s="24"/>
      <c r="F33" s="24"/>
      <c r="G33" s="24"/>
    </row>
    <row r="34" spans="1:7" ht="20" customHeight="1">
      <c r="A34" s="18">
        <f>COUNTA(Comments!B:B)-1</f>
        <v>0</v>
      </c>
      <c r="B34" s="17" t="s">
        <v>108</v>
      </c>
      <c r="D34" s="24"/>
      <c r="E34" s="24"/>
      <c r="F34" s="24"/>
      <c r="G34" s="24"/>
    </row>
    <row r="37" spans="1:7">
      <c r="A37" t="s">
        <v>121</v>
      </c>
    </row>
    <row r="38" spans="1:7">
      <c r="A38" t="s">
        <v>120</v>
      </c>
    </row>
    <row r="45" spans="1:7" ht="21" customHeight="1"/>
    <row r="46" spans="1:7" ht="21" customHeight="1"/>
    <row r="47" spans="1:7" ht="21" customHeight="1"/>
    <row r="48" spans="1:7" ht="21" customHeight="1"/>
    <row r="49" ht="21" customHeight="1"/>
  </sheetData>
  <sheetProtection selectLockedCells="1" selectUnlockedCells="1"/>
  <dataConsolidate/>
  <mergeCells count="2">
    <mergeCell ref="B16:C16"/>
    <mergeCell ref="F15:G15"/>
  </mergeCells>
  <conditionalFormatting sqref="D17:G34">
    <cfRule type="cellIs" dxfId="3" priority="4" operator="equal">
      <formula>0</formula>
    </cfRule>
  </conditionalFormatting>
  <conditionalFormatting sqref="A25:A30">
    <cfRule type="cellIs" dxfId="2" priority="3" operator="equal">
      <formula>0</formula>
    </cfRule>
  </conditionalFormatting>
  <conditionalFormatting sqref="A18:A19">
    <cfRule type="cellIs" dxfId="1" priority="2" operator="equal">
      <formula>0</formula>
    </cfRule>
  </conditionalFormatting>
  <conditionalFormatting sqref="A21">
    <cfRule type="cellIs" dxfId="0" priority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ignoredErrors>
    <ignoredError sqref="D17:D24 E18 F17:F24 G17:G24 A17:A34" emptyCellReference="1"/>
    <ignoredError sqref="E21" formula="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workbookViewId="0">
      <selection activeCell="A2" sqref="A2"/>
    </sheetView>
  </sheetViews>
  <sheetFormatPr baseColWidth="10" defaultColWidth="9.5703125" defaultRowHeight="13" x14ac:dyDescent="0"/>
  <cols>
    <col min="1" max="1" width="16.5703125" style="9" customWidth="1"/>
    <col min="2" max="2" width="16" style="7" customWidth="1"/>
    <col min="3" max="3" width="20.140625" style="10" customWidth="1"/>
    <col min="4" max="4" width="17.42578125" style="8" customWidth="1"/>
    <col min="5" max="5" width="17.42578125" style="10" customWidth="1"/>
    <col min="6" max="6" width="51.85546875" style="10" customWidth="1"/>
    <col min="7" max="16384" width="9.5703125" style="10"/>
  </cols>
  <sheetData>
    <row r="1" spans="1:6" s="78" customFormat="1">
      <c r="A1" s="75" t="s">
        <v>82</v>
      </c>
      <c r="B1" s="76" t="s">
        <v>6</v>
      </c>
      <c r="C1" s="76" t="s">
        <v>83</v>
      </c>
      <c r="D1" s="75" t="s">
        <v>84</v>
      </c>
      <c r="E1" s="75" t="s">
        <v>85</v>
      </c>
      <c r="F1" s="77" t="s">
        <v>86</v>
      </c>
    </row>
  </sheetData>
  <sheetProtection selectLockedCells="1" selectUnlockedCells="1"/>
  <autoFilter ref="A1:F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ColWidth="11.42578125" defaultRowHeight="12" x14ac:dyDescent="0"/>
  <cols>
    <col min="1" max="5" width="19.42578125" style="33" customWidth="1"/>
    <col min="6" max="16384" width="11.42578125" style="33"/>
  </cols>
  <sheetData>
    <row r="1" spans="1:5" s="80" customFormat="1">
      <c r="A1" s="79" t="s">
        <v>127</v>
      </c>
      <c r="B1" s="79" t="s">
        <v>128</v>
      </c>
      <c r="C1" s="79" t="s">
        <v>129</v>
      </c>
      <c r="D1" s="79" t="s">
        <v>130</v>
      </c>
      <c r="E1" s="79" t="s">
        <v>131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"/>
  <sheetViews>
    <sheetView showGridLines="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baseColWidth="10" defaultColWidth="9.5703125" defaultRowHeight="13" x14ac:dyDescent="0"/>
  <cols>
    <col min="1" max="1" width="6.7109375" style="7" customWidth="1"/>
    <col min="2" max="3" width="20.5703125" customWidth="1"/>
    <col min="4" max="5" width="15.42578125" customWidth="1"/>
    <col min="6" max="6" width="9.28515625" style="35" customWidth="1"/>
    <col min="7" max="7" width="15.42578125" customWidth="1"/>
    <col min="8" max="8" width="10.28515625" customWidth="1"/>
    <col min="9" max="9" width="12.85546875" style="7" customWidth="1"/>
    <col min="10" max="10" width="17.42578125" style="34" customWidth="1"/>
    <col min="12" max="12" width="9.5703125" style="2"/>
    <col min="17" max="17" width="13.42578125" customWidth="1"/>
    <col min="18" max="20" width="12.85546875" customWidth="1"/>
    <col min="21" max="21" width="9.5703125" style="8"/>
    <col min="22" max="22" width="11.85546875" style="8" customWidth="1"/>
    <col min="25" max="25" width="9.5703125" style="7"/>
    <col min="34" max="34" width="11.42578125" customWidth="1"/>
    <col min="35" max="35" width="13.42578125" customWidth="1"/>
    <col min="36" max="36" width="16.140625" style="7" customWidth="1"/>
    <col min="37" max="37" width="10.5703125" customWidth="1"/>
    <col min="38" max="38" width="12.85546875" customWidth="1"/>
    <col min="39" max="39" width="14.42578125" style="7" customWidth="1"/>
    <col min="40" max="40" width="10.85546875" customWidth="1"/>
    <col min="41" max="41" width="11.85546875" customWidth="1"/>
    <col min="42" max="42" width="13.42578125" style="26" customWidth="1"/>
    <col min="43" max="70" width="9.5703125" customWidth="1"/>
    <col min="71" max="71" width="9.5703125" style="9" customWidth="1"/>
    <col min="72" max="106" width="9.5703125" customWidth="1"/>
    <col min="107" max="107" width="9.5703125" style="9" customWidth="1"/>
    <col min="108" max="138" width="9.5703125" customWidth="1"/>
  </cols>
  <sheetData>
    <row r="1" spans="1:138" s="47" customFormat="1">
      <c r="A1" s="37" t="s">
        <v>174</v>
      </c>
      <c r="B1" s="53" t="s">
        <v>7</v>
      </c>
      <c r="C1" s="54" t="s">
        <v>11</v>
      </c>
      <c r="D1" s="54" t="s">
        <v>16</v>
      </c>
      <c r="E1" s="54" t="s">
        <v>132</v>
      </c>
      <c r="F1" s="41" t="s">
        <v>22</v>
      </c>
      <c r="G1" s="47" t="s">
        <v>18</v>
      </c>
      <c r="H1" s="54" t="s">
        <v>129</v>
      </c>
      <c r="I1" s="42" t="s">
        <v>157</v>
      </c>
      <c r="J1" s="43" t="s">
        <v>26</v>
      </c>
      <c r="K1" s="54" t="s">
        <v>27</v>
      </c>
      <c r="L1" s="55" t="s">
        <v>28</v>
      </c>
      <c r="M1" s="54" t="s">
        <v>29</v>
      </c>
      <c r="N1" s="54" t="s">
        <v>30</v>
      </c>
      <c r="O1" s="54" t="s">
        <v>31</v>
      </c>
      <c r="P1" s="54" t="s">
        <v>133</v>
      </c>
      <c r="Q1" s="56" t="s">
        <v>135</v>
      </c>
      <c r="R1" s="56" t="s">
        <v>136</v>
      </c>
      <c r="S1" s="56" t="s">
        <v>134</v>
      </c>
      <c r="T1" s="56" t="s">
        <v>32</v>
      </c>
      <c r="U1" s="57" t="s">
        <v>137</v>
      </c>
      <c r="V1" s="57" t="s">
        <v>138</v>
      </c>
      <c r="W1" s="54" t="s">
        <v>33</v>
      </c>
      <c r="X1" s="54" t="s">
        <v>34</v>
      </c>
      <c r="Y1" s="58" t="s">
        <v>139</v>
      </c>
      <c r="Z1" s="54" t="s">
        <v>140</v>
      </c>
      <c r="AA1" s="54" t="s">
        <v>141</v>
      </c>
      <c r="AB1" s="54" t="s">
        <v>142</v>
      </c>
      <c r="AC1" s="54" t="s">
        <v>143</v>
      </c>
      <c r="AD1" s="47" t="s">
        <v>144</v>
      </c>
      <c r="AE1" s="47" t="s">
        <v>145</v>
      </c>
      <c r="AF1" s="47" t="s">
        <v>146</v>
      </c>
      <c r="AG1" s="47" t="s">
        <v>147</v>
      </c>
      <c r="AH1" s="46" t="s">
        <v>148</v>
      </c>
      <c r="AI1" s="46" t="s">
        <v>149</v>
      </c>
      <c r="AJ1" s="59" t="s">
        <v>150</v>
      </c>
      <c r="AK1" s="60" t="s">
        <v>151</v>
      </c>
      <c r="AL1" s="60" t="s">
        <v>152</v>
      </c>
      <c r="AM1" s="59" t="s">
        <v>153</v>
      </c>
      <c r="AN1" s="60" t="s">
        <v>154</v>
      </c>
      <c r="AO1" s="60" t="s">
        <v>155</v>
      </c>
      <c r="AP1" s="59" t="s">
        <v>156</v>
      </c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</row>
  </sheetData>
  <sheetProtection selectLockedCells="1" selectUnlockedCells="1"/>
  <autoFilter ref="A1:EH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E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11" defaultRowHeight="13" x14ac:dyDescent="0"/>
  <cols>
    <col min="1" max="1" width="6.7109375" style="4" customWidth="1"/>
    <col min="2" max="3" width="20.5703125" style="5" customWidth="1"/>
    <col min="4" max="4" width="15.42578125" style="6" customWidth="1"/>
    <col min="5" max="5" width="15.42578125" style="5" customWidth="1"/>
    <col min="6" max="6" width="9.28515625" style="36" customWidth="1"/>
    <col min="7" max="7" width="15.42578125" style="5" customWidth="1"/>
    <col min="8" max="8" width="10.28515625" style="5" customWidth="1"/>
    <col min="9" max="9" width="12.85546875" style="4" customWidth="1"/>
    <col min="10" max="10" width="17.42578125" style="4" customWidth="1"/>
    <col min="11" max="11" width="15.85546875" style="5" customWidth="1"/>
    <col min="12" max="12" width="13" style="5" customWidth="1"/>
    <col min="13" max="13" width="11.42578125" style="5" customWidth="1"/>
    <col min="14" max="14" width="11.140625" style="5" customWidth="1"/>
    <col min="15" max="15" width="15.140625" style="5" customWidth="1"/>
    <col min="16" max="16" width="12.140625" style="5" customWidth="1"/>
    <col min="17" max="17" width="9.42578125" style="5" customWidth="1"/>
    <col min="18" max="18" width="8.85546875" style="5" customWidth="1"/>
    <col min="19" max="20" width="10.42578125" style="5" customWidth="1"/>
    <col min="21" max="21" width="9.85546875" style="5" customWidth="1"/>
    <col min="22" max="22" width="10.42578125" style="4" customWidth="1"/>
    <col min="23" max="23" width="11.42578125" style="5" customWidth="1"/>
    <col min="24" max="24" width="18.85546875" style="4" customWidth="1"/>
    <col min="25" max="25" width="13.42578125" style="5" customWidth="1"/>
    <col min="26" max="26" width="8.42578125" style="5" customWidth="1"/>
    <col min="27" max="27" width="11.42578125" style="5" customWidth="1"/>
    <col min="28" max="28" width="11" style="5"/>
    <col min="29" max="29" width="10" style="4" customWidth="1"/>
    <col min="30" max="30" width="11" style="5"/>
    <col min="31" max="31" width="15.5703125" style="4" customWidth="1"/>
    <col min="32" max="32" width="12.140625" style="5" customWidth="1"/>
    <col min="33" max="33" width="12" style="6" customWidth="1"/>
    <col min="34" max="34" width="9.28515625" style="5" customWidth="1"/>
    <col min="35" max="35" width="11" style="5"/>
    <col min="36" max="36" width="8.85546875" style="5" customWidth="1"/>
    <col min="37" max="38" width="11" style="5"/>
    <col min="39" max="39" width="12.85546875" style="4" customWidth="1"/>
    <col min="40" max="40" width="8.5703125" style="4" customWidth="1"/>
    <col min="41" max="41" width="10.140625" style="4" customWidth="1"/>
    <col min="42" max="106" width="9.5703125" style="5" customWidth="1"/>
    <col min="107" max="107" width="9.5703125" style="4" customWidth="1"/>
    <col min="108" max="108" width="9.5703125" style="5" customWidth="1"/>
    <col min="109" max="109" width="9.5703125" style="4" customWidth="1"/>
    <col min="110" max="137" width="9.5703125" style="5" customWidth="1"/>
    <col min="138" max="16384" width="11" style="5"/>
  </cols>
  <sheetData>
    <row r="1" spans="1:41" s="46" customFormat="1">
      <c r="A1" s="48" t="s">
        <v>174</v>
      </c>
      <c r="B1" s="49" t="s">
        <v>7</v>
      </c>
      <c r="C1" s="46" t="s">
        <v>11</v>
      </c>
      <c r="D1" s="50" t="s">
        <v>16</v>
      </c>
      <c r="E1" s="46" t="s">
        <v>132</v>
      </c>
      <c r="F1" s="41" t="s">
        <v>22</v>
      </c>
      <c r="G1" s="46" t="s">
        <v>18</v>
      </c>
      <c r="H1" s="46" t="s">
        <v>129</v>
      </c>
      <c r="I1" s="51" t="s">
        <v>157</v>
      </c>
      <c r="J1" s="51" t="s">
        <v>26</v>
      </c>
      <c r="K1" s="46" t="s">
        <v>158</v>
      </c>
      <c r="L1" s="46" t="s">
        <v>159</v>
      </c>
      <c r="M1" s="46" t="s">
        <v>160</v>
      </c>
      <c r="N1" s="46" t="s">
        <v>8</v>
      </c>
      <c r="O1" s="46" t="s">
        <v>9</v>
      </c>
      <c r="P1" s="46" t="s">
        <v>161</v>
      </c>
      <c r="Q1" s="46" t="s">
        <v>162</v>
      </c>
      <c r="R1" s="46" t="s">
        <v>12</v>
      </c>
      <c r="S1" s="46" t="s">
        <v>163</v>
      </c>
      <c r="T1" s="46" t="s">
        <v>164</v>
      </c>
      <c r="U1" s="46" t="s">
        <v>165</v>
      </c>
      <c r="V1" s="51" t="s">
        <v>166</v>
      </c>
      <c r="W1" s="46" t="s">
        <v>167</v>
      </c>
      <c r="X1" s="51" t="s">
        <v>13</v>
      </c>
      <c r="Y1" s="46" t="s">
        <v>168</v>
      </c>
      <c r="Z1" s="46" t="s">
        <v>169</v>
      </c>
      <c r="AA1" s="46" t="s">
        <v>170</v>
      </c>
      <c r="AB1" s="46" t="s">
        <v>171</v>
      </c>
      <c r="AC1" s="51" t="s">
        <v>172</v>
      </c>
      <c r="AD1" s="46" t="s">
        <v>14</v>
      </c>
      <c r="AE1" s="51" t="s">
        <v>15</v>
      </c>
      <c r="AF1" s="46" t="s">
        <v>137</v>
      </c>
      <c r="AG1" s="50" t="s">
        <v>138</v>
      </c>
      <c r="AH1" s="46" t="s">
        <v>17</v>
      </c>
      <c r="AI1" s="46" t="s">
        <v>19</v>
      </c>
      <c r="AJ1" s="46" t="s">
        <v>20</v>
      </c>
      <c r="AK1" s="46" t="s">
        <v>21</v>
      </c>
      <c r="AL1" s="46" t="s">
        <v>173</v>
      </c>
      <c r="AM1" s="51" t="s">
        <v>23</v>
      </c>
      <c r="AN1" s="52" t="s">
        <v>24</v>
      </c>
      <c r="AO1" s="46" t="s">
        <v>25</v>
      </c>
    </row>
  </sheetData>
  <sheetProtection selectLockedCells="1" selectUnlockedCells="1"/>
  <autoFilter ref="A1:EG1"/>
  <pageMargins left="0.25" right="0.25" top="0.98402777777777772" bottom="0.98402777777777772" header="0.51180555555555551" footer="0.51180555555555551"/>
  <pageSetup firstPageNumber="0" orientation="landscape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"/>
  <sheetViews>
    <sheetView showGridLines="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baseColWidth="10" defaultColWidth="9.5703125" defaultRowHeight="13" x14ac:dyDescent="0"/>
  <cols>
    <col min="1" max="1" width="6.7109375" style="7" customWidth="1"/>
    <col min="2" max="3" width="20.5703125" customWidth="1"/>
    <col min="4" max="5" width="15.42578125" customWidth="1"/>
    <col min="6" max="6" width="9.28515625" style="35" customWidth="1"/>
    <col min="7" max="7" width="15.42578125" customWidth="1"/>
    <col min="8" max="8" width="10.28515625" customWidth="1"/>
    <col min="9" max="9" width="12.85546875" style="7" customWidth="1"/>
    <col min="10" max="10" width="17.42578125" style="11" customWidth="1"/>
    <col min="12" max="12" width="9.5703125" style="7"/>
    <col min="13" max="13" width="7.140625" customWidth="1"/>
    <col min="14" max="14" width="12.85546875" style="7" customWidth="1"/>
    <col min="16" max="17" width="12.85546875" style="8" customWidth="1"/>
    <col min="18" max="41" width="9.5703125" customWidth="1"/>
    <col min="42" max="42" width="9.5703125" style="9" customWidth="1"/>
    <col min="43" max="81" width="9.5703125" customWidth="1"/>
    <col min="82" max="82" width="9.5703125" style="9"/>
    <col min="84" max="85" width="9.5703125" customWidth="1"/>
  </cols>
  <sheetData>
    <row r="1" spans="1:113" s="47" customFormat="1">
      <c r="A1" s="37" t="s">
        <v>174</v>
      </c>
      <c r="B1" s="38" t="s">
        <v>7</v>
      </c>
      <c r="C1" s="39" t="s">
        <v>11</v>
      </c>
      <c r="D1" s="39" t="s">
        <v>16</v>
      </c>
      <c r="E1" s="39" t="s">
        <v>132</v>
      </c>
      <c r="F1" s="41" t="s">
        <v>22</v>
      </c>
      <c r="G1" s="47" t="s">
        <v>18</v>
      </c>
      <c r="H1" s="47" t="s">
        <v>129</v>
      </c>
      <c r="I1" s="42" t="s">
        <v>157</v>
      </c>
      <c r="J1" s="43" t="s">
        <v>26</v>
      </c>
      <c r="K1" s="39" t="s">
        <v>35</v>
      </c>
      <c r="L1" s="45" t="s">
        <v>23</v>
      </c>
      <c r="M1" s="39" t="s">
        <v>24</v>
      </c>
      <c r="N1" s="45" t="s">
        <v>25</v>
      </c>
      <c r="O1" s="39" t="s">
        <v>133</v>
      </c>
      <c r="P1" s="40" t="s">
        <v>137</v>
      </c>
      <c r="Q1" s="40" t="s">
        <v>138</v>
      </c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</row>
  </sheetData>
  <sheetProtection selectLockedCells="1" selectUnlockedCells="1"/>
  <autoFilter ref="A1:DI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8.5703125" defaultRowHeight="13" x14ac:dyDescent="0"/>
  <cols>
    <col min="1" max="1" width="6.7109375" style="7" customWidth="1"/>
    <col min="2" max="3" width="20.5703125" customWidth="1"/>
    <col min="4" max="4" width="15.42578125" style="8" customWidth="1"/>
    <col min="5" max="5" width="15.42578125" customWidth="1"/>
    <col min="6" max="6" width="9.28515625" style="35" customWidth="1"/>
    <col min="7" max="7" width="15.42578125" customWidth="1"/>
    <col min="8" max="8" width="10.28515625" customWidth="1"/>
    <col min="9" max="9" width="12.85546875" style="7" customWidth="1"/>
    <col min="10" max="10" width="17.42578125" style="11" customWidth="1"/>
    <col min="11" max="11" width="8.5703125" style="10"/>
    <col min="13" max="13" width="8.5703125" style="7"/>
    <col min="14" max="14" width="7.140625" customWidth="1"/>
    <col min="15" max="15" width="14.5703125" style="7" customWidth="1"/>
    <col min="17" max="40" width="9.5703125" customWidth="1"/>
    <col min="41" max="41" width="9.5703125" style="9" customWidth="1"/>
    <col min="42" max="80" width="9.5703125" customWidth="1"/>
    <col min="81" max="81" width="9.5703125" style="9" customWidth="1"/>
    <col min="82" max="112" width="9.5703125" customWidth="1"/>
  </cols>
  <sheetData>
    <row r="1" spans="1:112" s="47" customFormat="1">
      <c r="A1" s="37" t="s">
        <v>174</v>
      </c>
      <c r="B1" s="38" t="s">
        <v>7</v>
      </c>
      <c r="C1" s="39" t="s">
        <v>11</v>
      </c>
      <c r="D1" s="40" t="s">
        <v>16</v>
      </c>
      <c r="E1" s="39" t="s">
        <v>132</v>
      </c>
      <c r="F1" s="41" t="s">
        <v>22</v>
      </c>
      <c r="G1" s="39" t="s">
        <v>18</v>
      </c>
      <c r="H1" s="39" t="s">
        <v>129</v>
      </c>
      <c r="I1" s="42" t="s">
        <v>157</v>
      </c>
      <c r="J1" s="43" t="s">
        <v>26</v>
      </c>
      <c r="K1" s="44" t="s">
        <v>115</v>
      </c>
      <c r="L1" s="39" t="s">
        <v>35</v>
      </c>
      <c r="M1" s="45" t="s">
        <v>23</v>
      </c>
      <c r="N1" s="39" t="s">
        <v>24</v>
      </c>
      <c r="O1" s="45" t="s">
        <v>25</v>
      </c>
      <c r="P1" s="39" t="s">
        <v>133</v>
      </c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</row>
  </sheetData>
  <sheetProtection selectLockedCells="1" selectUnlockedCells="1"/>
  <autoFilter ref="A1:DH1"/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8.5703125" defaultRowHeight="13" x14ac:dyDescent="0"/>
  <cols>
    <col min="1" max="2" width="8.5703125" style="7"/>
    <col min="3" max="3" width="13.42578125" style="7" customWidth="1"/>
    <col min="4" max="4" width="13.42578125" style="10" customWidth="1"/>
    <col min="5" max="5" width="13.42578125" style="7" customWidth="1"/>
    <col min="6" max="6" width="16.140625" style="10" customWidth="1"/>
    <col min="7" max="7" width="14.5703125" style="10" customWidth="1"/>
    <col min="8" max="8" width="14.140625" style="10" customWidth="1"/>
    <col min="9" max="9" width="14.140625" customWidth="1"/>
    <col min="10" max="10" width="17.85546875" customWidth="1"/>
    <col min="11" max="11" width="8.140625" customWidth="1"/>
    <col min="12" max="12" width="12.140625" customWidth="1"/>
  </cols>
  <sheetData>
    <row r="1" spans="1:16" s="39" customFormat="1">
      <c r="A1" s="45" t="s">
        <v>36</v>
      </c>
      <c r="B1" s="61" t="s">
        <v>37</v>
      </c>
      <c r="C1" s="61" t="s">
        <v>38</v>
      </c>
      <c r="D1" s="44" t="s">
        <v>39</v>
      </c>
      <c r="E1" s="45" t="s">
        <v>40</v>
      </c>
      <c r="F1" s="62" t="s">
        <v>41</v>
      </c>
      <c r="G1" s="44" t="s">
        <v>42</v>
      </c>
      <c r="H1" s="44" t="s">
        <v>10</v>
      </c>
      <c r="I1" s="38" t="s">
        <v>43</v>
      </c>
      <c r="J1" s="38" t="s">
        <v>44</v>
      </c>
      <c r="K1" s="39" t="s">
        <v>45</v>
      </c>
      <c r="L1" s="39" t="s">
        <v>46</v>
      </c>
      <c r="M1" s="39" t="s">
        <v>47</v>
      </c>
      <c r="N1" s="39" t="s">
        <v>48</v>
      </c>
      <c r="O1" s="39" t="s">
        <v>49</v>
      </c>
      <c r="P1" s="39" t="s">
        <v>50</v>
      </c>
    </row>
  </sheetData>
  <sheetProtection selectLockedCells="1" selectUnlockedCells="1"/>
  <autoFilter ref="A1:P1"/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5703125" style="7"/>
    <col min="2" max="2" width="22.42578125" customWidth="1"/>
    <col min="3" max="3" width="22.140625" customWidth="1"/>
    <col min="4" max="5" width="14.42578125" style="9" customWidth="1"/>
    <col min="6" max="6" width="10.42578125" customWidth="1"/>
    <col min="7" max="7" width="26.42578125" customWidth="1"/>
    <col min="8" max="8" width="21.42578125" customWidth="1"/>
    <col min="9" max="9" width="13.140625" customWidth="1"/>
    <col min="10" max="10" width="17" customWidth="1"/>
    <col min="11" max="11" width="19.42578125" style="2" customWidth="1"/>
    <col min="12" max="12" width="25.42578125" style="25" customWidth="1"/>
    <col min="13" max="13" width="16.85546875" style="25" customWidth="1"/>
  </cols>
  <sheetData>
    <row r="1" spans="1:13" s="67" customFormat="1">
      <c r="A1" s="45" t="s">
        <v>51</v>
      </c>
      <c r="B1" s="39" t="s">
        <v>7</v>
      </c>
      <c r="C1" s="39" t="s">
        <v>52</v>
      </c>
      <c r="D1" s="63" t="s">
        <v>53</v>
      </c>
      <c r="E1" s="63" t="s">
        <v>54</v>
      </c>
      <c r="F1" s="39" t="s">
        <v>30</v>
      </c>
      <c r="G1" s="64" t="s">
        <v>55</v>
      </c>
      <c r="H1" s="39" t="s">
        <v>56</v>
      </c>
      <c r="I1" s="39" t="s">
        <v>57</v>
      </c>
      <c r="J1" s="39" t="s">
        <v>58</v>
      </c>
      <c r="K1" s="65" t="s">
        <v>59</v>
      </c>
      <c r="L1" s="66" t="s">
        <v>60</v>
      </c>
      <c r="M1" s="66" t="s">
        <v>61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42578125" style="7" customWidth="1"/>
    <col min="2" max="2" width="19.5703125" customWidth="1"/>
    <col min="3" max="5" width="16.42578125" customWidth="1"/>
    <col min="6" max="6" width="11.42578125" customWidth="1"/>
    <col min="7" max="7" width="12.42578125" style="9" customWidth="1"/>
    <col min="8" max="8" width="12.85546875" style="9" customWidth="1"/>
    <col min="9" max="9" width="13.42578125" style="9" customWidth="1"/>
    <col min="10" max="10" width="13.5703125" style="9" customWidth="1"/>
    <col min="11" max="11" width="12" style="9" customWidth="1"/>
    <col min="12" max="12" width="13.42578125" customWidth="1"/>
  </cols>
  <sheetData>
    <row r="1" spans="1:13" s="64" customFormat="1">
      <c r="A1" s="52" t="s">
        <v>62</v>
      </c>
      <c r="B1" s="64" t="s">
        <v>63</v>
      </c>
      <c r="C1" s="64" t="s">
        <v>52</v>
      </c>
      <c r="D1" s="64" t="s">
        <v>9</v>
      </c>
      <c r="E1" s="64" t="s">
        <v>64</v>
      </c>
      <c r="F1" s="64" t="s">
        <v>30</v>
      </c>
      <c r="G1" s="68" t="s">
        <v>65</v>
      </c>
      <c r="H1" s="68" t="s">
        <v>66</v>
      </c>
      <c r="I1" s="68" t="s">
        <v>67</v>
      </c>
      <c r="J1" s="68" t="s">
        <v>68</v>
      </c>
      <c r="K1" s="68" t="s">
        <v>69</v>
      </c>
      <c r="L1" s="64" t="s">
        <v>10</v>
      </c>
      <c r="M1" s="64" t="s">
        <v>70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showGridLines="0" workbookViewId="0">
      <selection activeCell="A3" sqref="A3"/>
    </sheetView>
  </sheetViews>
  <sheetFormatPr baseColWidth="10" defaultColWidth="9.5703125" defaultRowHeight="13" x14ac:dyDescent="0"/>
  <cols>
    <col min="1" max="1" width="9.5703125" style="5"/>
    <col min="2" max="2" width="7.85546875" style="30" customWidth="1"/>
    <col min="3" max="3" width="22.42578125" style="5" customWidth="1"/>
    <col min="4" max="4" width="9.5703125" style="5"/>
    <col min="5" max="5" width="8.42578125" style="30" customWidth="1"/>
    <col min="6" max="6" width="24.42578125" style="5" customWidth="1"/>
    <col min="7" max="7" width="9.5703125" style="5"/>
    <col min="8" max="8" width="24.140625" style="31" customWidth="1"/>
    <col min="9" max="9" width="9.5703125" style="5"/>
    <col min="10" max="10" width="14.42578125" style="5" bestFit="1" customWidth="1"/>
    <col min="11" max="11" width="11.85546875" style="5" customWidth="1"/>
    <col min="12" max="12" width="15.42578125" style="5" customWidth="1"/>
    <col min="13" max="16384" width="9.5703125" style="5"/>
  </cols>
  <sheetData>
    <row r="1" spans="1:12" s="47" customFormat="1">
      <c r="B1" s="83" t="s">
        <v>71</v>
      </c>
      <c r="C1" s="84"/>
      <c r="D1" s="85"/>
      <c r="E1" s="84" t="s">
        <v>72</v>
      </c>
      <c r="F1" s="84"/>
      <c r="G1" s="84"/>
      <c r="H1" s="69"/>
      <c r="J1" s="47" t="s">
        <v>124</v>
      </c>
    </row>
    <row r="2" spans="1:12" s="74" customFormat="1">
      <c r="A2" s="70" t="s">
        <v>73</v>
      </c>
      <c r="B2" s="71" t="s">
        <v>74</v>
      </c>
      <c r="C2" s="70" t="s">
        <v>75</v>
      </c>
      <c r="D2" s="70" t="s">
        <v>76</v>
      </c>
      <c r="E2" s="72" t="s">
        <v>74</v>
      </c>
      <c r="F2" s="73" t="s">
        <v>75</v>
      </c>
      <c r="G2" s="73" t="s">
        <v>76</v>
      </c>
      <c r="H2" s="72" t="s">
        <v>77</v>
      </c>
      <c r="I2" s="73" t="s">
        <v>78</v>
      </c>
      <c r="J2" s="73" t="s">
        <v>79</v>
      </c>
      <c r="K2" s="73" t="s">
        <v>80</v>
      </c>
      <c r="L2" s="73" t="s">
        <v>81</v>
      </c>
    </row>
  </sheetData>
  <sheetProtection selectLockedCells="1" selectUnlockedCells="1"/>
  <autoFilter ref="A2:L2"/>
  <mergeCells count="2">
    <mergeCell ref="B1:D1"/>
    <mergeCell ref="E1:G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Applications</vt:lpstr>
      <vt:lpstr>Devices</vt:lpstr>
      <vt:lpstr>Databases</vt:lpstr>
      <vt:lpstr>Storage</vt:lpstr>
      <vt:lpstr>Dependencies</vt:lpstr>
      <vt:lpstr>Room</vt:lpstr>
      <vt:lpstr>Rack</vt:lpstr>
      <vt:lpstr>Cabling</vt:lpstr>
      <vt:lpstr>Comments</vt:lpstr>
      <vt:lpstr>Validation</vt:lpstr>
    </vt:vector>
  </TitlesOfParts>
  <Manager/>
  <Company>Transitional Data Services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TransitionManager Asset Export/Import Template</dc:title>
  <dc:subject/>
  <dc:creator/>
  <cp:keywords/>
  <dc:description/>
  <cp:lastModifiedBy>John Martin</cp:lastModifiedBy>
  <dcterms:created xsi:type="dcterms:W3CDTF">2015-12-21T20:45:43Z</dcterms:created>
  <dcterms:modified xsi:type="dcterms:W3CDTF">2017-07-17T20:57:17Z</dcterms:modified>
  <cp:category/>
</cp:coreProperties>
</file>