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2016 USER CONFERENCE\"/>
    </mc:Choice>
  </mc:AlternateContent>
  <bookViews>
    <workbookView xWindow="0" yWindow="0" windowWidth="28800" windowHeight="12210"/>
  </bookViews>
  <sheets>
    <sheet name="Group_ASM" sheetId="1" r:id="rId1"/>
    <sheet name="Sheet4" sheetId="4" r:id="rId2"/>
    <sheet name="EST_DB" sheetId="2" state="hidden" r:id="rId3"/>
  </sheets>
  <externalReferences>
    <externalReference r:id="rId4"/>
  </externalReferences>
  <definedNames>
    <definedName name="qryEstimatingAssembly" localSheetId="0">Group_ASM!$E$4:$K$10</definedName>
    <definedName name="qryEstimatingDatabase1" localSheetId="2">EST_DB!$A$1:$C$15</definedName>
    <definedName name="qryEstimatingGroupAssembly_1" localSheetId="0">Group_ASM!$A$4:$C$14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D14" i="2"/>
  <c r="D13" i="2"/>
  <c r="D12" i="2"/>
  <c r="D11" i="2"/>
  <c r="D10" i="2"/>
  <c r="D9" i="2"/>
  <c r="D8" i="2"/>
  <c r="D7" i="2"/>
  <c r="D6" i="2"/>
  <c r="D5" i="2"/>
  <c r="D4" i="2"/>
  <c r="D3" i="2"/>
  <c r="D2" i="2"/>
  <c r="L10" i="1"/>
  <c r="L9" i="1"/>
  <c r="L8" i="1"/>
  <c r="L7" i="1"/>
  <c r="L6" i="1"/>
  <c r="L5" i="1"/>
  <c r="C2" i="1"/>
  <c r="B1" i="1"/>
</calcChain>
</file>

<file path=xl/connections.xml><?xml version="1.0" encoding="utf-8"?>
<connections xmlns="http://schemas.openxmlformats.org/spreadsheetml/2006/main">
  <connection id="1" name="Connection" type="1" refreshedVersion="6" background="1" saveData="1">
    <dbPr connection="LR:Builder MT - WMS" command="SELECT _x000d__x000a_  &quot;TLPE_GROUP_ASM_ID&quot; AS &quot;Group Assembly ID&quot;, _x000d__x000a_  &quot;GROUP_ASM_CODE&quot; AS &quot;Group Assembly Code&quot;, _x000d__x000a_  &quot;GROUP_ASM_DESC&quot; AS &quot;Description&quot;_x000d__x000a__x000d__x000a_FROM _x000d__x000a_  TLPE_GROUP_ASM_x000d__x000a__x000d__x000a_WHERE _x000d__x000a_  &quot;EST_DB_ID&quot;=? _x000d__x000a__x000d__x000a_ORDER BY _x000d__x000a_  &quot;GROUP_ASM_CODE&quot;_x000d__x000a__x000d__x000a_"/>
    <parameters count="1">
      <parameter name="Parameter1" sqlType="8" parameterType="cell" cell="Group_ASM!$B$2"/>
    </parameters>
  </connection>
  <connection id="2" name="Connection1" type="1" refreshedVersion="6" background="1" saveData="1">
    <dbPr connection="LR:Builder MT - WMS" command="SELECT _x000d__x000a_  &quot;TLPE_GROUP_ASM_ID&quot; AS &quot;Group Assembly ID&quot;, _x000d__x000a_  &quot;PE_HEADER&quot; AS &quot;Estimating Header&quot;, _x000d__x000a_  &quot;ASSEMBLY_CODE&quot; AS &quot;Assembly Code&quot;, _x000d__x000a_  &quot;ASSEMBLY_DESC&quot; AS &quot;Description&quot;, _x000d__x000a_  &quot;OPTION_SCOPE&quot; AS &quot;Option Scope&quot;, _x000d__x000a_  &quot;IS_ELEVATION&quot; AS &quot;Is Elevation&quot;, _x000d__x000a_  &quot;IS_BASE_HOUSE&quot; AS &quot;IS_BASE_HOUSE&quot;_x000d__x000a__x000d__x000a_FROM _x000d__x000a_  TLPE_ASM_HEADER_x000d__x000a__x000d__x000a_WHERE _x000d__x000a_  &quot;TLPE_GROUP_ASM_ID&quot;=? _x000d__x000a__x000d__x000a_ORDER BY _x000d__x000a_  &quot;ASSEMBLY_CODE&quot;_x000d__x000a__x000d__x000a_"/>
    <parameters count="1">
      <parameter name="Parameter1" sqlType="8" parameterType="cell" cell="Group_ASM!$B$3"/>
    </parameters>
  </connection>
  <connection id="3" name="Connection2" type="1" refreshedVersion="6" background="1" saveData="1">
    <dbPr connection="LR:Builder MT - WMS" command="SELECT _x000d__x000a_  &quot;EST_DB_ID&quot; AS &quot;Estimating Database ID&quot;, _x000d__x000a_  &quot;EST_DB_DESC&quot; AS &quot;Description&quot;, _x000d__x000a_  &quot;EST_DB_OWNER&quot; AS &quot;Estimating Database Owner&quot;_x000d__x000a__x000d__x000a_FROM _x000d__x000a_  EST_DB_x000d__x000a__x000d__x000a_ORDER BY _x000d__x000a_  &quot;EST_DB_ID&quot;_x000d__x000a__x000d__x000a_"/>
  </connection>
</connections>
</file>

<file path=xl/sharedStrings.xml><?xml version="1.0" encoding="utf-8"?>
<sst xmlns="http://schemas.openxmlformats.org/spreadsheetml/2006/main" count="76" uniqueCount="62">
  <si>
    <t>Group Assembly Code</t>
  </si>
  <si>
    <t>Description</t>
  </si>
  <si>
    <t xml:space="preserve">           188800000</t>
  </si>
  <si>
    <t>ASBURY MODEL</t>
  </si>
  <si>
    <t xml:space="preserve">           233300000</t>
  </si>
  <si>
    <t>BRIGHTON MODEL</t>
  </si>
  <si>
    <t xml:space="preserve">           377700000</t>
  </si>
  <si>
    <t>SUNDOWN</t>
  </si>
  <si>
    <t xml:space="preserve">           500000000</t>
  </si>
  <si>
    <t>THREE  UNIT SHELL</t>
  </si>
  <si>
    <t xml:space="preserve">           501100000</t>
  </si>
  <si>
    <t>UNIT A</t>
  </si>
  <si>
    <t xml:space="preserve">           502200000</t>
  </si>
  <si>
    <t>UNIT B</t>
  </si>
  <si>
    <t xml:space="preserve">           503300000</t>
  </si>
  <si>
    <t>UNIT C</t>
  </si>
  <si>
    <t xml:space="preserve">           700000000</t>
  </si>
  <si>
    <t>CUSTOM OPTIONS</t>
  </si>
  <si>
    <t xml:space="preserve">           800000000</t>
  </si>
  <si>
    <t>GLOBAL OPTIONS</t>
  </si>
  <si>
    <t>Estimating Database Owner</t>
  </si>
  <si>
    <t>Sage Estimating</t>
  </si>
  <si>
    <t>Sample Data</t>
  </si>
  <si>
    <t xml:space="preserve">           120000000</t>
  </si>
  <si>
    <t>SAGEBRUSH</t>
  </si>
  <si>
    <t>DO NOT USE</t>
  </si>
  <si>
    <t>Estimating Database ID</t>
  </si>
  <si>
    <t>MASTER DB FOR ESTIMATING DB ID 1</t>
  </si>
  <si>
    <t>MASTER DB FOR ESTIMATING DB ID 5</t>
  </si>
  <si>
    <t>MASTER DB FOR ESTIMATING DB ID 3</t>
  </si>
  <si>
    <t>MoM</t>
  </si>
  <si>
    <t>MASTER DB FOR ESTIMATING DB ID 13</t>
  </si>
  <si>
    <t>SUN</t>
  </si>
  <si>
    <t>MASTER DB FOR ESTIMATING DB ID 67</t>
  </si>
  <si>
    <t>Balfanz</t>
  </si>
  <si>
    <t>MASTER DB FOR ESTIMATING DB ID 77</t>
  </si>
  <si>
    <t>Balfamz_MOM</t>
  </si>
  <si>
    <t>MASTER DB FOR ESTIMATING DB ID 79</t>
  </si>
  <si>
    <t>DB Type</t>
  </si>
  <si>
    <t>Database Lookup</t>
  </si>
  <si>
    <t>WMS Database</t>
  </si>
  <si>
    <t>Assembly Code</t>
  </si>
  <si>
    <t>Group Assembly ID</t>
  </si>
  <si>
    <t>Estimating Header</t>
  </si>
  <si>
    <t>Option Scope</t>
  </si>
  <si>
    <t>Is Elevation</t>
  </si>
  <si>
    <t>IS_BASE_HOUSE</t>
  </si>
  <si>
    <t>F</t>
  </si>
  <si>
    <t>T</t>
  </si>
  <si>
    <t xml:space="preserve">           800000001</t>
  </si>
  <si>
    <t>Global "Base Model" - Dummy</t>
  </si>
  <si>
    <t xml:space="preserve">           800000002</t>
  </si>
  <si>
    <t>Lot Premium</t>
  </si>
  <si>
    <t xml:space="preserve">           800000003</t>
  </si>
  <si>
    <t>Sales Incentive</t>
  </si>
  <si>
    <t xml:space="preserve">           800057110</t>
  </si>
  <si>
    <t>110v Electrical Outlet</t>
  </si>
  <si>
    <t xml:space="preserve">           800057115</t>
  </si>
  <si>
    <t>Ceiling Fan Pre-Wire</t>
  </si>
  <si>
    <t xml:space="preserve">           800057120</t>
  </si>
  <si>
    <t>200 Amp Service</t>
  </si>
  <si>
    <t>OptionType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</si>
</sst>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vent%201\Liberty%20Reports\L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DBName"/>
    </definedNames>
    <sheetDataSet>
      <sheetData sheetId="0"/>
    </sheetDataSet>
  </externalBook>
</externalLink>
</file>

<file path=xl/queryTables/queryTable1.xml><?xml version="1.0" encoding="utf-8"?>
<queryTable xmlns="http://schemas.openxmlformats.org/spreadsheetml/2006/main" name="qryEstimatingAssembly" fillFormulas="1" adjustColumnWidth="0" connectionId="2" autoFormatId="16" applyNumberFormats="0" applyBorderFormats="0" applyFontFormats="1" applyPatternFormats="1" applyAlignmentFormats="0" applyWidthHeightFormats="0">
  <queryTableRefresh nextId="11">
    <queryTableFields count="8">
      <queryTableField id="1" name="Group Assembly ID"/>
      <queryTableField id="2" name="Estimating Header"/>
      <queryTableField id="3" name="Assembly Code"/>
      <queryTableField id="4" name="Description"/>
      <queryTableField id="5" name="Option Scope"/>
      <queryTableField id="6" name="Is Elevation"/>
      <queryTableField id="7" name="IS_BASE_HOUSE"/>
      <queryTableField id="10" dataBound="0" fillFormulas="1"/>
    </queryTableFields>
  </queryTableRefresh>
</queryTable>
</file>

<file path=xl/queryTables/queryTable2.xml><?xml version="1.0" encoding="utf-8"?>
<queryTable xmlns="http://schemas.openxmlformats.org/spreadsheetml/2006/main" name="qryEstimatingGroupAssembly_1" fillFormulas="1" adjustColumnWidth="0" connectionId="1" autoFormatId="16" applyNumberFormats="0" applyBorderFormats="0" applyFontFormats="1" applyPatternFormats="1" applyAlignmentFormats="0" applyWidthHeightFormats="0">
  <queryTableRefresh nextId="4">
    <queryTableFields count="3">
      <queryTableField id="1" name="Group Assembly ID"/>
      <queryTableField id="2" name="Group Assembly Code"/>
      <queryTableField id="3" name="Description"/>
    </queryTableFields>
  </queryTableRefresh>
</queryTable>
</file>

<file path=xl/queryTables/queryTable3.xml><?xml version="1.0" encoding="utf-8"?>
<queryTable xmlns="http://schemas.openxmlformats.org/spreadsheetml/2006/main" name="qryEstimatingDatabase1" fillFormulas="1" adjustColumnWidth="0" connectionId="3" autoFormatId="16" applyNumberFormats="0" applyBorderFormats="0" applyFontFormats="1" applyPatternFormats="1" applyAlignmentFormats="0" applyWidthHeightFormats="0">
  <queryTableRefresh nextId="5">
    <queryTableFields count="4">
      <queryTableField id="1" name="Estimating Database ID"/>
      <queryTableField id="2" name="Description"/>
      <queryTableField id="3" name="Estimating Database Owner"/>
      <queryTableField id="4" dataBound="0" fillFormulas="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19" sqref="G19"/>
    </sheetView>
  </sheetViews>
  <sheetFormatPr defaultRowHeight="15" x14ac:dyDescent="0.25"/>
  <cols>
    <col min="1" max="1" width="18.140625" customWidth="1"/>
    <col min="2" max="2" width="17.42578125" customWidth="1"/>
    <col min="3" max="3" width="28.7109375" customWidth="1"/>
    <col min="4" max="4" width="11.140625" customWidth="1"/>
    <col min="5" max="5" width="15.28515625" hidden="1" customWidth="1"/>
    <col min="6" max="6" width="0" hidden="1" customWidth="1"/>
    <col min="7" max="7" width="14.85546875" bestFit="1" customWidth="1"/>
    <col min="8" max="8" width="32.42578125" bestFit="1" customWidth="1"/>
    <col min="9" max="9" width="12.85546875" bestFit="1" customWidth="1"/>
    <col min="11" max="11" width="15.140625" bestFit="1" customWidth="1"/>
    <col min="12" max="12" width="11.42578125" bestFit="1" customWidth="1"/>
  </cols>
  <sheetData>
    <row r="1" spans="1:12" x14ac:dyDescent="0.25">
      <c r="A1" t="s">
        <v>40</v>
      </c>
      <c r="B1" s="2" t="str">
        <f>[1]!DBName("Builder MT - WMS")</f>
        <v>WIN_LAPTOP:D:\BuilderMT\DonnaMoM\WMS.fdb</v>
      </c>
    </row>
    <row r="2" spans="1:12" x14ac:dyDescent="0.25">
      <c r="A2" t="s">
        <v>39</v>
      </c>
      <c r="B2" s="3">
        <v>3</v>
      </c>
      <c r="C2" s="1" t="str">
        <f>LOOKUP(B2,EST_DB!A:A,EST_DB!B:B)&amp;"-"&amp;LOOKUP(B2,EST_DB!A:A,EST_DB!D:D)</f>
        <v>Sample Data-MOM</v>
      </c>
      <c r="D2" s="1"/>
    </row>
    <row r="3" spans="1:12" x14ac:dyDescent="0.25">
      <c r="A3" t="s">
        <v>42</v>
      </c>
      <c r="B3" s="4">
        <v>26</v>
      </c>
      <c r="C3" s="1"/>
    </row>
    <row r="4" spans="1:12" x14ac:dyDescent="0.25">
      <c r="A4" s="5" t="s">
        <v>42</v>
      </c>
      <c r="B4" s="5" t="s">
        <v>0</v>
      </c>
      <c r="C4" s="5" t="s">
        <v>1</v>
      </c>
      <c r="D4" s="1"/>
      <c r="E4" s="1" t="s">
        <v>42</v>
      </c>
      <c r="F4" s="1" t="s">
        <v>43</v>
      </c>
      <c r="G4" s="5" t="s">
        <v>41</v>
      </c>
      <c r="H4" s="6" t="s">
        <v>1</v>
      </c>
      <c r="I4" s="6" t="s">
        <v>44</v>
      </c>
      <c r="J4" s="6" t="s">
        <v>45</v>
      </c>
      <c r="K4" s="6" t="s">
        <v>46</v>
      </c>
      <c r="L4" s="6" t="s">
        <v>61</v>
      </c>
    </row>
    <row r="5" spans="1:12" x14ac:dyDescent="0.25">
      <c r="A5" s="6">
        <v>68</v>
      </c>
      <c r="B5" s="6" t="s">
        <v>23</v>
      </c>
      <c r="C5" s="6" t="s">
        <v>24</v>
      </c>
      <c r="E5">
        <v>26</v>
      </c>
      <c r="F5">
        <v>79</v>
      </c>
      <c r="G5" s="6" t="s">
        <v>49</v>
      </c>
      <c r="H5" s="6" t="s">
        <v>50</v>
      </c>
      <c r="I5" s="6">
        <v>0</v>
      </c>
      <c r="J5" s="6" t="s">
        <v>47</v>
      </c>
      <c r="K5" s="6" t="s">
        <v>48</v>
      </c>
      <c r="L5" s="6" t="str">
        <f>IF($I5=0,"Base","Model")</f>
        <v>Base</v>
      </c>
    </row>
    <row r="6" spans="1:12" x14ac:dyDescent="0.25">
      <c r="A6" s="6">
        <v>18</v>
      </c>
      <c r="B6" s="6" t="s">
        <v>2</v>
      </c>
      <c r="C6" s="6" t="s">
        <v>3</v>
      </c>
      <c r="E6">
        <v>26</v>
      </c>
      <c r="F6">
        <v>259</v>
      </c>
      <c r="G6" s="6" t="s">
        <v>51</v>
      </c>
      <c r="H6" s="6" t="s">
        <v>52</v>
      </c>
      <c r="I6" s="6">
        <v>1</v>
      </c>
      <c r="J6" s="6" t="s">
        <v>47</v>
      </c>
      <c r="K6" s="6" t="s">
        <v>47</v>
      </c>
      <c r="L6" s="6" t="str">
        <f t="shared" ref="L6:L10" si="0">IF($I6=0,"Base","Model")</f>
        <v>Model</v>
      </c>
    </row>
    <row r="7" spans="1:12" x14ac:dyDescent="0.25">
      <c r="A7" s="6">
        <v>19</v>
      </c>
      <c r="B7" s="6" t="s">
        <v>4</v>
      </c>
      <c r="C7" s="6" t="s">
        <v>5</v>
      </c>
      <c r="E7">
        <v>26</v>
      </c>
      <c r="F7">
        <v>260</v>
      </c>
      <c r="G7" s="6" t="s">
        <v>53</v>
      </c>
      <c r="H7" s="6" t="s">
        <v>54</v>
      </c>
      <c r="I7" s="6">
        <v>1</v>
      </c>
      <c r="J7" s="6" t="s">
        <v>47</v>
      </c>
      <c r="K7" s="6" t="s">
        <v>47</v>
      </c>
      <c r="L7" s="6" t="str">
        <f t="shared" si="0"/>
        <v>Model</v>
      </c>
    </row>
    <row r="8" spans="1:12" x14ac:dyDescent="0.25">
      <c r="A8" s="6">
        <v>20</v>
      </c>
      <c r="B8" s="6" t="s">
        <v>6</v>
      </c>
      <c r="C8" s="6" t="s">
        <v>7</v>
      </c>
      <c r="E8">
        <v>26</v>
      </c>
      <c r="F8">
        <v>200</v>
      </c>
      <c r="G8" s="6" t="s">
        <v>55</v>
      </c>
      <c r="H8" s="6" t="s">
        <v>56</v>
      </c>
      <c r="I8" s="6">
        <v>1</v>
      </c>
      <c r="J8" s="6" t="s">
        <v>47</v>
      </c>
      <c r="K8" s="6" t="s">
        <v>47</v>
      </c>
      <c r="L8" s="6" t="str">
        <f t="shared" si="0"/>
        <v>Model</v>
      </c>
    </row>
    <row r="9" spans="1:12" x14ac:dyDescent="0.25">
      <c r="A9" s="6">
        <v>21</v>
      </c>
      <c r="B9" s="6" t="s">
        <v>8</v>
      </c>
      <c r="C9" s="6" t="s">
        <v>9</v>
      </c>
      <c r="E9">
        <v>26</v>
      </c>
      <c r="F9">
        <v>201</v>
      </c>
      <c r="G9" s="6" t="s">
        <v>57</v>
      </c>
      <c r="H9" s="6" t="s">
        <v>58</v>
      </c>
      <c r="I9" s="6">
        <v>1</v>
      </c>
      <c r="J9" s="6" t="s">
        <v>47</v>
      </c>
      <c r="K9" s="6" t="s">
        <v>47</v>
      </c>
      <c r="L9" s="6" t="str">
        <f t="shared" si="0"/>
        <v>Model</v>
      </c>
    </row>
    <row r="10" spans="1:12" x14ac:dyDescent="0.25">
      <c r="A10" s="6">
        <v>22</v>
      </c>
      <c r="B10" s="6" t="s">
        <v>10</v>
      </c>
      <c r="C10" s="6" t="s">
        <v>11</v>
      </c>
      <c r="E10">
        <v>26</v>
      </c>
      <c r="F10">
        <v>202</v>
      </c>
      <c r="G10" s="6" t="s">
        <v>59</v>
      </c>
      <c r="H10" s="6" t="s">
        <v>60</v>
      </c>
      <c r="I10" s="6">
        <v>1</v>
      </c>
      <c r="J10" s="6" t="s">
        <v>47</v>
      </c>
      <c r="K10" s="6" t="s">
        <v>47</v>
      </c>
      <c r="L10" s="6" t="str">
        <f t="shared" si="0"/>
        <v>Model</v>
      </c>
    </row>
    <row r="11" spans="1:12" x14ac:dyDescent="0.25">
      <c r="A11" s="6">
        <v>23</v>
      </c>
      <c r="B11" s="6" t="s">
        <v>12</v>
      </c>
      <c r="C11" s="6" t="s">
        <v>13</v>
      </c>
    </row>
    <row r="12" spans="1:12" x14ac:dyDescent="0.25">
      <c r="A12" s="6">
        <v>24</v>
      </c>
      <c r="B12" s="6" t="s">
        <v>14</v>
      </c>
      <c r="C12" s="6" t="s">
        <v>15</v>
      </c>
    </row>
    <row r="13" spans="1:12" x14ac:dyDescent="0.25">
      <c r="A13" s="6">
        <v>25</v>
      </c>
      <c r="B13" s="6" t="s">
        <v>16</v>
      </c>
      <c r="C13" s="6" t="s">
        <v>17</v>
      </c>
    </row>
    <row r="14" spans="1:12" x14ac:dyDescent="0.25">
      <c r="A14" s="6">
        <v>26</v>
      </c>
      <c r="B14" s="6" t="s">
        <v>18</v>
      </c>
      <c r="C14" s="6" t="s">
        <v>19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EST_DB!$A$2:$A$15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L7" sqref="L7:N26"/>
    </sheetView>
  </sheetViews>
  <sheetFormatPr defaultRowHeight="15" x14ac:dyDescent="0.25"/>
  <cols>
    <col min="1" max="1" width="21.5703125" bestFit="1" customWidth="1"/>
    <col min="2" max="2" width="34.7109375" bestFit="1" customWidth="1"/>
    <col min="3" max="3" width="25.85546875" bestFit="1" customWidth="1"/>
    <col min="4" max="4" width="15" bestFit="1" customWidth="1"/>
  </cols>
  <sheetData>
    <row r="1" spans="1:4" x14ac:dyDescent="0.25">
      <c r="A1" s="1" t="s">
        <v>26</v>
      </c>
      <c r="B1" s="1" t="s">
        <v>1</v>
      </c>
      <c r="C1" s="1" t="s">
        <v>20</v>
      </c>
      <c r="D1" s="1" t="s">
        <v>38</v>
      </c>
    </row>
    <row r="2" spans="1:4" x14ac:dyDescent="0.25">
      <c r="A2">
        <v>1</v>
      </c>
      <c r="B2" t="s">
        <v>21</v>
      </c>
      <c r="C2">
        <v>0</v>
      </c>
      <c r="D2" t="str">
        <f>IF(C2=0, "Sage Estimating","MOM")</f>
        <v>Sage Estimating</v>
      </c>
    </row>
    <row r="3" spans="1:4" x14ac:dyDescent="0.25">
      <c r="A3">
        <v>3</v>
      </c>
      <c r="B3" t="s">
        <v>22</v>
      </c>
      <c r="C3">
        <v>1</v>
      </c>
      <c r="D3" t="str">
        <f t="shared" ref="D3:D15" si="0">IF(C3=0, "Sage Estimating","MOM")</f>
        <v>MOM</v>
      </c>
    </row>
    <row r="4" spans="1:4" x14ac:dyDescent="0.25">
      <c r="A4">
        <v>5</v>
      </c>
      <c r="B4" t="s">
        <v>25</v>
      </c>
      <c r="C4">
        <v>0</v>
      </c>
      <c r="D4" t="str">
        <f t="shared" si="0"/>
        <v>Sage Estimating</v>
      </c>
    </row>
    <row r="5" spans="1:4" x14ac:dyDescent="0.25">
      <c r="A5">
        <v>10</v>
      </c>
      <c r="B5" t="s">
        <v>27</v>
      </c>
      <c r="C5">
        <v>0</v>
      </c>
      <c r="D5" t="str">
        <f t="shared" si="0"/>
        <v>Sage Estimating</v>
      </c>
    </row>
    <row r="6" spans="1:4" x14ac:dyDescent="0.25">
      <c r="A6">
        <v>11</v>
      </c>
      <c r="B6" t="s">
        <v>28</v>
      </c>
      <c r="C6">
        <v>0</v>
      </c>
      <c r="D6" t="str">
        <f t="shared" si="0"/>
        <v>Sage Estimating</v>
      </c>
    </row>
    <row r="7" spans="1:4" x14ac:dyDescent="0.25">
      <c r="A7">
        <v>12</v>
      </c>
      <c r="B7" t="s">
        <v>29</v>
      </c>
      <c r="C7">
        <v>1</v>
      </c>
      <c r="D7" t="str">
        <f t="shared" si="0"/>
        <v>MOM</v>
      </c>
    </row>
    <row r="8" spans="1:4" x14ac:dyDescent="0.25">
      <c r="A8">
        <v>13</v>
      </c>
      <c r="B8" t="s">
        <v>30</v>
      </c>
      <c r="C8">
        <v>1</v>
      </c>
      <c r="D8" t="str">
        <f t="shared" si="0"/>
        <v>MOM</v>
      </c>
    </row>
    <row r="9" spans="1:4" x14ac:dyDescent="0.25">
      <c r="A9">
        <v>14</v>
      </c>
      <c r="B9" t="s">
        <v>31</v>
      </c>
      <c r="C9">
        <v>1</v>
      </c>
      <c r="D9" t="str">
        <f t="shared" si="0"/>
        <v>MOM</v>
      </c>
    </row>
    <row r="10" spans="1:4" x14ac:dyDescent="0.25">
      <c r="A10">
        <v>67</v>
      </c>
      <c r="B10" t="s">
        <v>32</v>
      </c>
      <c r="C10">
        <v>1</v>
      </c>
      <c r="D10" t="str">
        <f t="shared" si="0"/>
        <v>MOM</v>
      </c>
    </row>
    <row r="11" spans="1:4" x14ac:dyDescent="0.25">
      <c r="A11">
        <v>68</v>
      </c>
      <c r="B11" t="s">
        <v>33</v>
      </c>
      <c r="C11">
        <v>1</v>
      </c>
      <c r="D11" t="str">
        <f t="shared" si="0"/>
        <v>MOM</v>
      </c>
    </row>
    <row r="12" spans="1:4" x14ac:dyDescent="0.25">
      <c r="A12">
        <v>77</v>
      </c>
      <c r="B12" t="s">
        <v>34</v>
      </c>
      <c r="C12">
        <v>1</v>
      </c>
      <c r="D12" t="str">
        <f t="shared" si="0"/>
        <v>MOM</v>
      </c>
    </row>
    <row r="13" spans="1:4" x14ac:dyDescent="0.25">
      <c r="A13">
        <v>78</v>
      </c>
      <c r="B13" t="s">
        <v>35</v>
      </c>
      <c r="C13">
        <v>1</v>
      </c>
      <c r="D13" t="str">
        <f t="shared" si="0"/>
        <v>MOM</v>
      </c>
    </row>
    <row r="14" spans="1:4" x14ac:dyDescent="0.25">
      <c r="A14">
        <v>79</v>
      </c>
      <c r="B14" t="s">
        <v>36</v>
      </c>
      <c r="C14">
        <v>1</v>
      </c>
      <c r="D14" t="str">
        <f t="shared" si="0"/>
        <v>MOM</v>
      </c>
    </row>
    <row r="15" spans="1:4" x14ac:dyDescent="0.25">
      <c r="A15">
        <v>80</v>
      </c>
      <c r="B15" t="s">
        <v>37</v>
      </c>
      <c r="C15">
        <v>1</v>
      </c>
      <c r="D15" t="str">
        <f t="shared" si="0"/>
        <v>MOM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Group_ASM</vt:lpstr>
      <vt:lpstr>Sheet4</vt:lpstr>
      <vt:lpstr>EST_DB</vt:lpstr>
      <vt:lpstr>Group_ASM!qryEstimatingAssembly</vt:lpstr>
      <vt:lpstr>EST_DB!qryEstimatingDatabase1</vt:lpstr>
      <vt:lpstr>Group_ASM!qryEstimatingGroupAssembly_1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Robichaud</dc:creator>
  <cp:lastModifiedBy>Philip Robichaud</cp:lastModifiedBy>
  <dcterms:created xsi:type="dcterms:W3CDTF">2016-08-30T18:53:37Z</dcterms:created>
  <dcterms:modified xsi:type="dcterms:W3CDTF">2016-08-30T21:12:43Z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RConnection2">
    <vt:lpwstr>Name="Builder MT - WMS";Type="WMS";Database="BuilderMT Homes - MOM";Behavior="0";Alias="True";AutoDetected="True";Hidden="False"</vt:lpwstr>
  </property>
  <property fmtid="{D5CDD505-2E9C-101B-9397-08002B2CF9AE}" pid="3" name="LRVersion">
    <vt:lpwstr>Version 1.00.0062</vt:lpwstr>
  </property>
  <property fmtid="{D5CDD505-2E9C-101B-9397-08002B2CF9AE}" pid="4" name="StoredFunctionResults">
    <vt:lpwstr>0</vt:lpwstr>
  </property>
</Properties>
</file>