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imwright/Desktop/Resume/Marzano Research Job/marzano_research_task_2/"/>
    </mc:Choice>
  </mc:AlternateContent>
  <xr:revisionPtr revIDLastSave="0" documentId="8_{1A412322-4273-E84E-BEE4-19021DF95798}" xr6:coauthVersionLast="47" xr6:coauthVersionMax="47" xr10:uidLastSave="{00000000-0000-0000-0000-000000000000}"/>
  <bookViews>
    <workbookView xWindow="14820" yWindow="-20440" windowWidth="28540" windowHeight="16880" activeTab="1" xr2:uid="{00000000-000D-0000-FFFF-FFFF00000000}"/>
  </bookViews>
  <sheets>
    <sheet name="Prior Project" sheetId="1" r:id="rId1"/>
    <sheet name="New Graph" sheetId="2" r:id="rId2"/>
  </sheets>
  <definedNames>
    <definedName name="_xlnm._FilterDatabase" localSheetId="1" hidden="1">'New Graph'!$A$4:$H$4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20" i="2" l="1"/>
  <c r="B21" i="2"/>
  <c r="B22" i="2"/>
  <c r="B23" i="2"/>
  <c r="B24" i="2"/>
  <c r="B25" i="2"/>
  <c r="B26" i="2"/>
  <c r="B27" i="2"/>
  <c r="B28" i="2"/>
  <c r="B29" i="2"/>
  <c r="B30" i="2"/>
  <c r="B31" i="2"/>
  <c r="H10" i="2"/>
  <c r="H14" i="2"/>
  <c r="H12" i="2"/>
  <c r="H6" i="2"/>
  <c r="H11" i="2"/>
  <c r="H7" i="2"/>
  <c r="H5" i="2"/>
  <c r="H8" i="2"/>
  <c r="H13" i="2"/>
  <c r="H16" i="2"/>
  <c r="H15" i="2"/>
  <c r="H9" i="2"/>
  <c r="E17" i="2" l="1"/>
  <c r="D17" i="2"/>
  <c r="C17" i="2"/>
  <c r="B17" i="2"/>
  <c r="F5" i="2"/>
  <c r="E16" i="1"/>
  <c r="E15" i="1"/>
  <c r="E14" i="1"/>
  <c r="E13" i="1"/>
  <c r="D16" i="1"/>
  <c r="D15" i="1"/>
  <c r="D14" i="1"/>
  <c r="D13" i="1"/>
  <c r="C16" i="1"/>
  <c r="C15" i="1"/>
  <c r="C14" i="1"/>
  <c r="C13" i="1"/>
  <c r="B16" i="1"/>
  <c r="B15" i="1"/>
  <c r="B14" i="1"/>
  <c r="B13" i="1"/>
  <c r="D20" i="2" l="1"/>
  <c r="E20" i="2"/>
  <c r="F20" i="2"/>
  <c r="C20" i="2"/>
  <c r="F7" i="2"/>
  <c r="F13" i="2"/>
  <c r="F16" i="2"/>
  <c r="F14" i="2"/>
  <c r="F11" i="2"/>
  <c r="F8" i="2"/>
  <c r="F15" i="2"/>
  <c r="F9" i="2"/>
  <c r="F12" i="2"/>
  <c r="F10" i="2"/>
  <c r="F6" i="2"/>
  <c r="D21" i="2" l="1"/>
  <c r="C21" i="2"/>
  <c r="E21" i="2"/>
  <c r="F21" i="2"/>
  <c r="F31" i="2"/>
  <c r="E31" i="2"/>
  <c r="D31" i="2"/>
  <c r="C31" i="2"/>
  <c r="C25" i="2"/>
  <c r="D25" i="2"/>
  <c r="E25" i="2"/>
  <c r="F25" i="2"/>
  <c r="F28" i="2"/>
  <c r="E28" i="2"/>
  <c r="D28" i="2"/>
  <c r="C28" i="2"/>
  <c r="D27" i="2"/>
  <c r="F27" i="2"/>
  <c r="E27" i="2"/>
  <c r="C27" i="2"/>
  <c r="C22" i="2"/>
  <c r="D22" i="2"/>
  <c r="E22" i="2"/>
  <c r="F22" i="2"/>
  <c r="D24" i="2"/>
  <c r="E24" i="2"/>
  <c r="F24" i="2"/>
  <c r="C24" i="2"/>
  <c r="E30" i="2"/>
  <c r="C30" i="2"/>
  <c r="D30" i="2"/>
  <c r="F30" i="2"/>
  <c r="F23" i="2"/>
  <c r="D23" i="2"/>
  <c r="E23" i="2"/>
  <c r="C23" i="2"/>
  <c r="E26" i="2"/>
  <c r="F26" i="2"/>
  <c r="C26" i="2"/>
  <c r="D26" i="2"/>
  <c r="D29" i="2"/>
  <c r="C29" i="2"/>
  <c r="E29" i="2"/>
  <c r="F29" i="2"/>
  <c r="F17" i="2"/>
  <c r="F9" i="1"/>
  <c r="E9" i="1"/>
  <c r="C9" i="1"/>
  <c r="B9" i="1"/>
</calcChain>
</file>

<file path=xl/sharedStrings.xml><?xml version="1.0" encoding="utf-8"?>
<sst xmlns="http://schemas.openxmlformats.org/spreadsheetml/2006/main" count="77" uniqueCount="35">
  <si>
    <t xml:space="preserve"> </t>
  </si>
  <si>
    <t xml:space="preserve">Strongly Disagree </t>
  </si>
  <si>
    <t xml:space="preserve">Disagree </t>
  </si>
  <si>
    <t xml:space="preserve">Agree </t>
  </si>
  <si>
    <t xml:space="preserve">Strongly Agree </t>
  </si>
  <si>
    <t xml:space="preserve">Responses </t>
  </si>
  <si>
    <t xml:space="preserve">Count </t>
  </si>
  <si>
    <t xml:space="preserve">I had access to the professional development (formal or informal) that I needed in order to implement suggestions provided in my feedback. </t>
  </si>
  <si>
    <t xml:space="preserve">I had access to an instructional leader (e.g. peer, coach/mentor, administrator)  who supported me in implementing suggestions provided in my feedback. </t>
  </si>
  <si>
    <t xml:space="preserve">I was able to observe expert teachers modeling skills that related to my feedback. </t>
  </si>
  <si>
    <t xml:space="preserve">I had time during the school day to plan for implementing new strategies based on my feedback (e.g. collaborative or individual planning time). </t>
  </si>
  <si>
    <t>Raw Survey Data</t>
  </si>
  <si>
    <t>Transformed Survey Data</t>
  </si>
  <si>
    <t>Data for Figure</t>
  </si>
  <si>
    <t>Teacher Access to Supports Necessary to Respond to Evaluation Feedback</t>
  </si>
  <si>
    <t>Not at all</t>
  </si>
  <si>
    <t>Very little</t>
  </si>
  <si>
    <t>Somewhat</t>
  </si>
  <si>
    <t>To a great extent</t>
  </si>
  <si>
    <t>Customized learning</t>
  </si>
  <si>
    <t>Competency-based education</t>
  </si>
  <si>
    <t>Social-emotional learning</t>
  </si>
  <si>
    <t>Family engagement</t>
  </si>
  <si>
    <t>Online instruction</t>
  </si>
  <si>
    <t>Selection of online class applications</t>
  </si>
  <si>
    <t>Integration of in-person class content into an online format</t>
  </si>
  <si>
    <t>Developing user-friendly online classes</t>
  </si>
  <si>
    <t>Developing user-friendly blended learning/hybrid classes</t>
  </si>
  <si>
    <t>Whole-child instruction</t>
  </si>
  <si>
    <t>Trauma-informed instruction</t>
  </si>
  <si>
    <t>Culturally responsive instruction</t>
  </si>
  <si>
    <t>Confidence to Use Instructional Strategies</t>
  </si>
  <si>
    <t>Responses</t>
  </si>
  <si>
    <t>Count</t>
  </si>
  <si>
    <t>Somewhat + to a great extent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</si>
</sst>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 applyNumberFormat="0" applyFill="0" applyBorder="0" applyAlignment="0" applyProtection="0"/>
    <xf numFmtId="9" fontId="2" fillId="0" borderId="0" applyFont="0" applyFill="0" applyBorder="0" applyAlignment="0" applyProtection="0"/>
  </cellStyleXfs>
  <cellXfs count="10">
    <xf numFmtId="0" fontId="0" fillId="0" borderId="0" xfId="0"/>
    <xf numFmtId="0" fontId="1" fillId="0" borderId="0" xfId="0" applyFont="1" applyFill="1" applyAlignment="1">
      <alignment horizontal="left"/>
    </xf>
    <xf numFmtId="0" fontId="2" fillId="0" borderId="0" xfId="0" applyFont="1"/>
    <xf numFmtId="9" fontId="0" fillId="0" borderId="0" xfId="1" applyFont="1"/>
    <xf numFmtId="0" fontId="1" fillId="0" borderId="0" xfId="0" applyFont="1" applyFill="1" applyAlignment="1">
      <alignment horizontal="center"/>
    </xf>
    <xf numFmtId="9" fontId="0" fillId="0" borderId="0" xfId="0" applyNumberFormat="1"/>
    <xf numFmtId="9" fontId="0" fillId="0" borderId="0" xfId="1" applyFont="1" applyFill="1"/>
    <xf numFmtId="0" fontId="1" fillId="0" borderId="0" xfId="0" applyFont="1"/>
    <xf numFmtId="0" fontId="3" fillId="0" borderId="0" xfId="0" applyFont="1"/>
    <xf numFmtId="0" fontId="4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mruColors>
      <color rgb="FF2F5597"/>
      <color rgb="FF8FAADC"/>
      <color rgb="FFDAE3F3"/>
      <color rgb="FFB4C7E7"/>
      <color rgb="FFDC89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Access</a:t>
            </a:r>
            <a:r>
              <a:rPr lang="en-US" b="1" baseline="0"/>
              <a:t> to Necessary Supports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1"/>
          <c:order val="0"/>
          <c:tx>
            <c:strRef>
              <c:f>'Prior Project'!$B$20</c:f>
              <c:strCache>
                <c:ptCount val="1"/>
                <c:pt idx="0">
                  <c:v>Disagree </c:v>
                </c:pt>
              </c:strCache>
            </c:strRef>
          </c:tx>
          <c:spPr>
            <a:solidFill>
              <a:srgbClr val="B4C7E7"/>
            </a:solidFill>
            <a:ln>
              <a:noFill/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DA2A-463C-A7D8-1ECB71F492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23%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2-DA2A-463C-A7D8-1ECB71F492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3-DA2A-463C-A7D8-1ECB71F492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26%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DA2A-463C-A7D8-1ECB71F49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Project'!$B$21:$B$24</c:f>
              <c:numCache>
                <c:formatCode>0%</c:formatCode>
                <c:ptCount val="4"/>
                <c:pt idx="0">
                  <c:v>-0.183</c:v>
                </c:pt>
                <c:pt idx="1">
                  <c:v>-0.22900000000000001</c:v>
                </c:pt>
                <c:pt idx="2">
                  <c:v>-0.25900000000000001</c:v>
                </c:pt>
                <c:pt idx="3">
                  <c:v>-0.35799999999999998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A-463C-A7D8-1ECB71F492D4}"/>
            </c:ext>
          </c:extLst>
        </c:ser>
        <c:ser>
          <c:idx val="2"/>
          <c:order val="1"/>
          <c:tx>
            <c:strRef>
              <c:f>'Prior Project'!$C$20</c:f>
              <c:strCache>
                <c:ptCount val="1"/>
                <c:pt idx="0">
                  <c:v>Strongly Disagree </c:v>
                </c:pt>
              </c:strCache>
            </c:strRef>
          </c:tx>
          <c:spPr>
            <a:solidFill>
              <a:srgbClr val="DAE3F3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dLbl>
              <c:idx val="0"/>
              <c:tx>
                <c:rich>
                  <a:bodyPr/>
                  <a:lstStyle/>
                  <a:p>
                    <a:r>
                      <a:rPr lang="en-US"/>
                      <a:t>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6-DA2A-463C-A7D8-1ECB71F492D4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DA2A-463C-A7D8-1ECB71F492D4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DA2A-463C-A7D8-1ECB71F492D4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DA2A-463C-A7D8-1ECB71F492D4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Project'!$C$21:$C$24</c:f>
              <c:numCache>
                <c:formatCode>0%</c:formatCode>
                <c:ptCount val="4"/>
                <c:pt idx="0">
                  <c:v>-6.2E-2</c:v>
                </c:pt>
                <c:pt idx="1">
                  <c:v>-9.2999999999999999E-2</c:v>
                </c:pt>
                <c:pt idx="2">
                  <c:v>-0.185</c:v>
                </c:pt>
                <c:pt idx="3">
                  <c:v>-0.18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2A-463C-A7D8-1ECB71F492D4}"/>
            </c:ext>
          </c:extLst>
        </c:ser>
        <c:ser>
          <c:idx val="4"/>
          <c:order val="2"/>
          <c:tx>
            <c:strRef>
              <c:f>'Prior Project'!$D$20</c:f>
              <c:strCache>
                <c:ptCount val="1"/>
                <c:pt idx="0">
                  <c:v>Agree 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Project'!$D$21:$D$24</c:f>
              <c:numCache>
                <c:formatCode>0%</c:formatCode>
                <c:ptCount val="4"/>
                <c:pt idx="0">
                  <c:v>0.629</c:v>
                </c:pt>
                <c:pt idx="1">
                  <c:v>0.55399999999999994</c:v>
                </c:pt>
                <c:pt idx="2">
                  <c:v>0.48799999999999999</c:v>
                </c:pt>
                <c:pt idx="3">
                  <c:v>0.40500000000000003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2A-463C-A7D8-1ECB71F492D4}"/>
            </c:ext>
          </c:extLst>
        </c:ser>
        <c:ser>
          <c:idx val="5"/>
          <c:order val="3"/>
          <c:tx>
            <c:strRef>
              <c:f>'Prior Project'!$E$20</c:f>
              <c:strCache>
                <c:ptCount val="1"/>
                <c:pt idx="0">
                  <c:v>Strongly Agree </c:v>
                </c:pt>
              </c:strCache>
            </c:strRef>
          </c:tx>
          <c:spPr>
            <a:solidFill>
              <a:srgbClr val="2F5597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1" i="0" u="none" strike="noStrike" kern="1200" baseline="0">
                    <a:solidFill>
                      <a:sysClr val="windowText" lastClr="000000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'Prior Project'!$A$21:$A$24</c:f>
              <c:strCache>
                <c:ptCount val="4"/>
                <c:pt idx="0">
                  <c:v>I had access to the professional development (formal or informal) that I needed in order to implement suggestions provided in my feedback. </c:v>
                </c:pt>
                <c:pt idx="1">
                  <c:v>I had access to an instructional leader (e.g. peer, coach/mentor, administrator)  who supported me in implementing suggestions provided in my feedback. </c:v>
                </c:pt>
                <c:pt idx="2">
                  <c:v>I was able to observe expert teachers modeling skills that related to my feedback. </c:v>
                </c:pt>
                <c:pt idx="3">
                  <c:v>I had time during the school day to plan for implementing new strategies based on my feedback (e.g. collaborative or individual planning time). </c:v>
                </c:pt>
              </c:strCache>
            </c:strRef>
          </c:cat>
          <c:val>
            <c:numRef>
              <c:f>'Prior Project'!$E$21:$E$24</c:f>
              <c:numCache>
                <c:formatCode>0%</c:formatCode>
                <c:ptCount val="4"/>
                <c:pt idx="0">
                  <c:v>0.126</c:v>
                </c:pt>
                <c:pt idx="1">
                  <c:v>0.124</c:v>
                </c:pt>
                <c:pt idx="2">
                  <c:v>6.7000000000000004E-2</c:v>
                </c:pt>
                <c:pt idx="3">
                  <c:v>5.7000000000000002E-2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2A-463C-A7D8-1ECB71F492D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83"/>
        <c:overlap val="100"/>
        <c:axId val="1509833072"/>
        <c:axId val="1509826544"/>
      </c:barChart>
      <c:catAx>
        <c:axId val="150983307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26544"/>
        <c:crosses val="autoZero"/>
        <c:auto val="0"/>
        <c:lblAlgn val="ctr"/>
        <c:lblOffset val="100"/>
        <c:tickLblSkip val="1"/>
        <c:noMultiLvlLbl val="0"/>
      </c:catAx>
      <c:valAx>
        <c:axId val="1509826544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Percentage of Respondents</a:t>
                </a:r>
              </a:p>
            </c:rich>
          </c:tx>
          <c:layout>
            <c:manualLayout>
              <c:xMode val="edge"/>
              <c:yMode val="edge"/>
              <c:x val="0.60686332934000931"/>
              <c:y val="0.8603363223130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none"/>
        <c:minorTickMark val="none"/>
        <c:tickLblPos val="nextTo"/>
        <c:crossAx val="150983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32675970770231"/>
          <c:y val="0.93382306623436773"/>
          <c:w val="0.45494335964831445"/>
          <c:h val="6.617693376563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4"/>
    </mc:Choice>
    <mc:Fallback>
      <c:style val="4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1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Distribution</a:t>
            </a:r>
            <a:r>
              <a:rPr lang="en-US" b="1" baseline="0"/>
              <a:t> of Responses on Teacher Confidence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1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39428766806448046"/>
          <c:y val="0.11250512671999499"/>
          <c:w val="0.58698095688230545"/>
          <c:h val="0.75280255475023872"/>
        </c:manualLayout>
      </c:layout>
      <c:barChart>
        <c:barDir val="bar"/>
        <c:grouping val="stacked"/>
        <c:varyColors val="0"/>
        <c:ser>
          <c:idx val="2"/>
          <c:order val="0"/>
          <c:tx>
            <c:strRef>
              <c:f>'New Graph'!$B$19</c:f>
              <c:strCache>
                <c:ptCount val="1"/>
                <c:pt idx="0">
                  <c:v>Not at all</c:v>
                </c:pt>
              </c:strCache>
            </c:strRef>
          </c:tx>
          <c:spPr>
            <a:solidFill>
              <a:srgbClr val="B4C7E7"/>
            </a:solidFill>
            <a:ln>
              <a:noFill/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3-22EC-BC4B-9C6B-6A13963F7CE1}"/>
                </c:ext>
              </c:extLst>
            </c:dLbl>
            <c:dLbl>
              <c:idx val="1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22EC-BC4B-9C6B-6A13963F7CE1}"/>
                </c:ext>
              </c:extLst>
            </c:dLbl>
            <c:dLbl>
              <c:idx val="2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6-22EC-BC4B-9C6B-6A13963F7C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9-22EC-BC4B-9C6B-6A13963F7C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5%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B-22EC-BC4B-9C6B-6A13963F7C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D-22EC-BC4B-9C6B-6A13963F7C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F-22EC-BC4B-9C6B-6A13963F7C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9%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1-22EC-BC4B-9C6B-6A13963F7C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3-22EC-BC4B-9C6B-6A13963F7C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14%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5-22EC-BC4B-9C6B-6A13963F7C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18%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7-22EC-BC4B-9C6B-6A13963F7C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33%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8-22EC-BC4B-9C6B-6A13963F7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Graph'!$A$20:$A$31</c:f>
              <c:strCache>
                <c:ptCount val="12"/>
                <c:pt idx="0">
                  <c:v>Developing user-friendly online classes</c:v>
                </c:pt>
                <c:pt idx="1">
                  <c:v>Online instruction</c:v>
                </c:pt>
                <c:pt idx="2">
                  <c:v>Integration of in-person class content into an online format</c:v>
                </c:pt>
                <c:pt idx="3">
                  <c:v>Developing user-friendly blended learning/hybrid classes</c:v>
                </c:pt>
                <c:pt idx="4">
                  <c:v>Customized learning</c:v>
                </c:pt>
                <c:pt idx="5">
                  <c:v>Competency-based education</c:v>
                </c:pt>
                <c:pt idx="6">
                  <c:v>Selection of online class applications</c:v>
                </c:pt>
                <c:pt idx="7">
                  <c:v>Family engagement</c:v>
                </c:pt>
                <c:pt idx="8">
                  <c:v>Whole-child instruction</c:v>
                </c:pt>
                <c:pt idx="9">
                  <c:v>Social-emotional learning</c:v>
                </c:pt>
                <c:pt idx="10">
                  <c:v>Culturally responsive instruction</c:v>
                </c:pt>
                <c:pt idx="11">
                  <c:v>Trauma-informed instruction</c:v>
                </c:pt>
              </c:strCache>
            </c:strRef>
          </c:cat>
          <c:val>
            <c:numRef>
              <c:f>'New Graph'!$B$20:$B$31</c:f>
              <c:numCache>
                <c:formatCode>0%</c:formatCode>
                <c:ptCount val="12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-4.3478260869565216E-2</c:v>
                </c:pt>
                <c:pt idx="4">
                  <c:v>-4.5454545454545456E-2</c:v>
                </c:pt>
                <c:pt idx="5">
                  <c:v>-4.3478260869565216E-2</c:v>
                </c:pt>
                <c:pt idx="6">
                  <c:v>-9.0909090909090912E-2</c:v>
                </c:pt>
                <c:pt idx="7">
                  <c:v>-9.0909090909090912E-2</c:v>
                </c:pt>
                <c:pt idx="8">
                  <c:v>-0.18181818181818182</c:v>
                </c:pt>
                <c:pt idx="9">
                  <c:v>-0.13636363636363635</c:v>
                </c:pt>
                <c:pt idx="10">
                  <c:v>-0.18181818181818182</c:v>
                </c:pt>
                <c:pt idx="11">
                  <c:v>-0.33333333333333331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A2A-463C-A7D8-1ECB71F492D4}"/>
            </c:ext>
          </c:extLst>
        </c:ser>
        <c:ser>
          <c:idx val="1"/>
          <c:order val="1"/>
          <c:tx>
            <c:strRef>
              <c:f>'New Graph'!$C$19</c:f>
              <c:strCache>
                <c:ptCount val="1"/>
                <c:pt idx="0">
                  <c:v>Very little</c:v>
                </c:pt>
              </c:strCache>
            </c:strRef>
          </c:tx>
          <c:spPr>
            <a:solidFill>
              <a:srgbClr val="DAE3F3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dLbl>
              <c:idx val="0"/>
              <c:delete val="1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22EC-BC4B-9C6B-6A13963F7CE1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r>
                      <a:rPr lang="en-US"/>
                      <a:t>12%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4-22EC-BC4B-9C6B-6A13963F7CE1}"/>
                </c:ext>
              </c:extLst>
            </c:dLbl>
            <c:dLbl>
              <c:idx val="2"/>
              <c:tx>
                <c:rich>
                  <a:bodyPr/>
                  <a:lstStyle/>
                  <a:p>
                    <a:r>
                      <a:rPr lang="en-US"/>
                      <a:t>16%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7-22EC-BC4B-9C6B-6A13963F7CE1}"/>
                </c:ext>
              </c:extLst>
            </c:dLbl>
            <c:dLbl>
              <c:idx val="3"/>
              <c:tx>
                <c:rich>
                  <a:bodyPr/>
                  <a:lstStyle/>
                  <a:p>
                    <a:r>
                      <a:rPr lang="en-US"/>
                      <a:t>17%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8-22EC-BC4B-9C6B-6A13963F7CE1}"/>
                </c:ext>
              </c:extLst>
            </c:dLbl>
            <c:dLbl>
              <c:idx val="4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A-22EC-BC4B-9C6B-6A13963F7CE1}"/>
                </c:ext>
              </c:extLst>
            </c:dLbl>
            <c:dLbl>
              <c:idx val="5"/>
              <c:tx>
                <c:rich>
                  <a:bodyPr/>
                  <a:lstStyle/>
                  <a:p>
                    <a:r>
                      <a:rPr lang="en-US"/>
                      <a:t>30%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C-22EC-BC4B-9C6B-6A13963F7CE1}"/>
                </c:ext>
              </c:extLst>
            </c:dLbl>
            <c:dLbl>
              <c:idx val="6"/>
              <c:tx>
                <c:rich>
                  <a:bodyPr/>
                  <a:lstStyle/>
                  <a:p>
                    <a:r>
                      <a:rPr lang="en-US"/>
                      <a:t>23%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E-22EC-BC4B-9C6B-6A13963F7CE1}"/>
                </c:ext>
              </c:extLst>
            </c:dLbl>
            <c:dLbl>
              <c:idx val="7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0-22EC-BC4B-9C6B-6A13963F7CE1}"/>
                </c:ext>
              </c:extLst>
            </c:dLbl>
            <c:dLbl>
              <c:idx val="8"/>
              <c:tx>
                <c:rich>
                  <a:bodyPr/>
                  <a:lstStyle/>
                  <a:p>
                    <a:r>
                      <a:rPr lang="en-US"/>
                      <a:t>27%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2-22EC-BC4B-9C6B-6A13963F7CE1}"/>
                </c:ext>
              </c:extLst>
            </c:dLbl>
            <c:dLbl>
              <c:idx val="9"/>
              <c:tx>
                <c:rich>
                  <a:bodyPr/>
                  <a:lstStyle/>
                  <a:p>
                    <a:r>
                      <a:rPr lang="en-US"/>
                      <a:t>36%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4-22EC-BC4B-9C6B-6A13963F7CE1}"/>
                </c:ext>
              </c:extLst>
            </c:dLbl>
            <c:dLbl>
              <c:idx val="10"/>
              <c:tx>
                <c:rich>
                  <a:bodyPr/>
                  <a:lstStyle/>
                  <a:p>
                    <a:r>
                      <a:rPr lang="en-US"/>
                      <a:t>32%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16-22EC-BC4B-9C6B-6A13963F7CE1}"/>
                </c:ext>
              </c:extLst>
            </c:dLbl>
            <c:dLbl>
              <c:idx val="11"/>
              <c:tx>
                <c:rich>
                  <a:bodyPr/>
                  <a:lstStyle/>
                  <a:p>
                    <a:r>
                      <a:rPr lang="en-US"/>
                      <a:t>48%</a:t>
                    </a:r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showDataLabelsRange val="0"/>
                </c:ext>
                <c:ext xmlns:c16="http://schemas.microsoft.com/office/drawing/2014/chart" uri="{C3380CC4-5D6E-409C-BE32-E72D297353CC}">
                  <c16:uniqueId val="{00000001-22EC-BC4B-9C6B-6A13963F7CE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Graph'!$A$20:$A$31</c:f>
              <c:strCache>
                <c:ptCount val="12"/>
                <c:pt idx="0">
                  <c:v>Developing user-friendly online classes</c:v>
                </c:pt>
                <c:pt idx="1">
                  <c:v>Online instruction</c:v>
                </c:pt>
                <c:pt idx="2">
                  <c:v>Integration of in-person class content into an online format</c:v>
                </c:pt>
                <c:pt idx="3">
                  <c:v>Developing user-friendly blended learning/hybrid classes</c:v>
                </c:pt>
                <c:pt idx="4">
                  <c:v>Customized learning</c:v>
                </c:pt>
                <c:pt idx="5">
                  <c:v>Competency-based education</c:v>
                </c:pt>
                <c:pt idx="6">
                  <c:v>Selection of online class applications</c:v>
                </c:pt>
                <c:pt idx="7">
                  <c:v>Family engagement</c:v>
                </c:pt>
                <c:pt idx="8">
                  <c:v>Whole-child instruction</c:v>
                </c:pt>
                <c:pt idx="9">
                  <c:v>Social-emotional learning</c:v>
                </c:pt>
                <c:pt idx="10">
                  <c:v>Culturally responsive instruction</c:v>
                </c:pt>
                <c:pt idx="11">
                  <c:v>Trauma-informed instruction</c:v>
                </c:pt>
              </c:strCache>
            </c:strRef>
          </c:cat>
          <c:val>
            <c:numRef>
              <c:f>'New Graph'!$C$20:$C$31</c:f>
              <c:numCache>
                <c:formatCode>0%</c:formatCode>
                <c:ptCount val="12"/>
                <c:pt idx="0">
                  <c:v>0</c:v>
                </c:pt>
                <c:pt idx="1">
                  <c:v>-0.12</c:v>
                </c:pt>
                <c:pt idx="2">
                  <c:v>-0.16</c:v>
                </c:pt>
                <c:pt idx="3">
                  <c:v>-0.17391304347826086</c:v>
                </c:pt>
                <c:pt idx="4">
                  <c:v>-0.27272727272727271</c:v>
                </c:pt>
                <c:pt idx="5">
                  <c:v>-0.30434782608695654</c:v>
                </c:pt>
                <c:pt idx="6">
                  <c:v>-0.22727272727272727</c:v>
                </c:pt>
                <c:pt idx="7">
                  <c:v>-0.36363636363636365</c:v>
                </c:pt>
                <c:pt idx="8">
                  <c:v>-0.27272727272727271</c:v>
                </c:pt>
                <c:pt idx="9">
                  <c:v>-0.36363636363636365</c:v>
                </c:pt>
                <c:pt idx="10">
                  <c:v>-0.31818181818181818</c:v>
                </c:pt>
                <c:pt idx="11">
                  <c:v>-0.47619047619047616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A2A-463C-A7D8-1ECB71F492D4}"/>
            </c:ext>
          </c:extLst>
        </c:ser>
        <c:ser>
          <c:idx val="4"/>
          <c:order val="2"/>
          <c:tx>
            <c:strRef>
              <c:f>'New Graph'!$D$19</c:f>
              <c:strCache>
                <c:ptCount val="1"/>
                <c:pt idx="0">
                  <c:v>Somewhat</c:v>
                </c:pt>
              </c:strCache>
            </c:strRef>
          </c:tx>
          <c:spPr>
            <a:solidFill>
              <a:srgbClr val="8FAADC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Graph'!$A$20:$A$31</c:f>
              <c:strCache>
                <c:ptCount val="12"/>
                <c:pt idx="0">
                  <c:v>Developing user-friendly online classes</c:v>
                </c:pt>
                <c:pt idx="1">
                  <c:v>Online instruction</c:v>
                </c:pt>
                <c:pt idx="2">
                  <c:v>Integration of in-person class content into an online format</c:v>
                </c:pt>
                <c:pt idx="3">
                  <c:v>Developing user-friendly blended learning/hybrid classes</c:v>
                </c:pt>
                <c:pt idx="4">
                  <c:v>Customized learning</c:v>
                </c:pt>
                <c:pt idx="5">
                  <c:v>Competency-based education</c:v>
                </c:pt>
                <c:pt idx="6">
                  <c:v>Selection of online class applications</c:v>
                </c:pt>
                <c:pt idx="7">
                  <c:v>Family engagement</c:v>
                </c:pt>
                <c:pt idx="8">
                  <c:v>Whole-child instruction</c:v>
                </c:pt>
                <c:pt idx="9">
                  <c:v>Social-emotional learning</c:v>
                </c:pt>
                <c:pt idx="10">
                  <c:v>Culturally responsive instruction</c:v>
                </c:pt>
                <c:pt idx="11">
                  <c:v>Trauma-informed instruction</c:v>
                </c:pt>
              </c:strCache>
            </c:strRef>
          </c:cat>
          <c:val>
            <c:numRef>
              <c:f>'New Graph'!$D$20:$D$31</c:f>
              <c:numCache>
                <c:formatCode>0%</c:formatCode>
                <c:ptCount val="12"/>
                <c:pt idx="0">
                  <c:v>0.29166666666666669</c:v>
                </c:pt>
                <c:pt idx="1">
                  <c:v>0.16</c:v>
                </c:pt>
                <c:pt idx="2">
                  <c:v>0.36</c:v>
                </c:pt>
                <c:pt idx="3">
                  <c:v>0.39130434782608697</c:v>
                </c:pt>
                <c:pt idx="4">
                  <c:v>0.36363636363636365</c:v>
                </c:pt>
                <c:pt idx="5">
                  <c:v>0.21739130434782608</c:v>
                </c:pt>
                <c:pt idx="6">
                  <c:v>0.36363636363636365</c:v>
                </c:pt>
                <c:pt idx="7">
                  <c:v>0.36363636363636365</c:v>
                </c:pt>
                <c:pt idx="8">
                  <c:v>0.22727272727272727</c:v>
                </c:pt>
                <c:pt idx="9">
                  <c:v>0.27272727272727271</c:v>
                </c:pt>
                <c:pt idx="10">
                  <c:v>0.36363636363636365</c:v>
                </c:pt>
                <c:pt idx="11">
                  <c:v>0.14285714285714285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A2A-463C-A7D8-1ECB71F492D4}"/>
            </c:ext>
          </c:extLst>
        </c:ser>
        <c:ser>
          <c:idx val="5"/>
          <c:order val="3"/>
          <c:tx>
            <c:strRef>
              <c:f>'New Graph'!$E$19</c:f>
              <c:strCache>
                <c:ptCount val="1"/>
                <c:pt idx="0">
                  <c:v>To a great extent</c:v>
                </c:pt>
              </c:strCache>
            </c:strRef>
          </c:tx>
          <c:spPr>
            <a:solidFill>
              <a:srgbClr val="2F5597"/>
            </a:solidFill>
            <a:ln>
              <a:solidFill>
                <a:sysClr val="window" lastClr="FFFFFF"/>
              </a:solidFill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bg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'New Graph'!$A$20:$A$31</c:f>
              <c:strCache>
                <c:ptCount val="12"/>
                <c:pt idx="0">
                  <c:v>Developing user-friendly online classes</c:v>
                </c:pt>
                <c:pt idx="1">
                  <c:v>Online instruction</c:v>
                </c:pt>
                <c:pt idx="2">
                  <c:v>Integration of in-person class content into an online format</c:v>
                </c:pt>
                <c:pt idx="3">
                  <c:v>Developing user-friendly blended learning/hybrid classes</c:v>
                </c:pt>
                <c:pt idx="4">
                  <c:v>Customized learning</c:v>
                </c:pt>
                <c:pt idx="5">
                  <c:v>Competency-based education</c:v>
                </c:pt>
                <c:pt idx="6">
                  <c:v>Selection of online class applications</c:v>
                </c:pt>
                <c:pt idx="7">
                  <c:v>Family engagement</c:v>
                </c:pt>
                <c:pt idx="8">
                  <c:v>Whole-child instruction</c:v>
                </c:pt>
                <c:pt idx="9">
                  <c:v>Social-emotional learning</c:v>
                </c:pt>
                <c:pt idx="10">
                  <c:v>Culturally responsive instruction</c:v>
                </c:pt>
                <c:pt idx="11">
                  <c:v>Trauma-informed instruction</c:v>
                </c:pt>
              </c:strCache>
            </c:strRef>
          </c:cat>
          <c:val>
            <c:numRef>
              <c:f>'New Graph'!$E$20:$E$31</c:f>
              <c:numCache>
                <c:formatCode>0%</c:formatCode>
                <c:ptCount val="12"/>
                <c:pt idx="0">
                  <c:v>0.70833333333333337</c:v>
                </c:pt>
                <c:pt idx="1">
                  <c:v>0.72</c:v>
                </c:pt>
                <c:pt idx="2">
                  <c:v>0.48</c:v>
                </c:pt>
                <c:pt idx="3">
                  <c:v>0.39130434782608697</c:v>
                </c:pt>
                <c:pt idx="4">
                  <c:v>0.31818181818181818</c:v>
                </c:pt>
                <c:pt idx="5">
                  <c:v>0.43478260869565216</c:v>
                </c:pt>
                <c:pt idx="6">
                  <c:v>0.31818181818181818</c:v>
                </c:pt>
                <c:pt idx="7">
                  <c:v>0.18181818181818182</c:v>
                </c:pt>
                <c:pt idx="8">
                  <c:v>0.31818181818181818</c:v>
                </c:pt>
                <c:pt idx="9">
                  <c:v>0.22727272727272727</c:v>
                </c:pt>
                <c:pt idx="10">
                  <c:v>0.13636363636363635</c:v>
                </c:pt>
                <c:pt idx="11">
                  <c:v>4.7619047619047616E-2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DA2A-463C-A7D8-1ECB71F492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3"/>
        <c:overlap val="100"/>
        <c:axId val="1509838512"/>
        <c:axId val="1509839056"/>
      </c:barChart>
      <c:catAx>
        <c:axId val="1509838512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2700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9839056"/>
        <c:crosses val="autoZero"/>
        <c:auto val="0"/>
        <c:lblAlgn val="ctr"/>
        <c:lblOffset val="100"/>
        <c:tickLblSkip val="1"/>
        <c:noMultiLvlLbl val="0"/>
      </c:catAx>
      <c:valAx>
        <c:axId val="1509839056"/>
        <c:scaling>
          <c:orientation val="minMax"/>
        </c:scaling>
        <c:delete val="1"/>
        <c:axPos val="t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="0">
                    <a:solidFill>
                      <a:sysClr val="windowText" lastClr="000000"/>
                    </a:solidFill>
                  </a:rPr>
                  <a:t>Percentage of Respondents</a:t>
                </a:r>
              </a:p>
            </c:rich>
          </c:tx>
          <c:layout>
            <c:manualLayout>
              <c:xMode val="edge"/>
              <c:yMode val="edge"/>
              <c:x val="0.60686332934000931"/>
              <c:y val="0.86033632231302315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%" sourceLinked="1"/>
        <c:majorTickMark val="out"/>
        <c:minorTickMark val="none"/>
        <c:tickLblPos val="nextTo"/>
        <c:crossAx val="150983851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26732675970770231"/>
          <c:y val="0.93382306623436773"/>
          <c:w val="0.45494335964831445"/>
          <c:h val="6.617693376563224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colors2.xml><?xml version="1.0" encoding="utf-8"?>
<cs:colorStyle xmlns:cs="http://schemas.microsoft.com/office/drawing/2012/chartStyle" xmlns:a="http://schemas.openxmlformats.org/drawingml/2006/main" meth="withinLinearReversed" id="22">
  <a:schemeClr val="accent2"/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219075</xdr:colOff>
      <xdr:row>10</xdr:row>
      <xdr:rowOff>123825</xdr:rowOff>
    </xdr:from>
    <xdr:to>
      <xdr:col>16</xdr:col>
      <xdr:colOff>114300</xdr:colOff>
      <xdr:row>30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552450</xdr:colOff>
      <xdr:row>29</xdr:row>
      <xdr:rowOff>19050</xdr:rowOff>
    </xdr:from>
    <xdr:to>
      <xdr:col>13</xdr:col>
      <xdr:colOff>590550</xdr:colOff>
      <xdr:row>30</xdr:row>
      <xdr:rowOff>123825</xdr:rowOff>
    </xdr:to>
    <xdr:sp macro="" textlink="">
      <xdr:nvSpPr>
        <xdr:cNvPr id="3" name="Text Box 2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SpPr txBox="1">
          <a:spLocks noChangeArrowheads="1"/>
        </xdr:cNvSpPr>
      </xdr:nvSpPr>
      <xdr:spPr bwMode="auto">
        <a:xfrm>
          <a:off x="9172575" y="4714875"/>
          <a:ext cx="4305300" cy="266700"/>
        </a:xfrm>
        <a:prstGeom prst="rect">
          <a:avLst/>
        </a:prstGeom>
        <a:solidFill>
          <a:schemeClr val="bg1"/>
        </a:solidFill>
        <a:ln w="9525">
          <a:noFill/>
          <a:miter lim="800000"/>
          <a:headEnd/>
          <a:tailEnd/>
        </a:ln>
      </xdr:spPr>
      <xdr:txBody>
        <a:bodyPr rot="0" vert="horz" wrap="square" lIns="91440" tIns="45720" rIns="91440" bIns="45720" anchor="t" anchorCtr="0">
          <a:noAutofit/>
        </a:bodyPr>
        <a:lstStyle>
          <a:lvl1pPr marL="0" indent="0">
            <a:defRPr sz="1100">
              <a:latin typeface="+mn-lt"/>
              <a:ea typeface="+mn-ea"/>
              <a:cs typeface="+mn-cs"/>
            </a:defRPr>
          </a:lvl1pPr>
          <a:lvl2pPr marL="457200" indent="0">
            <a:defRPr sz="1100">
              <a:latin typeface="+mn-lt"/>
              <a:ea typeface="+mn-ea"/>
              <a:cs typeface="+mn-cs"/>
            </a:defRPr>
          </a:lvl2pPr>
          <a:lvl3pPr marL="914400" indent="0">
            <a:defRPr sz="1100">
              <a:latin typeface="+mn-lt"/>
              <a:ea typeface="+mn-ea"/>
              <a:cs typeface="+mn-cs"/>
            </a:defRPr>
          </a:lvl3pPr>
          <a:lvl4pPr marL="1371600" indent="0">
            <a:defRPr sz="1100">
              <a:latin typeface="+mn-lt"/>
              <a:ea typeface="+mn-ea"/>
              <a:cs typeface="+mn-cs"/>
            </a:defRPr>
          </a:lvl4pPr>
          <a:lvl5pPr marL="1828800" indent="0">
            <a:defRPr sz="1100">
              <a:latin typeface="+mn-lt"/>
              <a:ea typeface="+mn-ea"/>
              <a:cs typeface="+mn-cs"/>
            </a:defRPr>
          </a:lvl5pPr>
          <a:lvl6pPr marL="2286000" indent="0">
            <a:defRPr sz="1100">
              <a:latin typeface="+mn-lt"/>
              <a:ea typeface="+mn-ea"/>
              <a:cs typeface="+mn-cs"/>
            </a:defRPr>
          </a:lvl6pPr>
          <a:lvl7pPr marL="2743200" indent="0">
            <a:defRPr sz="1100">
              <a:latin typeface="+mn-lt"/>
              <a:ea typeface="+mn-ea"/>
              <a:cs typeface="+mn-cs"/>
            </a:defRPr>
          </a:lvl7pPr>
          <a:lvl8pPr marL="3200400" indent="0">
            <a:defRPr sz="1100">
              <a:latin typeface="+mn-lt"/>
              <a:ea typeface="+mn-ea"/>
              <a:cs typeface="+mn-cs"/>
            </a:defRPr>
          </a:lvl8pPr>
          <a:lvl9pPr marL="3657600" indent="0">
            <a:defRPr sz="1100">
              <a:latin typeface="+mn-lt"/>
              <a:ea typeface="+mn-ea"/>
              <a:cs typeface="+mn-cs"/>
            </a:defRPr>
          </a:lvl9pPr>
        </a:lstStyle>
        <a:p>
          <a:pPr marL="0" marR="0" indent="457200">
            <a:lnSpc>
              <a:spcPct val="107000"/>
            </a:lnSpc>
            <a:spcBef>
              <a:spcPts val="0"/>
            </a:spcBef>
            <a:spcAft>
              <a:spcPts val="1000"/>
            </a:spcAft>
          </a:pPr>
          <a:r>
            <a:rPr lang="en-US" sz="900">
              <a:solidFill>
                <a:sysClr val="windowText" lastClr="000000"/>
              </a:solidFill>
              <a:effectLst/>
              <a:latin typeface="Cambria" panose="02040503050406030204" pitchFamily="18" charset="0"/>
              <a:ea typeface="Times New Roman" panose="02020603050405020304" pitchFamily="18" charset="0"/>
              <a:cs typeface="Sarabun" panose="00000500000000000000" pitchFamily="2" charset="-34"/>
            </a:rPr>
            <a:t>       Stongly Disagree          Disagree          Agree          Strongly Agree</a:t>
          </a:r>
          <a:endParaRPr lang="en-US" sz="1100">
            <a:solidFill>
              <a:sysClr val="windowText" lastClr="000000"/>
            </a:solidFill>
            <a:effectLst/>
            <a:latin typeface="Sarabun" panose="00000500000000000000" pitchFamily="2" charset="-34"/>
            <a:ea typeface="Times New Roman" panose="02020603050405020304" pitchFamily="18" charset="0"/>
            <a:cs typeface="Sarabun" panose="00000500000000000000" pitchFamily="2" charset="-34"/>
          </a:endParaRPr>
        </a:p>
      </xdr:txBody>
    </xdr:sp>
    <xdr:clientData/>
  </xdr:twoCellAnchor>
  <xdr:twoCellAnchor>
    <xdr:from>
      <xdr:col>7</xdr:col>
      <xdr:colOff>542925</xdr:colOff>
      <xdr:row>29</xdr:row>
      <xdr:rowOff>114300</xdr:rowOff>
    </xdr:from>
    <xdr:to>
      <xdr:col>8</xdr:col>
      <xdr:colOff>9525</xdr:colOff>
      <xdr:row>30</xdr:row>
      <xdr:rowOff>28575</xdr:rowOff>
    </xdr:to>
    <xdr:sp macro="" textlink="">
      <xdr:nvSpPr>
        <xdr:cNvPr id="4" name="Rectangle 3">
          <a:extLst>
            <a:ext uri="{FF2B5EF4-FFF2-40B4-BE49-F238E27FC236}">
              <a16:creationId xmlns:a16="http://schemas.microsoft.com/office/drawing/2014/main" id="{00000000-0008-0000-0000-000004000000}"/>
            </a:ext>
          </a:extLst>
        </xdr:cNvPr>
        <xdr:cNvSpPr/>
      </xdr:nvSpPr>
      <xdr:spPr>
        <a:xfrm>
          <a:off x="9772650" y="4810125"/>
          <a:ext cx="76200" cy="76200"/>
        </a:xfrm>
        <a:prstGeom prst="rect">
          <a:avLst/>
        </a:prstGeom>
        <a:solidFill>
          <a:srgbClr val="DAE3F3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  <xdr:twoCellAnchor>
    <xdr:from>
      <xdr:col>9</xdr:col>
      <xdr:colOff>400050</xdr:colOff>
      <xdr:row>29</xdr:row>
      <xdr:rowOff>114300</xdr:rowOff>
    </xdr:from>
    <xdr:to>
      <xdr:col>9</xdr:col>
      <xdr:colOff>476250</xdr:colOff>
      <xdr:row>30</xdr:row>
      <xdr:rowOff>28575</xdr:rowOff>
    </xdr:to>
    <xdr:sp macro="" textlink="">
      <xdr:nvSpPr>
        <xdr:cNvPr id="5" name="Rectangle 4">
          <a:extLst>
            <a:ext uri="{FF2B5EF4-FFF2-40B4-BE49-F238E27FC236}">
              <a16:creationId xmlns:a16="http://schemas.microsoft.com/office/drawing/2014/main" id="{00000000-0008-0000-0000-000005000000}"/>
            </a:ext>
          </a:extLst>
        </xdr:cNvPr>
        <xdr:cNvSpPr/>
      </xdr:nvSpPr>
      <xdr:spPr>
        <a:xfrm>
          <a:off x="10848975" y="4810125"/>
          <a:ext cx="76200" cy="76200"/>
        </a:xfrm>
        <a:prstGeom prst="rect">
          <a:avLst/>
        </a:prstGeom>
        <a:solidFill>
          <a:srgbClr val="B4C7E7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  <xdr:twoCellAnchor>
    <xdr:from>
      <xdr:col>10</xdr:col>
      <xdr:colOff>466725</xdr:colOff>
      <xdr:row>29</xdr:row>
      <xdr:rowOff>123825</xdr:rowOff>
    </xdr:from>
    <xdr:to>
      <xdr:col>10</xdr:col>
      <xdr:colOff>542925</xdr:colOff>
      <xdr:row>30</xdr:row>
      <xdr:rowOff>38100</xdr:rowOff>
    </xdr:to>
    <xdr:sp macro="" textlink="">
      <xdr:nvSpPr>
        <xdr:cNvPr id="6" name="Rectangle 5">
          <a:extLst>
            <a:ext uri="{FF2B5EF4-FFF2-40B4-BE49-F238E27FC236}">
              <a16:creationId xmlns:a16="http://schemas.microsoft.com/office/drawing/2014/main" id="{00000000-0008-0000-0000-000006000000}"/>
            </a:ext>
          </a:extLst>
        </xdr:cNvPr>
        <xdr:cNvSpPr/>
      </xdr:nvSpPr>
      <xdr:spPr>
        <a:xfrm>
          <a:off x="11525250" y="4819650"/>
          <a:ext cx="76200" cy="76200"/>
        </a:xfrm>
        <a:prstGeom prst="rect">
          <a:avLst/>
        </a:prstGeom>
        <a:solidFill>
          <a:srgbClr val="8FAADC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  <xdr:twoCellAnchor>
    <xdr:from>
      <xdr:col>11</xdr:col>
      <xdr:colOff>400050</xdr:colOff>
      <xdr:row>29</xdr:row>
      <xdr:rowOff>114300</xdr:rowOff>
    </xdr:from>
    <xdr:to>
      <xdr:col>11</xdr:col>
      <xdr:colOff>476250</xdr:colOff>
      <xdr:row>30</xdr:row>
      <xdr:rowOff>28575</xdr:rowOff>
    </xdr:to>
    <xdr:sp macro="" textlink="">
      <xdr:nvSpPr>
        <xdr:cNvPr id="7" name="Rectangle 6">
          <a:extLst>
            <a:ext uri="{FF2B5EF4-FFF2-40B4-BE49-F238E27FC236}">
              <a16:creationId xmlns:a16="http://schemas.microsoft.com/office/drawing/2014/main" id="{00000000-0008-0000-0000-000007000000}"/>
            </a:ext>
          </a:extLst>
        </xdr:cNvPr>
        <xdr:cNvSpPr/>
      </xdr:nvSpPr>
      <xdr:spPr>
        <a:xfrm>
          <a:off x="12068175" y="4810125"/>
          <a:ext cx="76200" cy="76200"/>
        </a:xfrm>
        <a:prstGeom prst="rect">
          <a:avLst/>
        </a:prstGeom>
        <a:solidFill>
          <a:srgbClr val="2F5597"/>
        </a:solidFill>
        <a:ln>
          <a:solidFill>
            <a:schemeClr val="accent5">
              <a:lumMod val="60000"/>
              <a:lumOff val="4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ot="0" spcFirstLastPara="0" vert="horz" wrap="square" lIns="91440" tIns="45720" rIns="91440" bIns="45720" numCol="1" spcCol="0" rtlCol="0" fromWordArt="0" anchor="ctr" anchorCtr="0" forceAA="0" compatLnSpc="1">
          <a:prstTxWarp prst="textNoShape">
            <a:avLst/>
          </a:prstTxWarp>
          <a:noAutofit/>
        </a:bodyPr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endParaRPr lang="en-US">
            <a:solidFill>
              <a:schemeClr val="accent3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409221</xdr:colOff>
      <xdr:row>19</xdr:row>
      <xdr:rowOff>112889</xdr:rowOff>
    </xdr:from>
    <xdr:to>
      <xdr:col>22</xdr:col>
      <xdr:colOff>522110</xdr:colOff>
      <xdr:row>50</xdr:row>
      <xdr:rowOff>42333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24"/>
  <sheetViews>
    <sheetView zoomScale="80" zoomScaleNormal="80" workbookViewId="0">
      <selection activeCell="B22" sqref="B22"/>
    </sheetView>
  </sheetViews>
  <sheetFormatPr baseColWidth="10" defaultColWidth="8.83203125" defaultRowHeight="13" x14ac:dyDescent="0.15"/>
  <cols>
    <col min="1" max="1" width="54.1640625" customWidth="1"/>
    <col min="2" max="2" width="18" customWidth="1"/>
    <col min="3" max="3" width="17.6640625" customWidth="1"/>
    <col min="4" max="4" width="11" customWidth="1"/>
    <col min="5" max="5" width="15.5" customWidth="1"/>
    <col min="6" max="6" width="17.5" customWidth="1"/>
    <col min="14" max="14" width="11.5" customWidth="1"/>
  </cols>
  <sheetData>
    <row r="1" spans="1:15" x14ac:dyDescent="0.15">
      <c r="A1" s="7" t="s">
        <v>14</v>
      </c>
    </row>
    <row r="3" spans="1:15" x14ac:dyDescent="0.15">
      <c r="A3" s="7" t="s">
        <v>11</v>
      </c>
      <c r="B3" s="7" t="s">
        <v>1</v>
      </c>
      <c r="C3" s="7" t="s">
        <v>2</v>
      </c>
      <c r="D3" s="7" t="s">
        <v>3</v>
      </c>
      <c r="E3" s="7" t="s">
        <v>4</v>
      </c>
      <c r="F3" s="7" t="s">
        <v>5</v>
      </c>
      <c r="K3" s="1"/>
      <c r="L3" s="1"/>
      <c r="M3" s="1"/>
      <c r="N3" s="1"/>
      <c r="O3" s="1"/>
    </row>
    <row r="4" spans="1:15" x14ac:dyDescent="0.15">
      <c r="A4" t="s">
        <v>0</v>
      </c>
      <c r="B4" s="7" t="s">
        <v>6</v>
      </c>
      <c r="C4" s="7" t="s">
        <v>6</v>
      </c>
      <c r="D4" s="7" t="s">
        <v>6</v>
      </c>
      <c r="E4" s="7" t="s">
        <v>6</v>
      </c>
      <c r="F4" s="7" t="s">
        <v>6</v>
      </c>
      <c r="J4" s="2"/>
      <c r="K4" s="3"/>
      <c r="L4" s="3"/>
      <c r="M4" s="3"/>
      <c r="N4" s="3"/>
      <c r="O4" s="3"/>
    </row>
    <row r="5" spans="1:15" x14ac:dyDescent="0.15">
      <c r="A5" t="s">
        <v>7</v>
      </c>
      <c r="B5">
        <v>61</v>
      </c>
      <c r="C5">
        <v>180</v>
      </c>
      <c r="D5">
        <v>621</v>
      </c>
      <c r="E5">
        <v>124</v>
      </c>
      <c r="F5">
        <v>986</v>
      </c>
      <c r="J5" s="5"/>
    </row>
    <row r="6" spans="1:15" x14ac:dyDescent="0.15">
      <c r="A6" t="s">
        <v>8</v>
      </c>
      <c r="B6">
        <v>92</v>
      </c>
      <c r="C6">
        <v>226</v>
      </c>
      <c r="D6">
        <v>546</v>
      </c>
      <c r="E6">
        <v>122</v>
      </c>
      <c r="F6">
        <v>986</v>
      </c>
      <c r="J6" s="5"/>
    </row>
    <row r="7" spans="1:15" x14ac:dyDescent="0.15">
      <c r="A7" t="s">
        <v>9</v>
      </c>
      <c r="B7">
        <v>177</v>
      </c>
      <c r="C7">
        <v>353</v>
      </c>
      <c r="D7">
        <v>399</v>
      </c>
      <c r="E7">
        <v>56</v>
      </c>
      <c r="F7">
        <v>985</v>
      </c>
      <c r="J7" s="5"/>
    </row>
    <row r="8" spans="1:15" x14ac:dyDescent="0.15">
      <c r="A8" t="s">
        <v>10</v>
      </c>
      <c r="B8">
        <v>183</v>
      </c>
      <c r="C8">
        <v>256</v>
      </c>
      <c r="D8">
        <v>482</v>
      </c>
      <c r="E8">
        <v>66</v>
      </c>
      <c r="F8">
        <v>987</v>
      </c>
      <c r="J8" s="5"/>
    </row>
    <row r="9" spans="1:15" x14ac:dyDescent="0.15">
      <c r="B9">
        <f>SUM(B5:B8)</f>
        <v>513</v>
      </c>
      <c r="C9">
        <f>SUM(C5:C8)</f>
        <v>1015</v>
      </c>
      <c r="D9">
        <v>2048</v>
      </c>
      <c r="E9">
        <f>SUM(E5:E8)</f>
        <v>368</v>
      </c>
      <c r="F9">
        <f>SUM(F5:F8)</f>
        <v>3944</v>
      </c>
    </row>
    <row r="12" spans="1:15" x14ac:dyDescent="0.15">
      <c r="A12" s="7" t="s">
        <v>12</v>
      </c>
      <c r="B12" s="7" t="s">
        <v>1</v>
      </c>
      <c r="C12" s="7" t="s">
        <v>2</v>
      </c>
      <c r="D12" s="7" t="s">
        <v>3</v>
      </c>
      <c r="E12" s="7" t="s">
        <v>4</v>
      </c>
    </row>
    <row r="13" spans="1:15" x14ac:dyDescent="0.15">
      <c r="A13" t="s">
        <v>7</v>
      </c>
      <c r="B13" s="5">
        <f>B5/F5</f>
        <v>6.1866125760649086E-2</v>
      </c>
      <c r="C13" s="5">
        <f>C5/F5</f>
        <v>0.18255578093306288</v>
      </c>
      <c r="D13" s="5">
        <f>D5/F5</f>
        <v>0.62981744421906694</v>
      </c>
      <c r="E13" s="5">
        <f>E5/F5</f>
        <v>0.12576064908722109</v>
      </c>
    </row>
    <row r="14" spans="1:15" x14ac:dyDescent="0.15">
      <c r="A14" t="s">
        <v>8</v>
      </c>
      <c r="B14" s="5">
        <f>B6/F6</f>
        <v>9.330628803245436E-2</v>
      </c>
      <c r="C14" s="5">
        <f>C6/F6</f>
        <v>0.22920892494929007</v>
      </c>
      <c r="D14" s="5">
        <f>D6/F6</f>
        <v>0.55375253549695735</v>
      </c>
      <c r="E14" s="5">
        <f>E6/F6</f>
        <v>0.12373225152129817</v>
      </c>
    </row>
    <row r="15" spans="1:15" x14ac:dyDescent="0.15">
      <c r="A15" t="s">
        <v>9</v>
      </c>
      <c r="B15" s="5">
        <f>B7/F7</f>
        <v>0.17969543147208122</v>
      </c>
      <c r="C15" s="5">
        <f>C7/F7</f>
        <v>0.35837563451776649</v>
      </c>
      <c r="D15" s="5">
        <f>D7/F7</f>
        <v>0.40507614213197968</v>
      </c>
      <c r="E15" s="5">
        <f>E7/F7</f>
        <v>5.685279187817259E-2</v>
      </c>
      <c r="F15" s="7"/>
    </row>
    <row r="16" spans="1:15" x14ac:dyDescent="0.15">
      <c r="A16" t="s">
        <v>10</v>
      </c>
      <c r="B16" s="5">
        <f>B8/F8</f>
        <v>0.18541033434650456</v>
      </c>
      <c r="C16" s="5">
        <f>C8/F8</f>
        <v>0.25937183383991896</v>
      </c>
      <c r="D16" s="5">
        <f>D8/F8</f>
        <v>0.48834853090172237</v>
      </c>
      <c r="E16" s="5">
        <f>E8/F8</f>
        <v>6.6869300911854099E-2</v>
      </c>
    </row>
    <row r="20" spans="1:12" x14ac:dyDescent="0.15">
      <c r="A20" s="7" t="s">
        <v>13</v>
      </c>
      <c r="B20" s="4" t="s">
        <v>2</v>
      </c>
      <c r="C20" s="4" t="s">
        <v>1</v>
      </c>
      <c r="D20" s="4" t="s">
        <v>3</v>
      </c>
      <c r="E20" s="4" t="s">
        <v>4</v>
      </c>
    </row>
    <row r="21" spans="1:12" x14ac:dyDescent="0.15">
      <c r="A21" t="s">
        <v>7</v>
      </c>
      <c r="B21" s="6">
        <v>-0.183</v>
      </c>
      <c r="C21" s="6">
        <v>-6.2E-2</v>
      </c>
      <c r="D21" s="6">
        <v>0.629</v>
      </c>
      <c r="E21" s="6">
        <v>0.126</v>
      </c>
      <c r="I21" s="5"/>
      <c r="L21" s="5"/>
    </row>
    <row r="22" spans="1:12" x14ac:dyDescent="0.15">
      <c r="A22" t="s">
        <v>8</v>
      </c>
      <c r="B22" s="6">
        <v>-0.22900000000000001</v>
      </c>
      <c r="C22" s="6">
        <v>-9.2999999999999999E-2</v>
      </c>
      <c r="D22" s="6">
        <v>0.55399999999999994</v>
      </c>
      <c r="E22" s="6">
        <v>0.124</v>
      </c>
      <c r="I22" s="5"/>
      <c r="L22" s="5"/>
    </row>
    <row r="23" spans="1:12" x14ac:dyDescent="0.15">
      <c r="A23" t="s">
        <v>9</v>
      </c>
      <c r="B23" s="6">
        <v>-0.25900000000000001</v>
      </c>
      <c r="C23" s="6">
        <v>-0.185</v>
      </c>
      <c r="D23" s="6">
        <v>0.48799999999999999</v>
      </c>
      <c r="E23" s="6">
        <v>6.7000000000000004E-2</v>
      </c>
      <c r="H23" s="6"/>
      <c r="I23" s="6"/>
      <c r="J23" s="6"/>
      <c r="K23" s="6"/>
      <c r="L23" s="5"/>
    </row>
    <row r="24" spans="1:12" x14ac:dyDescent="0.15">
      <c r="A24" t="s">
        <v>10</v>
      </c>
      <c r="B24" s="6">
        <v>-0.35799999999999998</v>
      </c>
      <c r="C24" s="6">
        <v>-0.18</v>
      </c>
      <c r="D24" s="6">
        <v>0.40500000000000003</v>
      </c>
      <c r="E24" s="6">
        <v>5.7000000000000002E-2</v>
      </c>
      <c r="I24" s="5"/>
      <c r="L24" s="5"/>
    </row>
  </sheetData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31"/>
  <sheetViews>
    <sheetView tabSelected="1" topLeftCell="C14" zoomScale="90" zoomScaleNormal="90" workbookViewId="0">
      <selection activeCell="E46" sqref="E46"/>
    </sheetView>
  </sheetViews>
  <sheetFormatPr baseColWidth="10" defaultColWidth="8.83203125" defaultRowHeight="13" x14ac:dyDescent="0.15"/>
  <cols>
    <col min="1" max="1" width="33.33203125" customWidth="1"/>
    <col min="3" max="4" width="11.5" customWidth="1"/>
    <col min="5" max="5" width="16.5" customWidth="1"/>
    <col min="6" max="6" width="10.6640625" customWidth="1"/>
  </cols>
  <sheetData>
    <row r="1" spans="1:8" x14ac:dyDescent="0.15">
      <c r="A1" s="7" t="s">
        <v>31</v>
      </c>
    </row>
    <row r="2" spans="1:8" x14ac:dyDescent="0.15">
      <c r="A2" s="7"/>
    </row>
    <row r="3" spans="1:8" ht="15" x14ac:dyDescent="0.2">
      <c r="A3" s="7" t="s">
        <v>11</v>
      </c>
      <c r="B3" s="9" t="s">
        <v>15</v>
      </c>
      <c r="C3" s="9" t="s">
        <v>16</v>
      </c>
      <c r="D3" s="9" t="s">
        <v>17</v>
      </c>
      <c r="E3" s="9" t="s">
        <v>18</v>
      </c>
      <c r="F3" s="9" t="s">
        <v>32</v>
      </c>
      <c r="H3" s="9" t="s">
        <v>34</v>
      </c>
    </row>
    <row r="4" spans="1:8" ht="15" x14ac:dyDescent="0.2">
      <c r="A4" s="8"/>
      <c r="B4" s="7" t="s">
        <v>33</v>
      </c>
      <c r="C4" s="7" t="s">
        <v>33</v>
      </c>
      <c r="D4" s="7" t="s">
        <v>33</v>
      </c>
      <c r="E4" s="7" t="s">
        <v>33</v>
      </c>
      <c r="F4" s="7" t="s">
        <v>33</v>
      </c>
    </row>
    <row r="5" spans="1:8" ht="15" x14ac:dyDescent="0.2">
      <c r="A5" s="8" t="s">
        <v>26</v>
      </c>
      <c r="B5">
        <v>0</v>
      </c>
      <c r="C5">
        <v>0</v>
      </c>
      <c r="D5">
        <v>7</v>
      </c>
      <c r="E5">
        <v>17</v>
      </c>
      <c r="F5">
        <f t="shared" ref="F5:F16" si="0">SUM(B5:E5)</f>
        <v>24</v>
      </c>
      <c r="H5">
        <f t="shared" ref="H5:H16" si="1">D5+E5</f>
        <v>24</v>
      </c>
    </row>
    <row r="6" spans="1:8" ht="15" x14ac:dyDescent="0.2">
      <c r="A6" s="8" t="s">
        <v>23</v>
      </c>
      <c r="B6">
        <v>0</v>
      </c>
      <c r="C6">
        <v>3</v>
      </c>
      <c r="D6">
        <v>4</v>
      </c>
      <c r="E6">
        <v>18</v>
      </c>
      <c r="F6">
        <f t="shared" si="0"/>
        <v>25</v>
      </c>
      <c r="H6">
        <f t="shared" si="1"/>
        <v>22</v>
      </c>
    </row>
    <row r="7" spans="1:8" ht="15" x14ac:dyDescent="0.2">
      <c r="A7" s="8" t="s">
        <v>25</v>
      </c>
      <c r="B7">
        <v>0</v>
      </c>
      <c r="C7">
        <v>4</v>
      </c>
      <c r="D7">
        <v>9</v>
      </c>
      <c r="E7">
        <v>12</v>
      </c>
      <c r="F7">
        <f t="shared" si="0"/>
        <v>25</v>
      </c>
      <c r="H7">
        <f t="shared" si="1"/>
        <v>21</v>
      </c>
    </row>
    <row r="8" spans="1:8" ht="15" x14ac:dyDescent="0.2">
      <c r="A8" s="8" t="s">
        <v>27</v>
      </c>
      <c r="B8">
        <v>1</v>
      </c>
      <c r="C8">
        <v>4</v>
      </c>
      <c r="D8">
        <v>9</v>
      </c>
      <c r="E8">
        <v>9</v>
      </c>
      <c r="F8">
        <f t="shared" si="0"/>
        <v>23</v>
      </c>
      <c r="H8">
        <f t="shared" si="1"/>
        <v>18</v>
      </c>
    </row>
    <row r="9" spans="1:8" ht="15" x14ac:dyDescent="0.2">
      <c r="A9" s="8" t="s">
        <v>19</v>
      </c>
      <c r="B9">
        <v>1</v>
      </c>
      <c r="C9">
        <v>6</v>
      </c>
      <c r="D9">
        <v>8</v>
      </c>
      <c r="E9">
        <v>7</v>
      </c>
      <c r="F9">
        <f t="shared" si="0"/>
        <v>22</v>
      </c>
      <c r="H9">
        <f t="shared" si="1"/>
        <v>15</v>
      </c>
    </row>
    <row r="10" spans="1:8" ht="15" x14ac:dyDescent="0.2">
      <c r="A10" s="8" t="s">
        <v>20</v>
      </c>
      <c r="B10">
        <v>1</v>
      </c>
      <c r="C10">
        <v>7</v>
      </c>
      <c r="D10">
        <v>5</v>
      </c>
      <c r="E10">
        <v>10</v>
      </c>
      <c r="F10">
        <f t="shared" si="0"/>
        <v>23</v>
      </c>
      <c r="H10">
        <f t="shared" si="1"/>
        <v>15</v>
      </c>
    </row>
    <row r="11" spans="1:8" ht="15" x14ac:dyDescent="0.2">
      <c r="A11" s="8" t="s">
        <v>24</v>
      </c>
      <c r="B11">
        <v>2</v>
      </c>
      <c r="C11">
        <v>5</v>
      </c>
      <c r="D11">
        <v>8</v>
      </c>
      <c r="E11">
        <v>7</v>
      </c>
      <c r="F11">
        <f t="shared" si="0"/>
        <v>22</v>
      </c>
      <c r="H11">
        <f t="shared" si="1"/>
        <v>15</v>
      </c>
    </row>
    <row r="12" spans="1:8" ht="15" x14ac:dyDescent="0.2">
      <c r="A12" s="8" t="s">
        <v>22</v>
      </c>
      <c r="B12">
        <v>2</v>
      </c>
      <c r="C12">
        <v>8</v>
      </c>
      <c r="D12">
        <v>8</v>
      </c>
      <c r="E12">
        <v>4</v>
      </c>
      <c r="F12">
        <f t="shared" si="0"/>
        <v>22</v>
      </c>
      <c r="H12">
        <f t="shared" si="1"/>
        <v>12</v>
      </c>
    </row>
    <row r="13" spans="1:8" ht="15" x14ac:dyDescent="0.2">
      <c r="A13" s="8" t="s">
        <v>28</v>
      </c>
      <c r="B13">
        <v>4</v>
      </c>
      <c r="C13">
        <v>6</v>
      </c>
      <c r="D13">
        <v>5</v>
      </c>
      <c r="E13">
        <v>7</v>
      </c>
      <c r="F13">
        <f t="shared" si="0"/>
        <v>22</v>
      </c>
      <c r="H13">
        <f t="shared" si="1"/>
        <v>12</v>
      </c>
    </row>
    <row r="14" spans="1:8" ht="15" x14ac:dyDescent="0.2">
      <c r="A14" s="8" t="s">
        <v>21</v>
      </c>
      <c r="B14">
        <v>3</v>
      </c>
      <c r="C14">
        <v>8</v>
      </c>
      <c r="D14">
        <v>6</v>
      </c>
      <c r="E14">
        <v>5</v>
      </c>
      <c r="F14">
        <f t="shared" si="0"/>
        <v>22</v>
      </c>
      <c r="H14">
        <f t="shared" si="1"/>
        <v>11</v>
      </c>
    </row>
    <row r="15" spans="1:8" ht="15" x14ac:dyDescent="0.2">
      <c r="A15" s="8" t="s">
        <v>30</v>
      </c>
      <c r="B15">
        <v>4</v>
      </c>
      <c r="C15">
        <v>7</v>
      </c>
      <c r="D15">
        <v>8</v>
      </c>
      <c r="E15">
        <v>3</v>
      </c>
      <c r="F15">
        <f t="shared" si="0"/>
        <v>22</v>
      </c>
      <c r="H15">
        <f t="shared" si="1"/>
        <v>11</v>
      </c>
    </row>
    <row r="16" spans="1:8" ht="15" x14ac:dyDescent="0.2">
      <c r="A16" s="8" t="s">
        <v>29</v>
      </c>
      <c r="B16">
        <v>7</v>
      </c>
      <c r="C16">
        <v>10</v>
      </c>
      <c r="D16">
        <v>3</v>
      </c>
      <c r="E16">
        <v>1</v>
      </c>
      <c r="F16">
        <f t="shared" si="0"/>
        <v>21</v>
      </c>
      <c r="H16">
        <f t="shared" si="1"/>
        <v>4</v>
      </c>
    </row>
    <row r="17" spans="1:6" x14ac:dyDescent="0.15">
      <c r="B17">
        <f>SUM(B5:B16)</f>
        <v>25</v>
      </c>
      <c r="C17">
        <f>SUM(C5:C16)</f>
        <v>68</v>
      </c>
      <c r="D17">
        <f>SUM(D5:D16)</f>
        <v>80</v>
      </c>
      <c r="E17">
        <f>SUM(E5:E16)</f>
        <v>100</v>
      </c>
      <c r="F17">
        <f>SUM(F5:F16)</f>
        <v>273</v>
      </c>
    </row>
    <row r="19" spans="1:6" ht="15" x14ac:dyDescent="0.2">
      <c r="B19" s="9" t="s">
        <v>15</v>
      </c>
      <c r="C19" s="9" t="s">
        <v>16</v>
      </c>
      <c r="D19" s="9" t="s">
        <v>17</v>
      </c>
      <c r="E19" s="9" t="s">
        <v>18</v>
      </c>
      <c r="F19" s="9" t="s">
        <v>32</v>
      </c>
    </row>
    <row r="20" spans="1:6" x14ac:dyDescent="0.15">
      <c r="A20" t="s">
        <v>26</v>
      </c>
      <c r="B20" s="3">
        <f>-B5/$F5</f>
        <v>0</v>
      </c>
      <c r="C20" s="3">
        <f>-C5/$F5</f>
        <v>0</v>
      </c>
      <c r="D20" s="3">
        <f t="shared" ref="D20:F20" si="2">D5/$F5</f>
        <v>0.29166666666666669</v>
      </c>
      <c r="E20" s="3">
        <f t="shared" si="2"/>
        <v>0.70833333333333337</v>
      </c>
      <c r="F20" s="3">
        <f t="shared" si="2"/>
        <v>1</v>
      </c>
    </row>
    <row r="21" spans="1:6" x14ac:dyDescent="0.15">
      <c r="A21" t="s">
        <v>23</v>
      </c>
      <c r="B21" s="3">
        <f t="shared" ref="B21:C21" si="3">-B6/$F6</f>
        <v>0</v>
      </c>
      <c r="C21" s="3">
        <f t="shared" si="3"/>
        <v>-0.12</v>
      </c>
      <c r="D21" s="3">
        <f t="shared" ref="D21:F21" si="4">D6/$F6</f>
        <v>0.16</v>
      </c>
      <c r="E21" s="3">
        <f t="shared" si="4"/>
        <v>0.72</v>
      </c>
      <c r="F21" s="3">
        <f t="shared" si="4"/>
        <v>1</v>
      </c>
    </row>
    <row r="22" spans="1:6" x14ac:dyDescent="0.15">
      <c r="A22" t="s">
        <v>25</v>
      </c>
      <c r="B22" s="3">
        <f t="shared" ref="B22:C22" si="5">-B7/$F7</f>
        <v>0</v>
      </c>
      <c r="C22" s="3">
        <f t="shared" si="5"/>
        <v>-0.16</v>
      </c>
      <c r="D22" s="3">
        <f t="shared" ref="D22:F22" si="6">D7/$F7</f>
        <v>0.36</v>
      </c>
      <c r="E22" s="3">
        <f t="shared" si="6"/>
        <v>0.48</v>
      </c>
      <c r="F22" s="3">
        <f t="shared" si="6"/>
        <v>1</v>
      </c>
    </row>
    <row r="23" spans="1:6" x14ac:dyDescent="0.15">
      <c r="A23" t="s">
        <v>27</v>
      </c>
      <c r="B23" s="3">
        <f t="shared" ref="B23:C23" si="7">-B8/$F8</f>
        <v>-4.3478260869565216E-2</v>
      </c>
      <c r="C23" s="3">
        <f t="shared" si="7"/>
        <v>-0.17391304347826086</v>
      </c>
      <c r="D23" s="3">
        <f t="shared" ref="D23:F23" si="8">D8/$F8</f>
        <v>0.39130434782608697</v>
      </c>
      <c r="E23" s="3">
        <f t="shared" si="8"/>
        <v>0.39130434782608697</v>
      </c>
      <c r="F23" s="3">
        <f t="shared" si="8"/>
        <v>1</v>
      </c>
    </row>
    <row r="24" spans="1:6" x14ac:dyDescent="0.15">
      <c r="A24" t="s">
        <v>19</v>
      </c>
      <c r="B24" s="3">
        <f t="shared" ref="B24:C24" si="9">-B9/$F9</f>
        <v>-4.5454545454545456E-2</v>
      </c>
      <c r="C24" s="3">
        <f t="shared" si="9"/>
        <v>-0.27272727272727271</v>
      </c>
      <c r="D24" s="3">
        <f t="shared" ref="D24:F24" si="10">D9/$F9</f>
        <v>0.36363636363636365</v>
      </c>
      <c r="E24" s="3">
        <f t="shared" si="10"/>
        <v>0.31818181818181818</v>
      </c>
      <c r="F24" s="3">
        <f t="shared" si="10"/>
        <v>1</v>
      </c>
    </row>
    <row r="25" spans="1:6" x14ac:dyDescent="0.15">
      <c r="A25" t="s">
        <v>20</v>
      </c>
      <c r="B25" s="3">
        <f t="shared" ref="B25:C25" si="11">-B10/$F10</f>
        <v>-4.3478260869565216E-2</v>
      </c>
      <c r="C25" s="3">
        <f t="shared" si="11"/>
        <v>-0.30434782608695654</v>
      </c>
      <c r="D25" s="3">
        <f t="shared" ref="D25:F25" si="12">D10/$F10</f>
        <v>0.21739130434782608</v>
      </c>
      <c r="E25" s="3">
        <f t="shared" si="12"/>
        <v>0.43478260869565216</v>
      </c>
      <c r="F25" s="3">
        <f t="shared" si="12"/>
        <v>1</v>
      </c>
    </row>
    <row r="26" spans="1:6" x14ac:dyDescent="0.15">
      <c r="A26" t="s">
        <v>24</v>
      </c>
      <c r="B26" s="3">
        <f t="shared" ref="B26:C26" si="13">-B11/$F11</f>
        <v>-9.0909090909090912E-2</v>
      </c>
      <c r="C26" s="3">
        <f t="shared" si="13"/>
        <v>-0.22727272727272727</v>
      </c>
      <c r="D26" s="3">
        <f t="shared" ref="D26:F26" si="14">D11/$F11</f>
        <v>0.36363636363636365</v>
      </c>
      <c r="E26" s="3">
        <f t="shared" si="14"/>
        <v>0.31818181818181818</v>
      </c>
      <c r="F26" s="3">
        <f t="shared" si="14"/>
        <v>1</v>
      </c>
    </row>
    <row r="27" spans="1:6" x14ac:dyDescent="0.15">
      <c r="A27" t="s">
        <v>22</v>
      </c>
      <c r="B27" s="3">
        <f t="shared" ref="B27:C27" si="15">-B12/$F12</f>
        <v>-9.0909090909090912E-2</v>
      </c>
      <c r="C27" s="3">
        <f t="shared" si="15"/>
        <v>-0.36363636363636365</v>
      </c>
      <c r="D27" s="3">
        <f t="shared" ref="D27:F27" si="16">D12/$F12</f>
        <v>0.36363636363636365</v>
      </c>
      <c r="E27" s="3">
        <f t="shared" si="16"/>
        <v>0.18181818181818182</v>
      </c>
      <c r="F27" s="3">
        <f t="shared" si="16"/>
        <v>1</v>
      </c>
    </row>
    <row r="28" spans="1:6" x14ac:dyDescent="0.15">
      <c r="A28" t="s">
        <v>28</v>
      </c>
      <c r="B28" s="3">
        <f t="shared" ref="B28:C28" si="17">-B13/$F13</f>
        <v>-0.18181818181818182</v>
      </c>
      <c r="C28" s="3">
        <f t="shared" si="17"/>
        <v>-0.27272727272727271</v>
      </c>
      <c r="D28" s="3">
        <f t="shared" ref="D28:F28" si="18">D13/$F13</f>
        <v>0.22727272727272727</v>
      </c>
      <c r="E28" s="3">
        <f t="shared" si="18"/>
        <v>0.31818181818181818</v>
      </c>
      <c r="F28" s="3">
        <f t="shared" si="18"/>
        <v>1</v>
      </c>
    </row>
    <row r="29" spans="1:6" x14ac:dyDescent="0.15">
      <c r="A29" t="s">
        <v>21</v>
      </c>
      <c r="B29" s="3">
        <f t="shared" ref="B29:C29" si="19">-B14/$F14</f>
        <v>-0.13636363636363635</v>
      </c>
      <c r="C29" s="3">
        <f t="shared" si="19"/>
        <v>-0.36363636363636365</v>
      </c>
      <c r="D29" s="3">
        <f t="shared" ref="D29:F29" si="20">D14/$F14</f>
        <v>0.27272727272727271</v>
      </c>
      <c r="E29" s="3">
        <f t="shared" si="20"/>
        <v>0.22727272727272727</v>
      </c>
      <c r="F29" s="3">
        <f t="shared" si="20"/>
        <v>1</v>
      </c>
    </row>
    <row r="30" spans="1:6" x14ac:dyDescent="0.15">
      <c r="A30" t="s">
        <v>30</v>
      </c>
      <c r="B30" s="3">
        <f t="shared" ref="B30:C30" si="21">-B15/$F15</f>
        <v>-0.18181818181818182</v>
      </c>
      <c r="C30" s="3">
        <f t="shared" si="21"/>
        <v>-0.31818181818181818</v>
      </c>
      <c r="D30" s="3">
        <f t="shared" ref="D30:F30" si="22">D15/$F15</f>
        <v>0.36363636363636365</v>
      </c>
      <c r="E30" s="3">
        <f t="shared" si="22"/>
        <v>0.13636363636363635</v>
      </c>
      <c r="F30" s="3">
        <f t="shared" si="22"/>
        <v>1</v>
      </c>
    </row>
    <row r="31" spans="1:6" x14ac:dyDescent="0.15">
      <c r="A31" t="s">
        <v>29</v>
      </c>
      <c r="B31" s="3">
        <f t="shared" ref="B31:C31" si="23">-B16/$F16</f>
        <v>-0.33333333333333331</v>
      </c>
      <c r="C31" s="3">
        <f t="shared" si="23"/>
        <v>-0.47619047619047616</v>
      </c>
      <c r="D31" s="3">
        <f t="shared" ref="D31:F31" si="24">D16/$F16</f>
        <v>0.14285714285714285</v>
      </c>
      <c r="E31" s="3">
        <f t="shared" si="24"/>
        <v>4.7619047619047616E-2</v>
      </c>
      <c r="F31" s="3">
        <f t="shared" si="24"/>
        <v>1</v>
      </c>
    </row>
  </sheetData>
  <autoFilter ref="A4:H4" xr:uid="{00000000-0009-0000-0000-000001000000}">
    <sortState xmlns:xlrd2="http://schemas.microsoft.com/office/spreadsheetml/2017/richdata2" ref="A5:H17">
      <sortCondition descending="1" ref="H4"/>
    </sortState>
  </autoFilter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Prior Project</vt:lpstr>
      <vt:lpstr>New Graph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Trudy Cherasaro</dc:creator>
  <cp:lastModifiedBy>Jim Wright</cp:lastModifiedBy>
  <dcterms:created xsi:type="dcterms:W3CDTF">2021-07-30T19:16:01Z</dcterms:created>
  <dcterms:modified xsi:type="dcterms:W3CDTF">2022-01-30T23:43:17Z</dcterms:modified>
</cp:coreProperties>
</file>