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80" windowHeight="15600" tabRatio="500" firstSheet="6" activeTab="9"/>
  </bookViews>
  <sheets>
    <sheet name="3-25-2014 AS" sheetId="1" r:id="rId1"/>
    <sheet name="3-26-2014 AS" sheetId="2" r:id="rId2"/>
    <sheet name="7-14-2014 RB" sheetId="3" r:id="rId3"/>
    <sheet name="7-16-2014 RB" sheetId="8" r:id="rId4"/>
    <sheet name="7-14-2014 RB late" sheetId="9" r:id="rId5"/>
    <sheet name="7-16-2014 RB late" sheetId="13" r:id="rId6"/>
    <sheet name="8-30-2012 mix" sheetId="14" r:id="rId7"/>
    <sheet name="10-16-2012 mix" sheetId="15" r:id="rId8"/>
    <sheet name="8-28-2012 mix" sheetId="16" r:id="rId9"/>
    <sheet name="8-28-2012 emission" sheetId="17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7" l="1"/>
  <c r="A32" i="17"/>
  <c r="DB20" i="17"/>
  <c r="DB22" i="17"/>
  <c r="DB24" i="17"/>
  <c r="DA20" i="17"/>
  <c r="DA22" i="17"/>
  <c r="DA24" i="17"/>
  <c r="CZ20" i="17"/>
  <c r="CZ22" i="17"/>
  <c r="CZ24" i="17"/>
  <c r="CY20" i="17"/>
  <c r="CY22" i="17"/>
  <c r="CY24" i="17"/>
  <c r="CX20" i="17"/>
  <c r="CX22" i="17"/>
  <c r="CX24" i="17"/>
  <c r="CW20" i="17"/>
  <c r="CW22" i="17"/>
  <c r="CW24" i="17"/>
  <c r="CV20" i="17"/>
  <c r="CV22" i="17"/>
  <c r="CV24" i="17"/>
  <c r="CU20" i="17"/>
  <c r="CU22" i="17"/>
  <c r="CU24" i="17"/>
  <c r="CT20" i="17"/>
  <c r="CT22" i="17"/>
  <c r="CT24" i="17"/>
  <c r="CS20" i="17"/>
  <c r="CS22" i="17"/>
  <c r="CS24" i="17"/>
  <c r="CR20" i="17"/>
  <c r="CR22" i="17"/>
  <c r="CR24" i="17"/>
  <c r="CQ20" i="17"/>
  <c r="CQ22" i="17"/>
  <c r="CQ24" i="17"/>
  <c r="CP20" i="17"/>
  <c r="CP22" i="17"/>
  <c r="CP24" i="17"/>
  <c r="CO20" i="17"/>
  <c r="CO22" i="17"/>
  <c r="CO24" i="17"/>
  <c r="CN20" i="17"/>
  <c r="CN22" i="17"/>
  <c r="CN24" i="17"/>
  <c r="CM20" i="17"/>
  <c r="CM22" i="17"/>
  <c r="CM24" i="17"/>
  <c r="CL20" i="17"/>
  <c r="CL22" i="17"/>
  <c r="CL24" i="17"/>
  <c r="CK20" i="17"/>
  <c r="CK22" i="17"/>
  <c r="CK24" i="17"/>
  <c r="CJ20" i="17"/>
  <c r="CJ22" i="17"/>
  <c r="CJ24" i="17"/>
  <c r="CI20" i="17"/>
  <c r="CI22" i="17"/>
  <c r="CI24" i="17"/>
  <c r="CH20" i="17"/>
  <c r="CH22" i="17"/>
  <c r="CH24" i="17"/>
  <c r="CG20" i="17"/>
  <c r="CG22" i="17"/>
  <c r="CG24" i="17"/>
  <c r="CF20" i="17"/>
  <c r="CF22" i="17"/>
  <c r="CF24" i="17"/>
  <c r="CE20" i="17"/>
  <c r="CE22" i="17"/>
  <c r="CE24" i="17"/>
  <c r="CD20" i="17"/>
  <c r="CD22" i="17"/>
  <c r="CD24" i="17"/>
  <c r="CC20" i="17"/>
  <c r="CC22" i="17"/>
  <c r="CC24" i="17"/>
  <c r="CB20" i="17"/>
  <c r="CB22" i="17"/>
  <c r="CB24" i="17"/>
  <c r="CA20" i="17"/>
  <c r="CA22" i="17"/>
  <c r="CA24" i="17"/>
  <c r="BZ20" i="17"/>
  <c r="BZ22" i="17"/>
  <c r="BZ24" i="17"/>
  <c r="BY20" i="17"/>
  <c r="BY22" i="17"/>
  <c r="BY24" i="17"/>
  <c r="BX20" i="17"/>
  <c r="BX22" i="17"/>
  <c r="BX24" i="17"/>
  <c r="BW20" i="17"/>
  <c r="BW22" i="17"/>
  <c r="BW24" i="17"/>
  <c r="BV20" i="17"/>
  <c r="BV22" i="17"/>
  <c r="BV24" i="17"/>
  <c r="BU20" i="17"/>
  <c r="BU22" i="17"/>
  <c r="BU24" i="17"/>
  <c r="BT20" i="17"/>
  <c r="BT22" i="17"/>
  <c r="BT24" i="17"/>
  <c r="BS20" i="17"/>
  <c r="BS22" i="17"/>
  <c r="BS24" i="17"/>
  <c r="BR20" i="17"/>
  <c r="BR22" i="17"/>
  <c r="BR24" i="17"/>
  <c r="BQ20" i="17"/>
  <c r="BQ22" i="17"/>
  <c r="BQ24" i="17"/>
  <c r="BP20" i="17"/>
  <c r="BP22" i="17"/>
  <c r="BP24" i="17"/>
  <c r="BO20" i="17"/>
  <c r="BO22" i="17"/>
  <c r="BO24" i="17"/>
  <c r="BN20" i="17"/>
  <c r="BN22" i="17"/>
  <c r="BN24" i="17"/>
  <c r="BM20" i="17"/>
  <c r="BM22" i="17"/>
  <c r="BM24" i="17"/>
  <c r="BL20" i="17"/>
  <c r="BL22" i="17"/>
  <c r="BL24" i="17"/>
  <c r="BK20" i="17"/>
  <c r="BK22" i="17"/>
  <c r="BK24" i="17"/>
  <c r="BJ20" i="17"/>
  <c r="BJ22" i="17"/>
  <c r="BJ24" i="17"/>
  <c r="BI20" i="17"/>
  <c r="BI22" i="17"/>
  <c r="BI24" i="17"/>
  <c r="BH20" i="17"/>
  <c r="BH22" i="17"/>
  <c r="BH24" i="17"/>
  <c r="BG20" i="17"/>
  <c r="BG22" i="17"/>
  <c r="BG24" i="17"/>
  <c r="BF20" i="17"/>
  <c r="BF22" i="17"/>
  <c r="BF24" i="17"/>
  <c r="BE20" i="17"/>
  <c r="BE22" i="17"/>
  <c r="BE24" i="17"/>
  <c r="BD20" i="17"/>
  <c r="BD22" i="17"/>
  <c r="BD24" i="17"/>
  <c r="BC20" i="17"/>
  <c r="BC22" i="17"/>
  <c r="BC24" i="17"/>
  <c r="BB20" i="17"/>
  <c r="BB22" i="17"/>
  <c r="BB24" i="17"/>
  <c r="BA20" i="17"/>
  <c r="BA22" i="17"/>
  <c r="BA24" i="17"/>
  <c r="AZ20" i="17"/>
  <c r="AZ22" i="17"/>
  <c r="AZ24" i="17"/>
  <c r="AY20" i="17"/>
  <c r="AY22" i="17"/>
  <c r="AY24" i="17"/>
  <c r="AX20" i="17"/>
  <c r="AX22" i="17"/>
  <c r="AX24" i="17"/>
  <c r="AW20" i="17"/>
  <c r="AW22" i="17"/>
  <c r="AW24" i="17"/>
  <c r="AV20" i="17"/>
  <c r="AV22" i="17"/>
  <c r="AV24" i="17"/>
  <c r="AU20" i="17"/>
  <c r="AU22" i="17"/>
  <c r="AU24" i="17"/>
  <c r="AT20" i="17"/>
  <c r="AT22" i="17"/>
  <c r="AT24" i="17"/>
  <c r="AS20" i="17"/>
  <c r="AS22" i="17"/>
  <c r="AS24" i="17"/>
  <c r="AR20" i="17"/>
  <c r="AR22" i="17"/>
  <c r="AR24" i="17"/>
  <c r="AQ20" i="17"/>
  <c r="AQ22" i="17"/>
  <c r="AQ24" i="17"/>
  <c r="AP20" i="17"/>
  <c r="AP22" i="17"/>
  <c r="AP24" i="17"/>
  <c r="AO20" i="17"/>
  <c r="AO22" i="17"/>
  <c r="AO24" i="17"/>
  <c r="AN20" i="17"/>
  <c r="AN22" i="17"/>
  <c r="AN24" i="17"/>
  <c r="AM20" i="17"/>
  <c r="AM22" i="17"/>
  <c r="AM24" i="17"/>
  <c r="AL20" i="17"/>
  <c r="AL22" i="17"/>
  <c r="AL24" i="17"/>
  <c r="AK20" i="17"/>
  <c r="AK22" i="17"/>
  <c r="AK24" i="17"/>
  <c r="AJ20" i="17"/>
  <c r="AJ22" i="17"/>
  <c r="AJ24" i="17"/>
  <c r="AI20" i="17"/>
  <c r="AI22" i="17"/>
  <c r="AI24" i="17"/>
  <c r="AH20" i="17"/>
  <c r="AH22" i="17"/>
  <c r="AH24" i="17"/>
  <c r="AG20" i="17"/>
  <c r="AG22" i="17"/>
  <c r="AG24" i="17"/>
  <c r="AF20" i="17"/>
  <c r="AF22" i="17"/>
  <c r="AF24" i="17"/>
  <c r="AE20" i="17"/>
  <c r="AE22" i="17"/>
  <c r="AE24" i="17"/>
  <c r="AD20" i="17"/>
  <c r="AD22" i="17"/>
  <c r="AD24" i="17"/>
  <c r="AC20" i="17"/>
  <c r="AC22" i="17"/>
  <c r="AC24" i="17"/>
  <c r="AB20" i="17"/>
  <c r="AB22" i="17"/>
  <c r="AB24" i="17"/>
  <c r="AA20" i="17"/>
  <c r="AA22" i="17"/>
  <c r="AA24" i="17"/>
  <c r="Z20" i="17"/>
  <c r="Z22" i="17"/>
  <c r="Z24" i="17"/>
  <c r="Y20" i="17"/>
  <c r="Y22" i="17"/>
  <c r="Y24" i="17"/>
  <c r="X20" i="17"/>
  <c r="X22" i="17"/>
  <c r="X24" i="17"/>
  <c r="W20" i="17"/>
  <c r="W22" i="17"/>
  <c r="W24" i="17"/>
  <c r="V20" i="17"/>
  <c r="V22" i="17"/>
  <c r="V24" i="17"/>
  <c r="U20" i="17"/>
  <c r="U22" i="17"/>
  <c r="U24" i="17"/>
  <c r="T20" i="17"/>
  <c r="T22" i="17"/>
  <c r="T24" i="17"/>
  <c r="S20" i="17"/>
  <c r="S22" i="17"/>
  <c r="S24" i="17"/>
  <c r="R20" i="17"/>
  <c r="R22" i="17"/>
  <c r="R24" i="17"/>
  <c r="Q20" i="17"/>
  <c r="Q22" i="17"/>
  <c r="Q24" i="17"/>
  <c r="P20" i="17"/>
  <c r="P22" i="17"/>
  <c r="P24" i="17"/>
  <c r="O20" i="17"/>
  <c r="O22" i="17"/>
  <c r="O24" i="17"/>
  <c r="N20" i="17"/>
  <c r="N22" i="17"/>
  <c r="N24" i="17"/>
  <c r="M20" i="17"/>
  <c r="M22" i="17"/>
  <c r="M24" i="17"/>
  <c r="L20" i="17"/>
  <c r="L22" i="17"/>
  <c r="L24" i="17"/>
  <c r="K20" i="17"/>
  <c r="K22" i="17"/>
  <c r="K24" i="17"/>
  <c r="J20" i="17"/>
  <c r="J22" i="17"/>
  <c r="J24" i="17"/>
  <c r="I20" i="17"/>
  <c r="I22" i="17"/>
  <c r="I24" i="17"/>
  <c r="H20" i="17"/>
  <c r="H22" i="17"/>
  <c r="H24" i="17"/>
  <c r="G20" i="17"/>
  <c r="G22" i="17"/>
  <c r="G24" i="17"/>
  <c r="F20" i="17"/>
  <c r="F22" i="17"/>
  <c r="F24" i="17"/>
  <c r="E20" i="17"/>
  <c r="E22" i="17"/>
  <c r="E24" i="17"/>
  <c r="D20" i="17"/>
  <c r="D22" i="17"/>
  <c r="D24" i="17"/>
  <c r="C20" i="17"/>
  <c r="C22" i="17"/>
  <c r="C24" i="17"/>
  <c r="B20" i="17"/>
  <c r="B22" i="17"/>
  <c r="B24" i="17"/>
  <c r="A20" i="17"/>
  <c r="A22" i="17"/>
  <c r="A24" i="17"/>
  <c r="DB7" i="17"/>
  <c r="DB9" i="17"/>
  <c r="DB11" i="17"/>
  <c r="DA7" i="17"/>
  <c r="DA9" i="17"/>
  <c r="DA11" i="17"/>
  <c r="CZ7" i="17"/>
  <c r="CZ9" i="17"/>
  <c r="CZ11" i="17"/>
  <c r="CY7" i="17"/>
  <c r="CY9" i="17"/>
  <c r="CY11" i="17"/>
  <c r="CX7" i="17"/>
  <c r="CX9" i="17"/>
  <c r="CX11" i="17"/>
  <c r="CW7" i="17"/>
  <c r="CW9" i="17"/>
  <c r="CW11" i="17"/>
  <c r="CV7" i="17"/>
  <c r="CV9" i="17"/>
  <c r="CV11" i="17"/>
  <c r="CU7" i="17"/>
  <c r="CU9" i="17"/>
  <c r="CU11" i="17"/>
  <c r="CT7" i="17"/>
  <c r="CT9" i="17"/>
  <c r="CT11" i="17"/>
  <c r="CS7" i="17"/>
  <c r="CS9" i="17"/>
  <c r="CS11" i="17"/>
  <c r="CR7" i="17"/>
  <c r="CR9" i="17"/>
  <c r="CR11" i="17"/>
  <c r="CQ7" i="17"/>
  <c r="CQ9" i="17"/>
  <c r="CQ11" i="17"/>
  <c r="CP7" i="17"/>
  <c r="CP9" i="17"/>
  <c r="CP11" i="17"/>
  <c r="CO7" i="17"/>
  <c r="CO9" i="17"/>
  <c r="CO11" i="17"/>
  <c r="CN7" i="17"/>
  <c r="CN9" i="17"/>
  <c r="CN11" i="17"/>
  <c r="CM7" i="17"/>
  <c r="CM9" i="17"/>
  <c r="CM11" i="17"/>
  <c r="CL7" i="17"/>
  <c r="CL9" i="17"/>
  <c r="CL11" i="17"/>
  <c r="CK7" i="17"/>
  <c r="CK9" i="17"/>
  <c r="CK11" i="17"/>
  <c r="CJ7" i="17"/>
  <c r="CJ9" i="17"/>
  <c r="CJ11" i="17"/>
  <c r="CI7" i="17"/>
  <c r="CI9" i="17"/>
  <c r="CI11" i="17"/>
  <c r="CH7" i="17"/>
  <c r="CH9" i="17"/>
  <c r="CH11" i="17"/>
  <c r="CG7" i="17"/>
  <c r="CG9" i="17"/>
  <c r="CG11" i="17"/>
  <c r="CF7" i="17"/>
  <c r="CF9" i="17"/>
  <c r="CF11" i="17"/>
  <c r="CE7" i="17"/>
  <c r="CE9" i="17"/>
  <c r="CE11" i="17"/>
  <c r="CD7" i="17"/>
  <c r="CD9" i="17"/>
  <c r="CD11" i="17"/>
  <c r="CC7" i="17"/>
  <c r="CC9" i="17"/>
  <c r="CC11" i="17"/>
  <c r="CB7" i="17"/>
  <c r="CB9" i="17"/>
  <c r="CB11" i="17"/>
  <c r="CA7" i="17"/>
  <c r="CA9" i="17"/>
  <c r="CA11" i="17"/>
  <c r="BZ7" i="17"/>
  <c r="BZ9" i="17"/>
  <c r="BZ11" i="17"/>
  <c r="BY7" i="17"/>
  <c r="BY9" i="17"/>
  <c r="BY11" i="17"/>
  <c r="BX7" i="17"/>
  <c r="BX9" i="17"/>
  <c r="BX11" i="17"/>
  <c r="BW7" i="17"/>
  <c r="BW9" i="17"/>
  <c r="BW11" i="17"/>
  <c r="BV7" i="17"/>
  <c r="BV9" i="17"/>
  <c r="BV11" i="17"/>
  <c r="BU7" i="17"/>
  <c r="BU9" i="17"/>
  <c r="BU11" i="17"/>
  <c r="BT7" i="17"/>
  <c r="BT9" i="17"/>
  <c r="BT11" i="17"/>
  <c r="BS7" i="17"/>
  <c r="BS9" i="17"/>
  <c r="BS11" i="17"/>
  <c r="BR7" i="17"/>
  <c r="BR9" i="17"/>
  <c r="BR11" i="17"/>
  <c r="BQ7" i="17"/>
  <c r="BQ9" i="17"/>
  <c r="BQ11" i="17"/>
  <c r="BP7" i="17"/>
  <c r="BP9" i="17"/>
  <c r="BP11" i="17"/>
  <c r="BO7" i="17"/>
  <c r="BO9" i="17"/>
  <c r="BO11" i="17"/>
  <c r="BN7" i="17"/>
  <c r="BN9" i="17"/>
  <c r="BN11" i="17"/>
  <c r="BM7" i="17"/>
  <c r="BM9" i="17"/>
  <c r="BM11" i="17"/>
  <c r="BL7" i="17"/>
  <c r="BL9" i="17"/>
  <c r="BL11" i="17"/>
  <c r="BK7" i="17"/>
  <c r="BK9" i="17"/>
  <c r="BK11" i="17"/>
  <c r="BJ7" i="17"/>
  <c r="BJ9" i="17"/>
  <c r="BJ11" i="17"/>
  <c r="BI7" i="17"/>
  <c r="BI9" i="17"/>
  <c r="BI11" i="17"/>
  <c r="BH7" i="17"/>
  <c r="BH9" i="17"/>
  <c r="BH11" i="17"/>
  <c r="BG7" i="17"/>
  <c r="BG9" i="17"/>
  <c r="BG11" i="17"/>
  <c r="BF7" i="17"/>
  <c r="BF9" i="17"/>
  <c r="BF11" i="17"/>
  <c r="BE7" i="17"/>
  <c r="BE9" i="17"/>
  <c r="BE11" i="17"/>
  <c r="BD7" i="17"/>
  <c r="BD9" i="17"/>
  <c r="BD11" i="17"/>
  <c r="BC7" i="17"/>
  <c r="BC9" i="17"/>
  <c r="BC11" i="17"/>
  <c r="BB7" i="17"/>
  <c r="BB9" i="17"/>
  <c r="BB11" i="17"/>
  <c r="BA7" i="17"/>
  <c r="BA9" i="17"/>
  <c r="BA11" i="17"/>
  <c r="AZ7" i="17"/>
  <c r="AZ9" i="17"/>
  <c r="AZ11" i="17"/>
  <c r="AY7" i="17"/>
  <c r="AY9" i="17"/>
  <c r="AY11" i="17"/>
  <c r="AX7" i="17"/>
  <c r="AX9" i="17"/>
  <c r="AX11" i="17"/>
  <c r="AW7" i="17"/>
  <c r="AW9" i="17"/>
  <c r="AW11" i="17"/>
  <c r="AV7" i="17"/>
  <c r="AV9" i="17"/>
  <c r="AV11" i="17"/>
  <c r="AU7" i="17"/>
  <c r="AU9" i="17"/>
  <c r="AU11" i="17"/>
  <c r="AT7" i="17"/>
  <c r="AT9" i="17"/>
  <c r="AT11" i="17"/>
  <c r="AS7" i="17"/>
  <c r="AS9" i="17"/>
  <c r="AS11" i="17"/>
  <c r="AR7" i="17"/>
  <c r="AR9" i="17"/>
  <c r="AR11" i="17"/>
  <c r="AQ7" i="17"/>
  <c r="AQ9" i="17"/>
  <c r="AQ11" i="17"/>
  <c r="AP7" i="17"/>
  <c r="AP9" i="17"/>
  <c r="AP11" i="17"/>
  <c r="AO7" i="17"/>
  <c r="AO9" i="17"/>
  <c r="AO11" i="17"/>
  <c r="AN7" i="17"/>
  <c r="AN9" i="17"/>
  <c r="AN11" i="17"/>
  <c r="AM7" i="17"/>
  <c r="AM9" i="17"/>
  <c r="AM11" i="17"/>
  <c r="AL7" i="17"/>
  <c r="AL9" i="17"/>
  <c r="AL11" i="17"/>
  <c r="AK7" i="17"/>
  <c r="AK9" i="17"/>
  <c r="AK11" i="17"/>
  <c r="AJ7" i="17"/>
  <c r="AJ9" i="17"/>
  <c r="AJ11" i="17"/>
  <c r="AI7" i="17"/>
  <c r="AI9" i="17"/>
  <c r="AI11" i="17"/>
  <c r="AH7" i="17"/>
  <c r="AH9" i="17"/>
  <c r="AH11" i="17"/>
  <c r="AG7" i="17"/>
  <c r="AG9" i="17"/>
  <c r="AG11" i="17"/>
  <c r="AF7" i="17"/>
  <c r="AF9" i="17"/>
  <c r="AF11" i="17"/>
  <c r="AE7" i="17"/>
  <c r="AE9" i="17"/>
  <c r="AE11" i="17"/>
  <c r="AD7" i="17"/>
  <c r="AD9" i="17"/>
  <c r="AD11" i="17"/>
  <c r="AC7" i="17"/>
  <c r="AC9" i="17"/>
  <c r="AC11" i="17"/>
  <c r="AB7" i="17"/>
  <c r="AB9" i="17"/>
  <c r="AB11" i="17"/>
  <c r="AA7" i="17"/>
  <c r="AA9" i="17"/>
  <c r="AA11" i="17"/>
  <c r="Z7" i="17"/>
  <c r="Z9" i="17"/>
  <c r="Z11" i="17"/>
  <c r="Y7" i="17"/>
  <c r="Y9" i="17"/>
  <c r="Y11" i="17"/>
  <c r="X7" i="17"/>
  <c r="X9" i="17"/>
  <c r="X11" i="17"/>
  <c r="W7" i="17"/>
  <c r="W9" i="17"/>
  <c r="W11" i="17"/>
  <c r="V7" i="17"/>
  <c r="V9" i="17"/>
  <c r="V11" i="17"/>
  <c r="U7" i="17"/>
  <c r="U9" i="17"/>
  <c r="U11" i="17"/>
  <c r="T7" i="17"/>
  <c r="T9" i="17"/>
  <c r="T11" i="17"/>
  <c r="S7" i="17"/>
  <c r="S9" i="17"/>
  <c r="S11" i="17"/>
  <c r="R7" i="17"/>
  <c r="R9" i="17"/>
  <c r="R11" i="17"/>
  <c r="Q7" i="17"/>
  <c r="Q9" i="17"/>
  <c r="Q11" i="17"/>
  <c r="P7" i="17"/>
  <c r="P9" i="17"/>
  <c r="P11" i="17"/>
  <c r="O7" i="17"/>
  <c r="O9" i="17"/>
  <c r="O11" i="17"/>
  <c r="N7" i="17"/>
  <c r="N9" i="17"/>
  <c r="N11" i="17"/>
  <c r="M7" i="17"/>
  <c r="M9" i="17"/>
  <c r="M11" i="17"/>
  <c r="L7" i="17"/>
  <c r="L9" i="17"/>
  <c r="L11" i="17"/>
  <c r="K7" i="17"/>
  <c r="K9" i="17"/>
  <c r="K11" i="17"/>
  <c r="J7" i="17"/>
  <c r="J9" i="17"/>
  <c r="J11" i="17"/>
  <c r="I7" i="17"/>
  <c r="I9" i="17"/>
  <c r="I11" i="17"/>
  <c r="H7" i="17"/>
  <c r="H9" i="17"/>
  <c r="H11" i="17"/>
  <c r="G7" i="17"/>
  <c r="G9" i="17"/>
  <c r="G11" i="17"/>
  <c r="F7" i="17"/>
  <c r="F9" i="17"/>
  <c r="F11" i="17"/>
  <c r="E7" i="17"/>
  <c r="E9" i="17"/>
  <c r="E11" i="17"/>
  <c r="D7" i="17"/>
  <c r="D9" i="17"/>
  <c r="D11" i="17"/>
  <c r="C7" i="17"/>
  <c r="C9" i="17"/>
  <c r="C11" i="17"/>
  <c r="B7" i="17"/>
  <c r="B9" i="17"/>
  <c r="B11" i="17"/>
  <c r="A7" i="17"/>
  <c r="A9" i="17"/>
  <c r="A11" i="17"/>
  <c r="B19" i="14"/>
  <c r="C17" i="14"/>
  <c r="A19" i="14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A10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A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B6" i="16"/>
  <c r="A6" i="16"/>
  <c r="C10" i="14"/>
  <c r="B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A10" i="14"/>
  <c r="A8" i="14"/>
  <c r="C23" i="15"/>
  <c r="E11" i="15"/>
  <c r="I11" i="15"/>
  <c r="A17" i="15"/>
  <c r="G11" i="15"/>
  <c r="DB6" i="15"/>
  <c r="DB8" i="15"/>
  <c r="DA6" i="15"/>
  <c r="DA8" i="15"/>
  <c r="CZ6" i="15"/>
  <c r="CZ8" i="15"/>
  <c r="CY6" i="15"/>
  <c r="CY8" i="15"/>
  <c r="CX6" i="15"/>
  <c r="CX8" i="15"/>
  <c r="CW6" i="15"/>
  <c r="CW8" i="15"/>
  <c r="CV6" i="15"/>
  <c r="CV8" i="15"/>
  <c r="CU6" i="15"/>
  <c r="CU8" i="15"/>
  <c r="CT6" i="15"/>
  <c r="CT8" i="15"/>
  <c r="CS6" i="15"/>
  <c r="CS8" i="15"/>
  <c r="CR6" i="15"/>
  <c r="CR8" i="15"/>
  <c r="CQ6" i="15"/>
  <c r="CQ8" i="15"/>
  <c r="CP6" i="15"/>
  <c r="CP8" i="15"/>
  <c r="CO6" i="15"/>
  <c r="CO8" i="15"/>
  <c r="CN6" i="15"/>
  <c r="CN8" i="15"/>
  <c r="CM6" i="15"/>
  <c r="CM8" i="15"/>
  <c r="CL6" i="15"/>
  <c r="CL8" i="15"/>
  <c r="CK6" i="15"/>
  <c r="CK8" i="15"/>
  <c r="CJ6" i="15"/>
  <c r="CJ8" i="15"/>
  <c r="CI6" i="15"/>
  <c r="CI8" i="15"/>
  <c r="CH6" i="15"/>
  <c r="CH8" i="15"/>
  <c r="CG6" i="15"/>
  <c r="CG8" i="15"/>
  <c r="CF6" i="15"/>
  <c r="CF8" i="15"/>
  <c r="CE6" i="15"/>
  <c r="CE8" i="15"/>
  <c r="CD6" i="15"/>
  <c r="CD8" i="15"/>
  <c r="CC6" i="15"/>
  <c r="CC8" i="15"/>
  <c r="CB6" i="15"/>
  <c r="CB8" i="15"/>
  <c r="CA6" i="15"/>
  <c r="CA8" i="15"/>
  <c r="BZ6" i="15"/>
  <c r="BZ8" i="15"/>
  <c r="BY6" i="15"/>
  <c r="BY8" i="15"/>
  <c r="BX6" i="15"/>
  <c r="BX8" i="15"/>
  <c r="BW6" i="15"/>
  <c r="BW8" i="15"/>
  <c r="BV6" i="15"/>
  <c r="BV8" i="15"/>
  <c r="BU6" i="15"/>
  <c r="BU8" i="15"/>
  <c r="BT6" i="15"/>
  <c r="BT8" i="15"/>
  <c r="BS6" i="15"/>
  <c r="BS8" i="15"/>
  <c r="BR6" i="15"/>
  <c r="BR8" i="15"/>
  <c r="BQ6" i="15"/>
  <c r="BQ8" i="15"/>
  <c r="BP6" i="15"/>
  <c r="BP8" i="15"/>
  <c r="BO6" i="15"/>
  <c r="BO8" i="15"/>
  <c r="BN6" i="15"/>
  <c r="BN8" i="15"/>
  <c r="BM6" i="15"/>
  <c r="BM8" i="15"/>
  <c r="BL6" i="15"/>
  <c r="BL8" i="15"/>
  <c r="BK6" i="15"/>
  <c r="BK8" i="15"/>
  <c r="BJ6" i="15"/>
  <c r="BJ8" i="15"/>
  <c r="BI6" i="15"/>
  <c r="BI8" i="15"/>
  <c r="BH6" i="15"/>
  <c r="BH8" i="15"/>
  <c r="BG6" i="15"/>
  <c r="BG8" i="15"/>
  <c r="BF6" i="15"/>
  <c r="BF8" i="15"/>
  <c r="BE6" i="15"/>
  <c r="BE8" i="15"/>
  <c r="BD6" i="15"/>
  <c r="BD8" i="15"/>
  <c r="BC6" i="15"/>
  <c r="BC8" i="15"/>
  <c r="BB6" i="15"/>
  <c r="BB8" i="15"/>
  <c r="BA6" i="15"/>
  <c r="BA8" i="15"/>
  <c r="AZ6" i="15"/>
  <c r="AZ8" i="15"/>
  <c r="AY6" i="15"/>
  <c r="AY8" i="15"/>
  <c r="AX6" i="15"/>
  <c r="AX8" i="15"/>
  <c r="AW6" i="15"/>
  <c r="AW8" i="15"/>
  <c r="AV6" i="15"/>
  <c r="AV8" i="15"/>
  <c r="AU6" i="15"/>
  <c r="AU8" i="15"/>
  <c r="AT6" i="15"/>
  <c r="AT8" i="15"/>
  <c r="AS6" i="15"/>
  <c r="AS8" i="15"/>
  <c r="AR6" i="15"/>
  <c r="AR8" i="15"/>
  <c r="AQ6" i="15"/>
  <c r="AQ8" i="15"/>
  <c r="AP6" i="15"/>
  <c r="AP8" i="15"/>
  <c r="AO6" i="15"/>
  <c r="AO8" i="15"/>
  <c r="AN6" i="15"/>
  <c r="AN8" i="15"/>
  <c r="AM6" i="15"/>
  <c r="AM8" i="15"/>
  <c r="AL6" i="15"/>
  <c r="AL8" i="15"/>
  <c r="AK6" i="15"/>
  <c r="AK8" i="15"/>
  <c r="AJ6" i="15"/>
  <c r="AJ8" i="15"/>
  <c r="AI6" i="15"/>
  <c r="AI8" i="15"/>
  <c r="AH6" i="15"/>
  <c r="AH8" i="15"/>
  <c r="AG6" i="15"/>
  <c r="AG8" i="15"/>
  <c r="AF6" i="15"/>
  <c r="AF8" i="15"/>
  <c r="AE6" i="15"/>
  <c r="AE8" i="15"/>
  <c r="AD6" i="15"/>
  <c r="AD8" i="15"/>
  <c r="AC6" i="15"/>
  <c r="AC8" i="15"/>
  <c r="AB6" i="15"/>
  <c r="AB8" i="15"/>
  <c r="AA6" i="15"/>
  <c r="AA8" i="15"/>
  <c r="Z6" i="15"/>
  <c r="Z8" i="15"/>
  <c r="Y6" i="15"/>
  <c r="Y8" i="15"/>
  <c r="X6" i="15"/>
  <c r="X8" i="15"/>
  <c r="W6" i="15"/>
  <c r="W8" i="15"/>
  <c r="V6" i="15"/>
  <c r="V8" i="15"/>
  <c r="U6" i="15"/>
  <c r="U8" i="15"/>
  <c r="T6" i="15"/>
  <c r="T8" i="15"/>
  <c r="S6" i="15"/>
  <c r="S8" i="15"/>
  <c r="R6" i="15"/>
  <c r="R8" i="15"/>
  <c r="Q6" i="15"/>
  <c r="Q8" i="15"/>
  <c r="P6" i="15"/>
  <c r="P8" i="15"/>
  <c r="O6" i="15"/>
  <c r="O8" i="15"/>
  <c r="N6" i="15"/>
  <c r="N8" i="15"/>
  <c r="M6" i="15"/>
  <c r="M8" i="15"/>
  <c r="L6" i="15"/>
  <c r="L8" i="15"/>
  <c r="K6" i="15"/>
  <c r="K8" i="15"/>
  <c r="J6" i="15"/>
  <c r="J8" i="15"/>
  <c r="I6" i="15"/>
  <c r="I8" i="15"/>
  <c r="H6" i="15"/>
  <c r="H8" i="15"/>
  <c r="G6" i="15"/>
  <c r="G8" i="15"/>
  <c r="F6" i="15"/>
  <c r="F8" i="15"/>
  <c r="E6" i="15"/>
  <c r="E8" i="15"/>
  <c r="D6" i="15"/>
  <c r="D8" i="15"/>
  <c r="C6" i="15"/>
  <c r="C8" i="15"/>
  <c r="B6" i="15"/>
  <c r="B8" i="15"/>
  <c r="A6" i="15"/>
  <c r="A8" i="15"/>
  <c r="E13" i="14"/>
  <c r="I13" i="14"/>
  <c r="G13" i="14"/>
  <c r="DB6" i="14"/>
  <c r="DB8" i="14"/>
  <c r="DA6" i="14"/>
  <c r="DA8" i="14"/>
  <c r="CZ6" i="14"/>
  <c r="CZ8" i="14"/>
  <c r="CY6" i="14"/>
  <c r="CY8" i="14"/>
  <c r="CX6" i="14"/>
  <c r="CX8" i="14"/>
  <c r="CW6" i="14"/>
  <c r="CW8" i="14"/>
  <c r="CV6" i="14"/>
  <c r="CV8" i="14"/>
  <c r="CU6" i="14"/>
  <c r="CU8" i="14"/>
  <c r="CT6" i="14"/>
  <c r="CT8" i="14"/>
  <c r="CS6" i="14"/>
  <c r="CS8" i="14"/>
  <c r="CR6" i="14"/>
  <c r="CR8" i="14"/>
  <c r="CQ6" i="14"/>
  <c r="CQ8" i="14"/>
  <c r="CP6" i="14"/>
  <c r="CP8" i="14"/>
  <c r="CO6" i="14"/>
  <c r="CO8" i="14"/>
  <c r="CN6" i="14"/>
  <c r="CN8" i="14"/>
  <c r="CM6" i="14"/>
  <c r="CM8" i="14"/>
  <c r="CL6" i="14"/>
  <c r="CL8" i="14"/>
  <c r="CK6" i="14"/>
  <c r="CK8" i="14"/>
  <c r="CJ6" i="14"/>
  <c r="CJ8" i="14"/>
  <c r="CI6" i="14"/>
  <c r="CI8" i="14"/>
  <c r="CH6" i="14"/>
  <c r="CH8" i="14"/>
  <c r="CG6" i="14"/>
  <c r="CG8" i="14"/>
  <c r="CF6" i="14"/>
  <c r="CF8" i="14"/>
  <c r="CE6" i="14"/>
  <c r="CE8" i="14"/>
  <c r="CD6" i="14"/>
  <c r="CD8" i="14"/>
  <c r="CC6" i="14"/>
  <c r="CC8" i="14"/>
  <c r="CB6" i="14"/>
  <c r="CB8" i="14"/>
  <c r="CA6" i="14"/>
  <c r="CA8" i="14"/>
  <c r="BZ6" i="14"/>
  <c r="BZ8" i="14"/>
  <c r="BY6" i="14"/>
  <c r="BY8" i="14"/>
  <c r="BX6" i="14"/>
  <c r="BX8" i="14"/>
  <c r="BW6" i="14"/>
  <c r="BW8" i="14"/>
  <c r="BV6" i="14"/>
  <c r="BV8" i="14"/>
  <c r="BU6" i="14"/>
  <c r="BU8" i="14"/>
  <c r="BT6" i="14"/>
  <c r="BT8" i="14"/>
  <c r="BS6" i="14"/>
  <c r="BS8" i="14"/>
  <c r="BR6" i="14"/>
  <c r="BR8" i="14"/>
  <c r="BQ6" i="14"/>
  <c r="BQ8" i="14"/>
  <c r="BP6" i="14"/>
  <c r="BP8" i="14"/>
  <c r="BO6" i="14"/>
  <c r="BO8" i="14"/>
  <c r="BN6" i="14"/>
  <c r="BN8" i="14"/>
  <c r="BM6" i="14"/>
  <c r="BM8" i="14"/>
  <c r="BL6" i="14"/>
  <c r="BL8" i="14"/>
  <c r="BK6" i="14"/>
  <c r="BK8" i="14"/>
  <c r="BJ6" i="14"/>
  <c r="BJ8" i="14"/>
  <c r="BI6" i="14"/>
  <c r="BI8" i="14"/>
  <c r="BH6" i="14"/>
  <c r="BH8" i="14"/>
  <c r="BG6" i="14"/>
  <c r="BG8" i="14"/>
  <c r="BF6" i="14"/>
  <c r="BF8" i="14"/>
  <c r="BE6" i="14"/>
  <c r="BE8" i="14"/>
  <c r="BD6" i="14"/>
  <c r="BD8" i="14"/>
  <c r="BC6" i="14"/>
  <c r="BC8" i="14"/>
  <c r="BB6" i="14"/>
  <c r="BB8" i="14"/>
  <c r="BA6" i="14"/>
  <c r="BA8" i="14"/>
  <c r="AZ6" i="14"/>
  <c r="AZ8" i="14"/>
  <c r="AY6" i="14"/>
  <c r="AY8" i="14"/>
  <c r="AX6" i="14"/>
  <c r="AX8" i="14"/>
  <c r="AW6" i="14"/>
  <c r="AW8" i="14"/>
  <c r="AV6" i="14"/>
  <c r="AV8" i="14"/>
  <c r="AU6" i="14"/>
  <c r="AU8" i="14"/>
  <c r="AT6" i="14"/>
  <c r="AT8" i="14"/>
  <c r="AS6" i="14"/>
  <c r="AS8" i="14"/>
  <c r="AR6" i="14"/>
  <c r="AR8" i="14"/>
  <c r="AQ6" i="14"/>
  <c r="AQ8" i="14"/>
  <c r="AP6" i="14"/>
  <c r="AP8" i="14"/>
  <c r="AO6" i="14"/>
  <c r="AO8" i="14"/>
  <c r="AN6" i="14"/>
  <c r="AN8" i="14"/>
  <c r="AM6" i="14"/>
  <c r="AM8" i="14"/>
  <c r="AL6" i="14"/>
  <c r="AL8" i="14"/>
  <c r="AK6" i="14"/>
  <c r="AK8" i="14"/>
  <c r="AJ6" i="14"/>
  <c r="AJ8" i="14"/>
  <c r="AI6" i="14"/>
  <c r="AI8" i="14"/>
  <c r="AH6" i="14"/>
  <c r="AH8" i="14"/>
  <c r="AG6" i="14"/>
  <c r="AG8" i="14"/>
  <c r="AF6" i="14"/>
  <c r="AF8" i="14"/>
  <c r="AE6" i="14"/>
  <c r="AE8" i="14"/>
  <c r="AD6" i="14"/>
  <c r="AD8" i="14"/>
  <c r="AC6" i="14"/>
  <c r="AC8" i="14"/>
  <c r="AB6" i="14"/>
  <c r="AB8" i="14"/>
  <c r="AA6" i="14"/>
  <c r="AA8" i="14"/>
  <c r="Z6" i="14"/>
  <c r="Z8" i="14"/>
  <c r="Y6" i="14"/>
  <c r="Y8" i="14"/>
  <c r="X6" i="14"/>
  <c r="X8" i="14"/>
  <c r="W6" i="14"/>
  <c r="W8" i="14"/>
  <c r="V6" i="14"/>
  <c r="V8" i="14"/>
  <c r="U6" i="14"/>
  <c r="U8" i="14"/>
  <c r="T6" i="14"/>
  <c r="T8" i="14"/>
  <c r="S6" i="14"/>
  <c r="S8" i="14"/>
  <c r="R6" i="14"/>
  <c r="R8" i="14"/>
  <c r="Q6" i="14"/>
  <c r="Q8" i="14"/>
  <c r="P6" i="14"/>
  <c r="P8" i="14"/>
  <c r="O6" i="14"/>
  <c r="O8" i="14"/>
  <c r="N6" i="14"/>
  <c r="N8" i="14"/>
  <c r="M6" i="14"/>
  <c r="M8" i="14"/>
  <c r="L6" i="14"/>
  <c r="L8" i="14"/>
  <c r="K6" i="14"/>
  <c r="K8" i="14"/>
  <c r="J6" i="14"/>
  <c r="J8" i="14"/>
  <c r="I6" i="14"/>
  <c r="I8" i="14"/>
  <c r="H6" i="14"/>
  <c r="H8" i="14"/>
  <c r="G6" i="14"/>
  <c r="G8" i="14"/>
  <c r="F6" i="14"/>
  <c r="F8" i="14"/>
  <c r="E6" i="14"/>
  <c r="E8" i="14"/>
  <c r="D6" i="14"/>
  <c r="D8" i="14"/>
  <c r="C6" i="14"/>
  <c r="C8" i="14"/>
  <c r="B6" i="14"/>
  <c r="B8" i="14"/>
  <c r="A6" i="14"/>
  <c r="C23" i="9"/>
  <c r="E11" i="13"/>
  <c r="I11" i="13"/>
  <c r="A17" i="13"/>
  <c r="G11" i="13"/>
  <c r="DB6" i="13"/>
  <c r="DB8" i="13"/>
  <c r="DA6" i="13"/>
  <c r="DA8" i="13"/>
  <c r="CZ6" i="13"/>
  <c r="CZ8" i="13"/>
  <c r="CY6" i="13"/>
  <c r="CY8" i="13"/>
  <c r="CX6" i="13"/>
  <c r="CX8" i="13"/>
  <c r="CW6" i="13"/>
  <c r="CW8" i="13"/>
  <c r="CV6" i="13"/>
  <c r="CV8" i="13"/>
  <c r="CU6" i="13"/>
  <c r="CU8" i="13"/>
  <c r="CT6" i="13"/>
  <c r="CT8" i="13"/>
  <c r="CS6" i="13"/>
  <c r="CS8" i="13"/>
  <c r="CR6" i="13"/>
  <c r="CR8" i="13"/>
  <c r="CQ6" i="13"/>
  <c r="CQ8" i="13"/>
  <c r="CP6" i="13"/>
  <c r="CP8" i="13"/>
  <c r="CO6" i="13"/>
  <c r="CO8" i="13"/>
  <c r="CN6" i="13"/>
  <c r="CN8" i="13"/>
  <c r="CM6" i="13"/>
  <c r="CM8" i="13"/>
  <c r="CL6" i="13"/>
  <c r="CL8" i="13"/>
  <c r="CK6" i="13"/>
  <c r="CK8" i="13"/>
  <c r="CJ6" i="13"/>
  <c r="CJ8" i="13"/>
  <c r="CI6" i="13"/>
  <c r="CI8" i="13"/>
  <c r="CH6" i="13"/>
  <c r="CH8" i="13"/>
  <c r="CG6" i="13"/>
  <c r="CG8" i="13"/>
  <c r="CF6" i="13"/>
  <c r="CF8" i="13"/>
  <c r="CE6" i="13"/>
  <c r="CE8" i="13"/>
  <c r="CD6" i="13"/>
  <c r="CD8" i="13"/>
  <c r="CC6" i="13"/>
  <c r="CC8" i="13"/>
  <c r="CB6" i="13"/>
  <c r="CB8" i="13"/>
  <c r="CA6" i="13"/>
  <c r="CA8" i="13"/>
  <c r="BZ6" i="13"/>
  <c r="BZ8" i="13"/>
  <c r="BY6" i="13"/>
  <c r="BY8" i="13"/>
  <c r="BX6" i="13"/>
  <c r="BX8" i="13"/>
  <c r="BW6" i="13"/>
  <c r="BW8" i="13"/>
  <c r="BV6" i="13"/>
  <c r="BV8" i="13"/>
  <c r="BU6" i="13"/>
  <c r="BU8" i="13"/>
  <c r="BT6" i="13"/>
  <c r="BT8" i="13"/>
  <c r="BS6" i="13"/>
  <c r="BS8" i="13"/>
  <c r="BR6" i="13"/>
  <c r="BR8" i="13"/>
  <c r="BQ6" i="13"/>
  <c r="BQ8" i="13"/>
  <c r="BP6" i="13"/>
  <c r="BP8" i="13"/>
  <c r="BO6" i="13"/>
  <c r="BO8" i="13"/>
  <c r="BN6" i="13"/>
  <c r="BN8" i="13"/>
  <c r="BM6" i="13"/>
  <c r="BM8" i="13"/>
  <c r="BL6" i="13"/>
  <c r="BL8" i="13"/>
  <c r="BK6" i="13"/>
  <c r="BK8" i="13"/>
  <c r="BJ6" i="13"/>
  <c r="BJ8" i="13"/>
  <c r="BI6" i="13"/>
  <c r="BI8" i="13"/>
  <c r="BH6" i="13"/>
  <c r="BH8" i="13"/>
  <c r="BG6" i="13"/>
  <c r="BG8" i="13"/>
  <c r="BF6" i="13"/>
  <c r="BF8" i="13"/>
  <c r="BE6" i="13"/>
  <c r="BE8" i="13"/>
  <c r="BD6" i="13"/>
  <c r="BD8" i="13"/>
  <c r="BC6" i="13"/>
  <c r="BC8" i="13"/>
  <c r="BB6" i="13"/>
  <c r="BB8" i="13"/>
  <c r="BA6" i="13"/>
  <c r="BA8" i="13"/>
  <c r="AZ6" i="13"/>
  <c r="AZ8" i="13"/>
  <c r="AY6" i="13"/>
  <c r="AY8" i="13"/>
  <c r="AX6" i="13"/>
  <c r="AX8" i="13"/>
  <c r="AW6" i="13"/>
  <c r="AW8" i="13"/>
  <c r="AV6" i="13"/>
  <c r="AV8" i="13"/>
  <c r="AU6" i="13"/>
  <c r="AU8" i="13"/>
  <c r="AT6" i="13"/>
  <c r="AT8" i="13"/>
  <c r="AS6" i="13"/>
  <c r="AS8" i="13"/>
  <c r="AR6" i="13"/>
  <c r="AR8" i="13"/>
  <c r="AQ6" i="13"/>
  <c r="AQ8" i="13"/>
  <c r="AP6" i="13"/>
  <c r="AP8" i="13"/>
  <c r="AO6" i="13"/>
  <c r="AO8" i="13"/>
  <c r="AN6" i="13"/>
  <c r="AN8" i="13"/>
  <c r="AM6" i="13"/>
  <c r="AM8" i="13"/>
  <c r="AL6" i="13"/>
  <c r="AL8" i="13"/>
  <c r="AK6" i="13"/>
  <c r="AK8" i="13"/>
  <c r="AJ6" i="13"/>
  <c r="AJ8" i="13"/>
  <c r="AI6" i="13"/>
  <c r="AI8" i="13"/>
  <c r="AH6" i="13"/>
  <c r="AH8" i="13"/>
  <c r="AG6" i="13"/>
  <c r="AG8" i="13"/>
  <c r="AF6" i="13"/>
  <c r="AF8" i="13"/>
  <c r="AE6" i="13"/>
  <c r="AE8" i="13"/>
  <c r="AD6" i="13"/>
  <c r="AD8" i="13"/>
  <c r="AC6" i="13"/>
  <c r="AC8" i="13"/>
  <c r="AB6" i="13"/>
  <c r="AB8" i="13"/>
  <c r="AA6" i="13"/>
  <c r="AA8" i="13"/>
  <c r="Z6" i="13"/>
  <c r="Z8" i="13"/>
  <c r="Y6" i="13"/>
  <c r="Y8" i="13"/>
  <c r="X6" i="13"/>
  <c r="X8" i="13"/>
  <c r="W6" i="13"/>
  <c r="W8" i="13"/>
  <c r="V6" i="13"/>
  <c r="V8" i="13"/>
  <c r="U6" i="13"/>
  <c r="U8" i="13"/>
  <c r="T6" i="13"/>
  <c r="T8" i="13"/>
  <c r="S6" i="13"/>
  <c r="S8" i="13"/>
  <c r="R6" i="13"/>
  <c r="R8" i="13"/>
  <c r="Q6" i="13"/>
  <c r="Q8" i="13"/>
  <c r="P6" i="13"/>
  <c r="P8" i="13"/>
  <c r="O6" i="13"/>
  <c r="O8" i="13"/>
  <c r="N6" i="13"/>
  <c r="N8" i="13"/>
  <c r="M6" i="13"/>
  <c r="M8" i="13"/>
  <c r="L6" i="13"/>
  <c r="L8" i="13"/>
  <c r="K6" i="13"/>
  <c r="K8" i="13"/>
  <c r="J6" i="13"/>
  <c r="J8" i="13"/>
  <c r="I6" i="13"/>
  <c r="I8" i="13"/>
  <c r="H6" i="13"/>
  <c r="H8" i="13"/>
  <c r="G6" i="13"/>
  <c r="G8" i="13"/>
  <c r="F6" i="13"/>
  <c r="F8" i="13"/>
  <c r="E6" i="13"/>
  <c r="E8" i="13"/>
  <c r="D6" i="13"/>
  <c r="D8" i="13"/>
  <c r="C6" i="13"/>
  <c r="C8" i="13"/>
  <c r="B6" i="13"/>
  <c r="B8" i="13"/>
  <c r="A6" i="13"/>
  <c r="A8" i="13"/>
  <c r="E11" i="9"/>
  <c r="I11" i="9"/>
  <c r="A17" i="9"/>
  <c r="G11" i="9"/>
  <c r="DB6" i="9"/>
  <c r="DB8" i="9"/>
  <c r="DA6" i="9"/>
  <c r="DA8" i="9"/>
  <c r="CZ6" i="9"/>
  <c r="CZ8" i="9"/>
  <c r="CY6" i="9"/>
  <c r="CY8" i="9"/>
  <c r="CX6" i="9"/>
  <c r="CX8" i="9"/>
  <c r="CW6" i="9"/>
  <c r="CW8" i="9"/>
  <c r="CV6" i="9"/>
  <c r="CV8" i="9"/>
  <c r="CU6" i="9"/>
  <c r="CU8" i="9"/>
  <c r="CT6" i="9"/>
  <c r="CT8" i="9"/>
  <c r="CS6" i="9"/>
  <c r="CS8" i="9"/>
  <c r="CR6" i="9"/>
  <c r="CR8" i="9"/>
  <c r="CQ6" i="9"/>
  <c r="CQ8" i="9"/>
  <c r="CP6" i="9"/>
  <c r="CP8" i="9"/>
  <c r="CO6" i="9"/>
  <c r="CO8" i="9"/>
  <c r="CN6" i="9"/>
  <c r="CN8" i="9"/>
  <c r="CM6" i="9"/>
  <c r="CM8" i="9"/>
  <c r="CL6" i="9"/>
  <c r="CL8" i="9"/>
  <c r="CK6" i="9"/>
  <c r="CK8" i="9"/>
  <c r="CJ6" i="9"/>
  <c r="CJ8" i="9"/>
  <c r="CI6" i="9"/>
  <c r="CI8" i="9"/>
  <c r="CH6" i="9"/>
  <c r="CH8" i="9"/>
  <c r="CG6" i="9"/>
  <c r="CG8" i="9"/>
  <c r="CF6" i="9"/>
  <c r="CF8" i="9"/>
  <c r="CE6" i="9"/>
  <c r="CE8" i="9"/>
  <c r="CD6" i="9"/>
  <c r="CD8" i="9"/>
  <c r="CC6" i="9"/>
  <c r="CC8" i="9"/>
  <c r="CB6" i="9"/>
  <c r="CB8" i="9"/>
  <c r="CA6" i="9"/>
  <c r="CA8" i="9"/>
  <c r="BZ6" i="9"/>
  <c r="BZ8" i="9"/>
  <c r="BY6" i="9"/>
  <c r="BY8" i="9"/>
  <c r="BX6" i="9"/>
  <c r="BX8" i="9"/>
  <c r="BW6" i="9"/>
  <c r="BW8" i="9"/>
  <c r="BV6" i="9"/>
  <c r="BV8" i="9"/>
  <c r="BU6" i="9"/>
  <c r="BU8" i="9"/>
  <c r="BT6" i="9"/>
  <c r="BT8" i="9"/>
  <c r="BS6" i="9"/>
  <c r="BS8" i="9"/>
  <c r="BR6" i="9"/>
  <c r="BR8" i="9"/>
  <c r="BQ6" i="9"/>
  <c r="BQ8" i="9"/>
  <c r="BP6" i="9"/>
  <c r="BP8" i="9"/>
  <c r="BO6" i="9"/>
  <c r="BO8" i="9"/>
  <c r="BN6" i="9"/>
  <c r="BN8" i="9"/>
  <c r="BM6" i="9"/>
  <c r="BM8" i="9"/>
  <c r="BL6" i="9"/>
  <c r="BL8" i="9"/>
  <c r="BK6" i="9"/>
  <c r="BK8" i="9"/>
  <c r="BJ6" i="9"/>
  <c r="BJ8" i="9"/>
  <c r="BI6" i="9"/>
  <c r="BI8" i="9"/>
  <c r="BH6" i="9"/>
  <c r="BH8" i="9"/>
  <c r="BG6" i="9"/>
  <c r="BG8" i="9"/>
  <c r="BF6" i="9"/>
  <c r="BF8" i="9"/>
  <c r="BE6" i="9"/>
  <c r="BE8" i="9"/>
  <c r="BD6" i="9"/>
  <c r="BD8" i="9"/>
  <c r="BC6" i="9"/>
  <c r="BC8" i="9"/>
  <c r="BB6" i="9"/>
  <c r="BB8" i="9"/>
  <c r="BA6" i="9"/>
  <c r="BA8" i="9"/>
  <c r="AZ6" i="9"/>
  <c r="AZ8" i="9"/>
  <c r="AY6" i="9"/>
  <c r="AY8" i="9"/>
  <c r="AX6" i="9"/>
  <c r="AX8" i="9"/>
  <c r="AW6" i="9"/>
  <c r="AW8" i="9"/>
  <c r="AV6" i="9"/>
  <c r="AV8" i="9"/>
  <c r="AU6" i="9"/>
  <c r="AU8" i="9"/>
  <c r="AT6" i="9"/>
  <c r="AT8" i="9"/>
  <c r="AS6" i="9"/>
  <c r="AS8" i="9"/>
  <c r="AR6" i="9"/>
  <c r="AR8" i="9"/>
  <c r="AQ6" i="9"/>
  <c r="AQ8" i="9"/>
  <c r="AP6" i="9"/>
  <c r="AP8" i="9"/>
  <c r="AO6" i="9"/>
  <c r="AO8" i="9"/>
  <c r="AN6" i="9"/>
  <c r="AN8" i="9"/>
  <c r="AM6" i="9"/>
  <c r="AM8" i="9"/>
  <c r="AL6" i="9"/>
  <c r="AL8" i="9"/>
  <c r="AK6" i="9"/>
  <c r="AK8" i="9"/>
  <c r="AJ6" i="9"/>
  <c r="AJ8" i="9"/>
  <c r="AI6" i="9"/>
  <c r="AI8" i="9"/>
  <c r="AH6" i="9"/>
  <c r="AH8" i="9"/>
  <c r="AG6" i="9"/>
  <c r="AG8" i="9"/>
  <c r="AF6" i="9"/>
  <c r="AF8" i="9"/>
  <c r="AE6" i="9"/>
  <c r="AE8" i="9"/>
  <c r="AD6" i="9"/>
  <c r="AD8" i="9"/>
  <c r="AC6" i="9"/>
  <c r="AC8" i="9"/>
  <c r="AB6" i="9"/>
  <c r="AB8" i="9"/>
  <c r="AA6" i="9"/>
  <c r="AA8" i="9"/>
  <c r="Z6" i="9"/>
  <c r="Z8" i="9"/>
  <c r="Y6" i="9"/>
  <c r="Y8" i="9"/>
  <c r="X6" i="9"/>
  <c r="X8" i="9"/>
  <c r="W6" i="9"/>
  <c r="W8" i="9"/>
  <c r="V6" i="9"/>
  <c r="V8" i="9"/>
  <c r="U6" i="9"/>
  <c r="U8" i="9"/>
  <c r="T6" i="9"/>
  <c r="T8" i="9"/>
  <c r="S6" i="9"/>
  <c r="S8" i="9"/>
  <c r="R6" i="9"/>
  <c r="R8" i="9"/>
  <c r="Q6" i="9"/>
  <c r="Q8" i="9"/>
  <c r="P6" i="9"/>
  <c r="P8" i="9"/>
  <c r="O6" i="9"/>
  <c r="O8" i="9"/>
  <c r="N6" i="9"/>
  <c r="N8" i="9"/>
  <c r="M6" i="9"/>
  <c r="M8" i="9"/>
  <c r="L6" i="9"/>
  <c r="L8" i="9"/>
  <c r="K6" i="9"/>
  <c r="K8" i="9"/>
  <c r="J6" i="9"/>
  <c r="J8" i="9"/>
  <c r="I6" i="9"/>
  <c r="I8" i="9"/>
  <c r="H6" i="9"/>
  <c r="H8" i="9"/>
  <c r="G6" i="9"/>
  <c r="G8" i="9"/>
  <c r="F6" i="9"/>
  <c r="F8" i="9"/>
  <c r="E6" i="9"/>
  <c r="E8" i="9"/>
  <c r="D6" i="9"/>
  <c r="D8" i="9"/>
  <c r="C6" i="9"/>
  <c r="C8" i="9"/>
  <c r="B6" i="9"/>
  <c r="B8" i="9"/>
  <c r="A6" i="9"/>
  <c r="A8" i="9"/>
  <c r="E11" i="8"/>
  <c r="I11" i="8"/>
  <c r="A17" i="8"/>
  <c r="G11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A8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A6" i="8"/>
  <c r="E11" i="3"/>
  <c r="I11" i="3"/>
  <c r="A17" i="3"/>
  <c r="G11" i="3"/>
  <c r="B6" i="3"/>
  <c r="B8" i="3"/>
  <c r="C6" i="3"/>
  <c r="C8" i="3"/>
  <c r="D6" i="3"/>
  <c r="D8" i="3"/>
  <c r="E6" i="3"/>
  <c r="E8" i="3"/>
  <c r="F6" i="3"/>
  <c r="F8" i="3"/>
  <c r="G6" i="3"/>
  <c r="G8" i="3"/>
  <c r="H6" i="3"/>
  <c r="H8" i="3"/>
  <c r="I6" i="3"/>
  <c r="I8" i="3"/>
  <c r="J6" i="3"/>
  <c r="J8" i="3"/>
  <c r="K6" i="3"/>
  <c r="K8" i="3"/>
  <c r="L6" i="3"/>
  <c r="L8" i="3"/>
  <c r="M6" i="3"/>
  <c r="M8" i="3"/>
  <c r="N6" i="3"/>
  <c r="N8" i="3"/>
  <c r="O6" i="3"/>
  <c r="O8" i="3"/>
  <c r="P6" i="3"/>
  <c r="P8" i="3"/>
  <c r="Q6" i="3"/>
  <c r="Q8" i="3"/>
  <c r="R6" i="3"/>
  <c r="R8" i="3"/>
  <c r="S6" i="3"/>
  <c r="S8" i="3"/>
  <c r="T6" i="3"/>
  <c r="T8" i="3"/>
  <c r="U6" i="3"/>
  <c r="U8" i="3"/>
  <c r="V6" i="3"/>
  <c r="V8" i="3"/>
  <c r="W6" i="3"/>
  <c r="W8" i="3"/>
  <c r="X6" i="3"/>
  <c r="X8" i="3"/>
  <c r="Y6" i="3"/>
  <c r="Y8" i="3"/>
  <c r="Z6" i="3"/>
  <c r="Z8" i="3"/>
  <c r="AA6" i="3"/>
  <c r="AA8" i="3"/>
  <c r="AB6" i="3"/>
  <c r="AB8" i="3"/>
  <c r="AC6" i="3"/>
  <c r="AC8" i="3"/>
  <c r="AD6" i="3"/>
  <c r="AD8" i="3"/>
  <c r="AE6" i="3"/>
  <c r="AE8" i="3"/>
  <c r="AF6" i="3"/>
  <c r="AF8" i="3"/>
  <c r="AG6" i="3"/>
  <c r="AG8" i="3"/>
  <c r="AH6" i="3"/>
  <c r="AH8" i="3"/>
  <c r="AI6" i="3"/>
  <c r="AI8" i="3"/>
  <c r="AJ6" i="3"/>
  <c r="AJ8" i="3"/>
  <c r="AK6" i="3"/>
  <c r="AK8" i="3"/>
  <c r="AL6" i="3"/>
  <c r="AL8" i="3"/>
  <c r="AM6" i="3"/>
  <c r="AM8" i="3"/>
  <c r="AN6" i="3"/>
  <c r="AN8" i="3"/>
  <c r="AO6" i="3"/>
  <c r="AO8" i="3"/>
  <c r="AP6" i="3"/>
  <c r="AP8" i="3"/>
  <c r="AQ6" i="3"/>
  <c r="AQ8" i="3"/>
  <c r="AR6" i="3"/>
  <c r="AR8" i="3"/>
  <c r="AS6" i="3"/>
  <c r="AS8" i="3"/>
  <c r="AT6" i="3"/>
  <c r="AT8" i="3"/>
  <c r="AU6" i="3"/>
  <c r="AU8" i="3"/>
  <c r="AV6" i="3"/>
  <c r="AV8" i="3"/>
  <c r="AW6" i="3"/>
  <c r="AW8" i="3"/>
  <c r="AX6" i="3"/>
  <c r="AX8" i="3"/>
  <c r="AY6" i="3"/>
  <c r="AY8" i="3"/>
  <c r="AZ6" i="3"/>
  <c r="AZ8" i="3"/>
  <c r="BA6" i="3"/>
  <c r="BA8" i="3"/>
  <c r="BB6" i="3"/>
  <c r="BB8" i="3"/>
  <c r="BC6" i="3"/>
  <c r="BC8" i="3"/>
  <c r="BD6" i="3"/>
  <c r="BD8" i="3"/>
  <c r="BE6" i="3"/>
  <c r="BE8" i="3"/>
  <c r="BF6" i="3"/>
  <c r="BF8" i="3"/>
  <c r="BG6" i="3"/>
  <c r="BG8" i="3"/>
  <c r="BH6" i="3"/>
  <c r="BH8" i="3"/>
  <c r="BI6" i="3"/>
  <c r="BI8" i="3"/>
  <c r="BJ6" i="3"/>
  <c r="BJ8" i="3"/>
  <c r="BK6" i="3"/>
  <c r="BK8" i="3"/>
  <c r="BL6" i="3"/>
  <c r="BL8" i="3"/>
  <c r="BM6" i="3"/>
  <c r="BM8" i="3"/>
  <c r="BN6" i="3"/>
  <c r="BN8" i="3"/>
  <c r="BO6" i="3"/>
  <c r="BO8" i="3"/>
  <c r="BP6" i="3"/>
  <c r="BP8" i="3"/>
  <c r="BQ6" i="3"/>
  <c r="BQ8" i="3"/>
  <c r="BR6" i="3"/>
  <c r="BR8" i="3"/>
  <c r="BS6" i="3"/>
  <c r="BS8" i="3"/>
  <c r="BT6" i="3"/>
  <c r="BT8" i="3"/>
  <c r="BU6" i="3"/>
  <c r="BU8" i="3"/>
  <c r="BV6" i="3"/>
  <c r="BV8" i="3"/>
  <c r="BW6" i="3"/>
  <c r="BW8" i="3"/>
  <c r="BX6" i="3"/>
  <c r="BX8" i="3"/>
  <c r="BY6" i="3"/>
  <c r="BY8" i="3"/>
  <c r="BZ6" i="3"/>
  <c r="BZ8" i="3"/>
  <c r="CA6" i="3"/>
  <c r="CA8" i="3"/>
  <c r="CB6" i="3"/>
  <c r="CB8" i="3"/>
  <c r="CC6" i="3"/>
  <c r="CC8" i="3"/>
  <c r="CD6" i="3"/>
  <c r="CD8" i="3"/>
  <c r="CE6" i="3"/>
  <c r="CE8" i="3"/>
  <c r="CF6" i="3"/>
  <c r="CF8" i="3"/>
  <c r="CG6" i="3"/>
  <c r="CG8" i="3"/>
  <c r="CH6" i="3"/>
  <c r="CH8" i="3"/>
  <c r="CI6" i="3"/>
  <c r="CI8" i="3"/>
  <c r="CJ6" i="3"/>
  <c r="CJ8" i="3"/>
  <c r="CK6" i="3"/>
  <c r="CK8" i="3"/>
  <c r="CL6" i="3"/>
  <c r="CL8" i="3"/>
  <c r="CM6" i="3"/>
  <c r="CM8" i="3"/>
  <c r="CN6" i="3"/>
  <c r="CN8" i="3"/>
  <c r="CO6" i="3"/>
  <c r="CO8" i="3"/>
  <c r="CP6" i="3"/>
  <c r="CP8" i="3"/>
  <c r="CQ6" i="3"/>
  <c r="CQ8" i="3"/>
  <c r="CR6" i="3"/>
  <c r="CR8" i="3"/>
  <c r="CS6" i="3"/>
  <c r="CS8" i="3"/>
  <c r="CT6" i="3"/>
  <c r="CT8" i="3"/>
  <c r="CU6" i="3"/>
  <c r="CU8" i="3"/>
  <c r="CV6" i="3"/>
  <c r="CV8" i="3"/>
  <c r="CW6" i="3"/>
  <c r="CW8" i="3"/>
  <c r="CX6" i="3"/>
  <c r="CX8" i="3"/>
  <c r="CY6" i="3"/>
  <c r="CY8" i="3"/>
  <c r="CZ6" i="3"/>
  <c r="CZ8" i="3"/>
  <c r="DA6" i="3"/>
  <c r="DA8" i="3"/>
  <c r="DB6" i="3"/>
  <c r="DB8" i="3"/>
  <c r="A6" i="3"/>
  <c r="A8" i="3"/>
  <c r="DA10" i="2"/>
  <c r="DA8" i="2"/>
  <c r="DB4" i="2"/>
  <c r="A19" i="2"/>
  <c r="E13" i="2"/>
  <c r="I13" i="2"/>
  <c r="G13" i="2"/>
  <c r="B8" i="2"/>
  <c r="B10" i="2"/>
  <c r="C8" i="2"/>
  <c r="C10" i="2"/>
  <c r="D8" i="2"/>
  <c r="D10" i="2"/>
  <c r="E8" i="2"/>
  <c r="E10" i="2"/>
  <c r="F8" i="2"/>
  <c r="F10" i="2"/>
  <c r="G8" i="2"/>
  <c r="G10" i="2"/>
  <c r="H8" i="2"/>
  <c r="H10" i="2"/>
  <c r="I8" i="2"/>
  <c r="I10" i="2"/>
  <c r="J8" i="2"/>
  <c r="J10" i="2"/>
  <c r="K8" i="2"/>
  <c r="K10" i="2"/>
  <c r="L8" i="2"/>
  <c r="L10" i="2"/>
  <c r="M8" i="2"/>
  <c r="M10" i="2"/>
  <c r="N8" i="2"/>
  <c r="N10" i="2"/>
  <c r="O8" i="2"/>
  <c r="O10" i="2"/>
  <c r="P8" i="2"/>
  <c r="P10" i="2"/>
  <c r="Q8" i="2"/>
  <c r="Q10" i="2"/>
  <c r="R8" i="2"/>
  <c r="R10" i="2"/>
  <c r="S8" i="2"/>
  <c r="S10" i="2"/>
  <c r="T8" i="2"/>
  <c r="T10" i="2"/>
  <c r="U8" i="2"/>
  <c r="U10" i="2"/>
  <c r="V8" i="2"/>
  <c r="V10" i="2"/>
  <c r="W8" i="2"/>
  <c r="W10" i="2"/>
  <c r="X8" i="2"/>
  <c r="X10" i="2"/>
  <c r="Y8" i="2"/>
  <c r="Y10" i="2"/>
  <c r="Z8" i="2"/>
  <c r="Z10" i="2"/>
  <c r="AA8" i="2"/>
  <c r="AA10" i="2"/>
  <c r="AB8" i="2"/>
  <c r="AB10" i="2"/>
  <c r="AC8" i="2"/>
  <c r="AC10" i="2"/>
  <c r="AD8" i="2"/>
  <c r="AD10" i="2"/>
  <c r="AE8" i="2"/>
  <c r="AE10" i="2"/>
  <c r="AF8" i="2"/>
  <c r="AF10" i="2"/>
  <c r="AG8" i="2"/>
  <c r="AG10" i="2"/>
  <c r="AH8" i="2"/>
  <c r="AH10" i="2"/>
  <c r="AI8" i="2"/>
  <c r="AI10" i="2"/>
  <c r="AJ8" i="2"/>
  <c r="AJ10" i="2"/>
  <c r="AK8" i="2"/>
  <c r="AK10" i="2"/>
  <c r="AL8" i="2"/>
  <c r="AL10" i="2"/>
  <c r="AM8" i="2"/>
  <c r="AM10" i="2"/>
  <c r="AN8" i="2"/>
  <c r="AN10" i="2"/>
  <c r="AO8" i="2"/>
  <c r="AO10" i="2"/>
  <c r="AP8" i="2"/>
  <c r="AP10" i="2"/>
  <c r="AQ8" i="2"/>
  <c r="AQ10" i="2"/>
  <c r="AR8" i="2"/>
  <c r="AR10" i="2"/>
  <c r="AS8" i="2"/>
  <c r="AS10" i="2"/>
  <c r="AT8" i="2"/>
  <c r="AT10" i="2"/>
  <c r="AU8" i="2"/>
  <c r="AU10" i="2"/>
  <c r="AV8" i="2"/>
  <c r="AV10" i="2"/>
  <c r="AW8" i="2"/>
  <c r="AW10" i="2"/>
  <c r="AX8" i="2"/>
  <c r="AX10" i="2"/>
  <c r="AY8" i="2"/>
  <c r="AY10" i="2"/>
  <c r="AZ8" i="2"/>
  <c r="AZ10" i="2"/>
  <c r="BA8" i="2"/>
  <c r="BA10" i="2"/>
  <c r="BB8" i="2"/>
  <c r="BB10" i="2"/>
  <c r="BC8" i="2"/>
  <c r="BC10" i="2"/>
  <c r="BD8" i="2"/>
  <c r="BD10" i="2"/>
  <c r="BE8" i="2"/>
  <c r="BE10" i="2"/>
  <c r="BF8" i="2"/>
  <c r="BF10" i="2"/>
  <c r="BG8" i="2"/>
  <c r="BG10" i="2"/>
  <c r="BH8" i="2"/>
  <c r="BH10" i="2"/>
  <c r="BI8" i="2"/>
  <c r="BI10" i="2"/>
  <c r="BJ8" i="2"/>
  <c r="BJ10" i="2"/>
  <c r="BK8" i="2"/>
  <c r="BK10" i="2"/>
  <c r="BL8" i="2"/>
  <c r="BL10" i="2"/>
  <c r="BM8" i="2"/>
  <c r="BM10" i="2"/>
  <c r="BN8" i="2"/>
  <c r="BN10" i="2"/>
  <c r="BO8" i="2"/>
  <c r="BO10" i="2"/>
  <c r="BP8" i="2"/>
  <c r="BP10" i="2"/>
  <c r="BQ8" i="2"/>
  <c r="BQ10" i="2"/>
  <c r="BR8" i="2"/>
  <c r="BR10" i="2"/>
  <c r="BS8" i="2"/>
  <c r="BS10" i="2"/>
  <c r="BT8" i="2"/>
  <c r="BT10" i="2"/>
  <c r="BU8" i="2"/>
  <c r="BU10" i="2"/>
  <c r="BV8" i="2"/>
  <c r="BV10" i="2"/>
  <c r="BW8" i="2"/>
  <c r="BW10" i="2"/>
  <c r="BX8" i="2"/>
  <c r="BX10" i="2"/>
  <c r="BY8" i="2"/>
  <c r="BY10" i="2"/>
  <c r="BZ8" i="2"/>
  <c r="BZ10" i="2"/>
  <c r="CA8" i="2"/>
  <c r="CA10" i="2"/>
  <c r="CB8" i="2"/>
  <c r="CB10" i="2"/>
  <c r="CC8" i="2"/>
  <c r="CC10" i="2"/>
  <c r="CD8" i="2"/>
  <c r="CD10" i="2"/>
  <c r="CE8" i="2"/>
  <c r="CE10" i="2"/>
  <c r="CF8" i="2"/>
  <c r="CF10" i="2"/>
  <c r="CG8" i="2"/>
  <c r="CG10" i="2"/>
  <c r="CH8" i="2"/>
  <c r="CH10" i="2"/>
  <c r="CI8" i="2"/>
  <c r="CI10" i="2"/>
  <c r="CJ8" i="2"/>
  <c r="CJ10" i="2"/>
  <c r="CK8" i="2"/>
  <c r="CK10" i="2"/>
  <c r="CL8" i="2"/>
  <c r="CL10" i="2"/>
  <c r="CM8" i="2"/>
  <c r="CM10" i="2"/>
  <c r="CN8" i="2"/>
  <c r="CN10" i="2"/>
  <c r="CO8" i="2"/>
  <c r="CO10" i="2"/>
  <c r="CP8" i="2"/>
  <c r="CP10" i="2"/>
  <c r="CQ8" i="2"/>
  <c r="CQ10" i="2"/>
  <c r="CR8" i="2"/>
  <c r="CR10" i="2"/>
  <c r="CS8" i="2"/>
  <c r="CS10" i="2"/>
  <c r="CT8" i="2"/>
  <c r="CT10" i="2"/>
  <c r="CU8" i="2"/>
  <c r="CU10" i="2"/>
  <c r="CV8" i="2"/>
  <c r="CV10" i="2"/>
  <c r="CW8" i="2"/>
  <c r="CW10" i="2"/>
  <c r="CX8" i="2"/>
  <c r="CX10" i="2"/>
  <c r="CY8" i="2"/>
  <c r="CY10" i="2"/>
  <c r="CZ8" i="2"/>
  <c r="CZ10" i="2"/>
  <c r="A8" i="2"/>
  <c r="A10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A4" i="2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A36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B34" i="1"/>
  <c r="C34" i="1"/>
  <c r="D34" i="1"/>
  <c r="A34" i="1"/>
  <c r="E13" i="1"/>
  <c r="I13" i="1"/>
  <c r="A19" i="1"/>
  <c r="G13" i="1"/>
  <c r="B8" i="1"/>
  <c r="B10" i="1"/>
  <c r="C8" i="1"/>
  <c r="C10" i="1"/>
  <c r="D8" i="1"/>
  <c r="D10" i="1"/>
  <c r="E8" i="1"/>
  <c r="E10" i="1"/>
  <c r="F8" i="1"/>
  <c r="F10" i="1"/>
  <c r="G8" i="1"/>
  <c r="G10" i="1"/>
  <c r="H8" i="1"/>
  <c r="H10" i="1"/>
  <c r="I8" i="1"/>
  <c r="I10" i="1"/>
  <c r="J8" i="1"/>
  <c r="J10" i="1"/>
  <c r="K8" i="1"/>
  <c r="K10" i="1"/>
  <c r="L8" i="1"/>
  <c r="L10" i="1"/>
  <c r="M8" i="1"/>
  <c r="M10" i="1"/>
  <c r="N8" i="1"/>
  <c r="N10" i="1"/>
  <c r="O8" i="1"/>
  <c r="O10" i="1"/>
  <c r="P8" i="1"/>
  <c r="P10" i="1"/>
  <c r="Q8" i="1"/>
  <c r="Q10" i="1"/>
  <c r="R8" i="1"/>
  <c r="R10" i="1"/>
  <c r="S8" i="1"/>
  <c r="S10" i="1"/>
  <c r="T8" i="1"/>
  <c r="T10" i="1"/>
  <c r="U8" i="1"/>
  <c r="U10" i="1"/>
  <c r="V8" i="1"/>
  <c r="V10" i="1"/>
  <c r="W8" i="1"/>
  <c r="W10" i="1"/>
  <c r="X8" i="1"/>
  <c r="X10" i="1"/>
  <c r="Y8" i="1"/>
  <c r="Y10" i="1"/>
  <c r="Z8" i="1"/>
  <c r="Z10" i="1"/>
  <c r="AA8" i="1"/>
  <c r="AA10" i="1"/>
  <c r="AB8" i="1"/>
  <c r="AB10" i="1"/>
  <c r="AC8" i="1"/>
  <c r="AC10" i="1"/>
  <c r="AD8" i="1"/>
  <c r="AD10" i="1"/>
  <c r="AE8" i="1"/>
  <c r="AE10" i="1"/>
  <c r="AF8" i="1"/>
  <c r="AF10" i="1"/>
  <c r="AG8" i="1"/>
  <c r="AG10" i="1"/>
  <c r="AH8" i="1"/>
  <c r="AH10" i="1"/>
  <c r="AI8" i="1"/>
  <c r="AI10" i="1"/>
  <c r="AJ8" i="1"/>
  <c r="AJ10" i="1"/>
  <c r="AK8" i="1"/>
  <c r="AK10" i="1"/>
  <c r="AL8" i="1"/>
  <c r="AL10" i="1"/>
  <c r="AM8" i="1"/>
  <c r="AM10" i="1"/>
  <c r="AN8" i="1"/>
  <c r="AN10" i="1"/>
  <c r="AO8" i="1"/>
  <c r="AO10" i="1"/>
  <c r="AP8" i="1"/>
  <c r="AP10" i="1"/>
  <c r="AQ8" i="1"/>
  <c r="AQ10" i="1"/>
  <c r="AR8" i="1"/>
  <c r="AR10" i="1"/>
  <c r="AS8" i="1"/>
  <c r="AS10" i="1"/>
  <c r="AT8" i="1"/>
  <c r="AT10" i="1"/>
  <c r="AU8" i="1"/>
  <c r="AU10" i="1"/>
  <c r="AV8" i="1"/>
  <c r="AV10" i="1"/>
  <c r="AW8" i="1"/>
  <c r="AW10" i="1"/>
  <c r="AX8" i="1"/>
  <c r="AX10" i="1"/>
  <c r="AY8" i="1"/>
  <c r="AY10" i="1"/>
  <c r="AZ8" i="1"/>
  <c r="AZ10" i="1"/>
  <c r="BA8" i="1"/>
  <c r="BA10" i="1"/>
  <c r="BB8" i="1"/>
  <c r="BB10" i="1"/>
  <c r="BC8" i="1"/>
  <c r="BC10" i="1"/>
  <c r="BD8" i="1"/>
  <c r="BD10" i="1"/>
  <c r="BE8" i="1"/>
  <c r="BE10" i="1"/>
  <c r="BF8" i="1"/>
  <c r="BF10" i="1"/>
  <c r="BG8" i="1"/>
  <c r="BG10" i="1"/>
  <c r="BH8" i="1"/>
  <c r="BH10" i="1"/>
  <c r="BI8" i="1"/>
  <c r="BI10" i="1"/>
  <c r="BJ8" i="1"/>
  <c r="BJ10" i="1"/>
  <c r="BK8" i="1"/>
  <c r="BK10" i="1"/>
  <c r="BL8" i="1"/>
  <c r="BL10" i="1"/>
  <c r="BM8" i="1"/>
  <c r="BM10" i="1"/>
  <c r="BN8" i="1"/>
  <c r="BN10" i="1"/>
  <c r="BO8" i="1"/>
  <c r="BO10" i="1"/>
  <c r="BP8" i="1"/>
  <c r="BP10" i="1"/>
  <c r="BQ8" i="1"/>
  <c r="BQ10" i="1"/>
  <c r="BR8" i="1"/>
  <c r="BR10" i="1"/>
  <c r="BS8" i="1"/>
  <c r="BS10" i="1"/>
  <c r="BT8" i="1"/>
  <c r="BT10" i="1"/>
  <c r="BU8" i="1"/>
  <c r="BU10" i="1"/>
  <c r="BV8" i="1"/>
  <c r="BV10" i="1"/>
  <c r="BW8" i="1"/>
  <c r="BW10" i="1"/>
  <c r="BX8" i="1"/>
  <c r="BX10" i="1"/>
  <c r="BY8" i="1"/>
  <c r="BY10" i="1"/>
  <c r="BZ8" i="1"/>
  <c r="BZ10" i="1"/>
  <c r="CA8" i="1"/>
  <c r="CA10" i="1"/>
  <c r="CB8" i="1"/>
  <c r="CB10" i="1"/>
  <c r="CC8" i="1"/>
  <c r="CC10" i="1"/>
  <c r="CD8" i="1"/>
  <c r="CD10" i="1"/>
  <c r="CE8" i="1"/>
  <c r="CE10" i="1"/>
  <c r="CF8" i="1"/>
  <c r="CF10" i="1"/>
  <c r="CG8" i="1"/>
  <c r="CG10" i="1"/>
  <c r="CH8" i="1"/>
  <c r="CH10" i="1"/>
  <c r="CI8" i="1"/>
  <c r="CI10" i="1"/>
  <c r="CJ8" i="1"/>
  <c r="CJ10" i="1"/>
  <c r="CK8" i="1"/>
  <c r="CK10" i="1"/>
  <c r="CL8" i="1"/>
  <c r="CL10" i="1"/>
  <c r="CM8" i="1"/>
  <c r="CM10" i="1"/>
  <c r="CN8" i="1"/>
  <c r="CN10" i="1"/>
  <c r="CO8" i="1"/>
  <c r="CO10" i="1"/>
  <c r="CP8" i="1"/>
  <c r="CP10" i="1"/>
  <c r="CQ8" i="1"/>
  <c r="CQ10" i="1"/>
  <c r="CR8" i="1"/>
  <c r="CR10" i="1"/>
  <c r="CS8" i="1"/>
  <c r="CS10" i="1"/>
  <c r="CT8" i="1"/>
  <c r="CT10" i="1"/>
  <c r="CU8" i="1"/>
  <c r="CU10" i="1"/>
  <c r="CV8" i="1"/>
  <c r="CV10" i="1"/>
  <c r="CW8" i="1"/>
  <c r="CW10" i="1"/>
  <c r="CX8" i="1"/>
  <c r="CX10" i="1"/>
  <c r="CY8" i="1"/>
  <c r="CY10" i="1"/>
  <c r="CZ8" i="1"/>
  <c r="CZ10" i="1"/>
  <c r="A8" i="1"/>
  <c r="A10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A4" i="1"/>
</calcChain>
</file>

<file path=xl/sharedStrings.xml><?xml version="1.0" encoding="utf-8"?>
<sst xmlns="http://schemas.openxmlformats.org/spreadsheetml/2006/main" count="204" uniqueCount="27">
  <si>
    <t>Diameters (nm)</t>
  </si>
  <si>
    <t>Diameters (m)</t>
  </si>
  <si>
    <t>num_conc dN_dlogDp (cm-3)</t>
  </si>
  <si>
    <t>num_conc dN (cm-3)</t>
  </si>
  <si>
    <t>num_conc dN (m-3)</t>
  </si>
  <si>
    <t>Dilution rate (l/min)</t>
  </si>
  <si>
    <t>Dilution rate (s-1)</t>
  </si>
  <si>
    <t>Barrel height (m)</t>
  </si>
  <si>
    <t>Barrel inner diam (m)</t>
  </si>
  <si>
    <t>Barrel AS (m2)</t>
  </si>
  <si>
    <t>Barrel AD (m2)</t>
  </si>
  <si>
    <t>Barrel V (m3)</t>
  </si>
  <si>
    <t>Temp (K)</t>
  </si>
  <si>
    <t>293-298</t>
  </si>
  <si>
    <t>Start time</t>
  </si>
  <si>
    <t>End time</t>
  </si>
  <si>
    <t>Duration (s)</t>
  </si>
  <si>
    <t>Time step (s)</t>
  </si>
  <si>
    <t>RH (%)</t>
  </si>
  <si>
    <t>pressure (Pa)</t>
  </si>
  <si>
    <t>After 1 hr</t>
  </si>
  <si>
    <t>num_conc dN (m-3) (x200)</t>
  </si>
  <si>
    <t>Regal Black (sample #10)</t>
  </si>
  <si>
    <t>Ammonium sulfate (sample #1)</t>
  </si>
  <si>
    <t>8/28/2012  15:59:00 PM</t>
  </si>
  <si>
    <t>Emission rate (l/min)</t>
  </si>
  <si>
    <t>Emission rate (s-1)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</si>
</sst>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1" fontId="4" fillId="0" borderId="0" xfId="0" applyNumberFormat="1" applyFont="1"/>
    <xf numFmtId="22" fontId="4" fillId="0" borderId="0" xfId="0" applyNumberFormat="1" applyFont="1"/>
    <xf numFmtId="0" fontId="4" fillId="2" borderId="0" xfId="0" applyFont="1" applyFill="1"/>
    <xf numFmtId="0" fontId="5" fillId="0" borderId="0" xfId="0" applyFont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6"/>
  <sheetViews>
    <sheetView workbookViewId="0"/>
  </sheetViews>
  <sheetFormatPr baseColWidth="10" defaultRowHeight="15" x14ac:dyDescent="0"/>
  <cols>
    <col min="1" max="2" width="12.83203125" bestFit="1" customWidth="1"/>
  </cols>
  <sheetData>
    <row r="1" spans="1:106">
      <c r="A1" t="s">
        <v>0</v>
      </c>
    </row>
    <row r="2" spans="1:106">
      <c r="A2">
        <v>10.9</v>
      </c>
      <c r="B2">
        <v>11.3</v>
      </c>
      <c r="C2">
        <v>11.8</v>
      </c>
      <c r="D2">
        <v>12.2</v>
      </c>
      <c r="E2">
        <v>12.6</v>
      </c>
      <c r="F2">
        <v>13.1</v>
      </c>
      <c r="G2">
        <v>13.6</v>
      </c>
      <c r="H2">
        <v>14.1</v>
      </c>
      <c r="I2">
        <v>14.6</v>
      </c>
      <c r="J2">
        <v>15.1</v>
      </c>
      <c r="K2">
        <v>15.7</v>
      </c>
      <c r="L2">
        <v>16.3</v>
      </c>
      <c r="M2">
        <v>16.8</v>
      </c>
      <c r="N2">
        <v>17.5</v>
      </c>
      <c r="O2">
        <v>18.100000000000001</v>
      </c>
      <c r="P2">
        <v>18.8</v>
      </c>
      <c r="Q2">
        <v>19.5</v>
      </c>
      <c r="R2">
        <v>20.2</v>
      </c>
      <c r="S2">
        <v>20.9</v>
      </c>
      <c r="T2">
        <v>21.7</v>
      </c>
      <c r="U2">
        <v>22.5</v>
      </c>
      <c r="V2">
        <v>23.3</v>
      </c>
      <c r="W2">
        <v>24.1</v>
      </c>
      <c r="X2">
        <v>25</v>
      </c>
      <c r="Y2">
        <v>25.9</v>
      </c>
      <c r="Z2">
        <v>26.9</v>
      </c>
      <c r="AA2">
        <v>27.9</v>
      </c>
      <c r="AB2">
        <v>28.9</v>
      </c>
      <c r="AC2">
        <v>30</v>
      </c>
      <c r="AD2">
        <v>31.1</v>
      </c>
      <c r="AE2">
        <v>32.200000000000003</v>
      </c>
      <c r="AF2">
        <v>33.4</v>
      </c>
      <c r="AG2">
        <v>34.6</v>
      </c>
      <c r="AH2">
        <v>35.9</v>
      </c>
      <c r="AI2">
        <v>37.200000000000003</v>
      </c>
      <c r="AJ2">
        <v>38.5</v>
      </c>
      <c r="AK2">
        <v>40</v>
      </c>
      <c r="AL2">
        <v>41.4</v>
      </c>
      <c r="AM2">
        <v>42.9</v>
      </c>
      <c r="AN2">
        <v>44.5</v>
      </c>
      <c r="AO2">
        <v>46.1</v>
      </c>
      <c r="AP2">
        <v>47.8</v>
      </c>
      <c r="AQ2">
        <v>49.6</v>
      </c>
      <c r="AR2">
        <v>51.4</v>
      </c>
      <c r="AS2">
        <v>53.3</v>
      </c>
      <c r="AT2">
        <v>55.2</v>
      </c>
      <c r="AU2">
        <v>57.3</v>
      </c>
      <c r="AV2">
        <v>59.4</v>
      </c>
      <c r="AW2">
        <v>61.5</v>
      </c>
      <c r="AX2">
        <v>63.8</v>
      </c>
      <c r="AY2">
        <v>66.099999999999994</v>
      </c>
      <c r="AZ2">
        <v>68.5</v>
      </c>
      <c r="BA2">
        <v>71</v>
      </c>
      <c r="BB2">
        <v>73.7</v>
      </c>
      <c r="BC2">
        <v>76.400000000000006</v>
      </c>
      <c r="BD2">
        <v>79.099999999999994</v>
      </c>
      <c r="BE2">
        <v>82</v>
      </c>
      <c r="BF2">
        <v>85.1</v>
      </c>
      <c r="BG2">
        <v>88.2</v>
      </c>
      <c r="BH2">
        <v>91.4</v>
      </c>
      <c r="BI2">
        <v>94.7</v>
      </c>
      <c r="BJ2">
        <v>98.2</v>
      </c>
      <c r="BK2">
        <v>101.8</v>
      </c>
      <c r="BL2">
        <v>105.5</v>
      </c>
      <c r="BM2">
        <v>109.4</v>
      </c>
      <c r="BN2">
        <v>113.4</v>
      </c>
      <c r="BO2">
        <v>117.6</v>
      </c>
      <c r="BP2">
        <v>121.9</v>
      </c>
      <c r="BQ2">
        <v>126.3</v>
      </c>
      <c r="BR2">
        <v>131</v>
      </c>
      <c r="BS2">
        <v>135.80000000000001</v>
      </c>
      <c r="BT2">
        <v>140.69999999999999</v>
      </c>
      <c r="BU2">
        <v>145.9</v>
      </c>
      <c r="BV2">
        <v>151.19999999999999</v>
      </c>
      <c r="BW2">
        <v>156.80000000000001</v>
      </c>
      <c r="BX2">
        <v>162.5</v>
      </c>
      <c r="BY2">
        <v>168.5</v>
      </c>
      <c r="BZ2">
        <v>174.7</v>
      </c>
      <c r="CA2">
        <v>181.1</v>
      </c>
      <c r="CB2">
        <v>187.7</v>
      </c>
      <c r="CC2">
        <v>194.6</v>
      </c>
      <c r="CD2">
        <v>201.7</v>
      </c>
      <c r="CE2">
        <v>209.1</v>
      </c>
      <c r="CF2">
        <v>216.7</v>
      </c>
      <c r="CG2">
        <v>224.7</v>
      </c>
      <c r="CH2">
        <v>232.9</v>
      </c>
      <c r="CI2">
        <v>241.4</v>
      </c>
      <c r="CJ2">
        <v>250.3</v>
      </c>
      <c r="CK2">
        <v>259.5</v>
      </c>
      <c r="CL2">
        <v>269</v>
      </c>
      <c r="CM2">
        <v>278.8</v>
      </c>
      <c r="CN2">
        <v>289</v>
      </c>
      <c r="CO2">
        <v>299.60000000000002</v>
      </c>
      <c r="CP2">
        <v>310.60000000000002</v>
      </c>
      <c r="CQ2">
        <v>322</v>
      </c>
      <c r="CR2">
        <v>333.8</v>
      </c>
      <c r="CS2">
        <v>346</v>
      </c>
      <c r="CT2">
        <v>358.7</v>
      </c>
      <c r="CU2">
        <v>371.8</v>
      </c>
      <c r="CV2">
        <v>385.4</v>
      </c>
      <c r="CW2">
        <v>399.5</v>
      </c>
      <c r="CX2">
        <v>414.2</v>
      </c>
      <c r="CY2">
        <v>429.4</v>
      </c>
      <c r="CZ2">
        <v>445.1</v>
      </c>
      <c r="DA2">
        <v>461.4</v>
      </c>
    </row>
    <row r="3" spans="1:106">
      <c r="A3" t="s">
        <v>1</v>
      </c>
    </row>
    <row r="4" spans="1:106">
      <c r="A4">
        <f>A2*0.000000001</f>
        <v>1.0900000000000002E-8</v>
      </c>
      <c r="B4">
        <f t="shared" ref="B4:BM4" si="0">B2*0.000000001</f>
        <v>1.1300000000000002E-8</v>
      </c>
      <c r="C4">
        <f t="shared" si="0"/>
        <v>1.1800000000000001E-8</v>
      </c>
      <c r="D4">
        <f t="shared" si="0"/>
        <v>1.22E-8</v>
      </c>
      <c r="E4">
        <f t="shared" si="0"/>
        <v>1.26E-8</v>
      </c>
      <c r="F4">
        <f t="shared" si="0"/>
        <v>1.31E-8</v>
      </c>
      <c r="G4">
        <f t="shared" si="0"/>
        <v>1.3600000000000001E-8</v>
      </c>
      <c r="H4">
        <f t="shared" si="0"/>
        <v>1.4100000000000001E-8</v>
      </c>
      <c r="I4">
        <f t="shared" si="0"/>
        <v>1.46E-8</v>
      </c>
      <c r="J4">
        <f t="shared" si="0"/>
        <v>1.51E-8</v>
      </c>
      <c r="K4">
        <f t="shared" si="0"/>
        <v>1.5700000000000002E-8</v>
      </c>
      <c r="L4">
        <f t="shared" si="0"/>
        <v>1.63E-8</v>
      </c>
      <c r="M4">
        <f t="shared" si="0"/>
        <v>1.6800000000000002E-8</v>
      </c>
      <c r="N4">
        <f t="shared" si="0"/>
        <v>1.7500000000000001E-8</v>
      </c>
      <c r="O4">
        <f t="shared" si="0"/>
        <v>1.8100000000000003E-8</v>
      </c>
      <c r="P4">
        <f t="shared" si="0"/>
        <v>1.8800000000000003E-8</v>
      </c>
      <c r="Q4">
        <f t="shared" si="0"/>
        <v>1.9500000000000003E-8</v>
      </c>
      <c r="R4">
        <f t="shared" si="0"/>
        <v>2.0199999999999999E-8</v>
      </c>
      <c r="S4">
        <f t="shared" si="0"/>
        <v>2.0899999999999999E-8</v>
      </c>
      <c r="T4">
        <f t="shared" si="0"/>
        <v>2.1699999999999999E-8</v>
      </c>
      <c r="U4">
        <f t="shared" si="0"/>
        <v>2.2500000000000003E-8</v>
      </c>
      <c r="V4">
        <f t="shared" si="0"/>
        <v>2.3300000000000003E-8</v>
      </c>
      <c r="W4">
        <f t="shared" si="0"/>
        <v>2.4100000000000004E-8</v>
      </c>
      <c r="X4">
        <f t="shared" si="0"/>
        <v>2.5000000000000002E-8</v>
      </c>
      <c r="Y4">
        <f t="shared" si="0"/>
        <v>2.59E-8</v>
      </c>
      <c r="Z4">
        <f t="shared" si="0"/>
        <v>2.6899999999999999E-8</v>
      </c>
      <c r="AA4">
        <f t="shared" si="0"/>
        <v>2.7900000000000002E-8</v>
      </c>
      <c r="AB4">
        <f t="shared" si="0"/>
        <v>2.8900000000000001E-8</v>
      </c>
      <c r="AC4">
        <f t="shared" si="0"/>
        <v>3.0000000000000004E-8</v>
      </c>
      <c r="AD4">
        <f t="shared" si="0"/>
        <v>3.1100000000000001E-8</v>
      </c>
      <c r="AE4">
        <f t="shared" si="0"/>
        <v>3.2200000000000004E-8</v>
      </c>
      <c r="AF4">
        <f t="shared" si="0"/>
        <v>3.3400000000000001E-8</v>
      </c>
      <c r="AG4">
        <f t="shared" si="0"/>
        <v>3.4600000000000005E-8</v>
      </c>
      <c r="AH4">
        <f t="shared" si="0"/>
        <v>3.5900000000000004E-8</v>
      </c>
      <c r="AI4">
        <f t="shared" si="0"/>
        <v>3.7200000000000002E-8</v>
      </c>
      <c r="AJ4">
        <f t="shared" si="0"/>
        <v>3.8500000000000001E-8</v>
      </c>
      <c r="AK4">
        <f t="shared" si="0"/>
        <v>4.0000000000000001E-8</v>
      </c>
      <c r="AL4">
        <f t="shared" si="0"/>
        <v>4.14E-8</v>
      </c>
      <c r="AM4">
        <f t="shared" si="0"/>
        <v>4.29E-8</v>
      </c>
      <c r="AN4">
        <f t="shared" si="0"/>
        <v>4.4500000000000001E-8</v>
      </c>
      <c r="AO4">
        <f t="shared" si="0"/>
        <v>4.6100000000000003E-8</v>
      </c>
      <c r="AP4">
        <f t="shared" si="0"/>
        <v>4.7799999999999998E-8</v>
      </c>
      <c r="AQ4">
        <f t="shared" si="0"/>
        <v>4.9600000000000007E-8</v>
      </c>
      <c r="AR4">
        <f t="shared" si="0"/>
        <v>5.1400000000000004E-8</v>
      </c>
      <c r="AS4">
        <f t="shared" si="0"/>
        <v>5.3300000000000001E-8</v>
      </c>
      <c r="AT4">
        <f t="shared" si="0"/>
        <v>5.5200000000000005E-8</v>
      </c>
      <c r="AU4">
        <f t="shared" si="0"/>
        <v>5.7300000000000004E-8</v>
      </c>
      <c r="AV4">
        <f t="shared" si="0"/>
        <v>5.9400000000000003E-8</v>
      </c>
      <c r="AW4">
        <f t="shared" si="0"/>
        <v>6.1500000000000001E-8</v>
      </c>
      <c r="AX4">
        <f t="shared" si="0"/>
        <v>6.3800000000000002E-8</v>
      </c>
      <c r="AY4">
        <f t="shared" si="0"/>
        <v>6.6100000000000003E-8</v>
      </c>
      <c r="AZ4">
        <f t="shared" si="0"/>
        <v>6.8499999999999998E-8</v>
      </c>
      <c r="BA4">
        <f t="shared" si="0"/>
        <v>7.1E-8</v>
      </c>
      <c r="BB4">
        <f t="shared" si="0"/>
        <v>7.3700000000000005E-8</v>
      </c>
      <c r="BC4">
        <f t="shared" si="0"/>
        <v>7.6400000000000009E-8</v>
      </c>
      <c r="BD4">
        <f t="shared" si="0"/>
        <v>7.91E-8</v>
      </c>
      <c r="BE4">
        <f t="shared" si="0"/>
        <v>8.2000000000000006E-8</v>
      </c>
      <c r="BF4">
        <f t="shared" si="0"/>
        <v>8.5100000000000001E-8</v>
      </c>
      <c r="BG4">
        <f t="shared" si="0"/>
        <v>8.8200000000000009E-8</v>
      </c>
      <c r="BH4">
        <f t="shared" si="0"/>
        <v>9.1400000000000011E-8</v>
      </c>
      <c r="BI4">
        <f t="shared" si="0"/>
        <v>9.4700000000000008E-8</v>
      </c>
      <c r="BJ4">
        <f t="shared" si="0"/>
        <v>9.8200000000000006E-8</v>
      </c>
      <c r="BK4">
        <f t="shared" si="0"/>
        <v>1.018E-7</v>
      </c>
      <c r="BL4">
        <f t="shared" si="0"/>
        <v>1.0550000000000001E-7</v>
      </c>
      <c r="BM4">
        <f t="shared" si="0"/>
        <v>1.0940000000000001E-7</v>
      </c>
      <c r="BN4">
        <f t="shared" ref="BN4:DA4" si="1">BN2*0.000000001</f>
        <v>1.1340000000000001E-7</v>
      </c>
      <c r="BO4">
        <f t="shared" si="1"/>
        <v>1.1760000000000001E-7</v>
      </c>
      <c r="BP4">
        <f t="shared" si="1"/>
        <v>1.2190000000000003E-7</v>
      </c>
      <c r="BQ4">
        <f t="shared" si="1"/>
        <v>1.2630000000000001E-7</v>
      </c>
      <c r="BR4">
        <f t="shared" si="1"/>
        <v>1.31E-7</v>
      </c>
      <c r="BS4">
        <f t="shared" si="1"/>
        <v>1.3580000000000001E-7</v>
      </c>
      <c r="BT4">
        <f t="shared" si="1"/>
        <v>1.4070000000000001E-7</v>
      </c>
      <c r="BU4">
        <f t="shared" si="1"/>
        <v>1.459E-7</v>
      </c>
      <c r="BV4">
        <f t="shared" si="1"/>
        <v>1.512E-7</v>
      </c>
      <c r="BW4">
        <f t="shared" si="1"/>
        <v>1.5680000000000003E-7</v>
      </c>
      <c r="BX4">
        <f t="shared" si="1"/>
        <v>1.6250000000000001E-7</v>
      </c>
      <c r="BY4">
        <f t="shared" si="1"/>
        <v>1.6850000000000001E-7</v>
      </c>
      <c r="BZ4">
        <f t="shared" si="1"/>
        <v>1.747E-7</v>
      </c>
      <c r="CA4">
        <f t="shared" si="1"/>
        <v>1.811E-7</v>
      </c>
      <c r="CB4">
        <f t="shared" si="1"/>
        <v>1.8769999999999999E-7</v>
      </c>
      <c r="CC4">
        <f t="shared" si="1"/>
        <v>1.9460000000000001E-7</v>
      </c>
      <c r="CD4">
        <f t="shared" si="1"/>
        <v>2.0170000000000001E-7</v>
      </c>
      <c r="CE4">
        <f t="shared" si="1"/>
        <v>2.0910000000000001E-7</v>
      </c>
      <c r="CF4">
        <f t="shared" si="1"/>
        <v>2.167E-7</v>
      </c>
      <c r="CG4">
        <f t="shared" si="1"/>
        <v>2.2469999999999999E-7</v>
      </c>
      <c r="CH4">
        <f t="shared" si="1"/>
        <v>2.3290000000000003E-7</v>
      </c>
      <c r="CI4">
        <f t="shared" si="1"/>
        <v>2.4140000000000003E-7</v>
      </c>
      <c r="CJ4">
        <f t="shared" si="1"/>
        <v>2.5030000000000001E-7</v>
      </c>
      <c r="CK4">
        <f t="shared" si="1"/>
        <v>2.5950000000000001E-7</v>
      </c>
      <c r="CL4">
        <f t="shared" si="1"/>
        <v>2.6900000000000004E-7</v>
      </c>
      <c r="CM4">
        <f t="shared" si="1"/>
        <v>2.7880000000000003E-7</v>
      </c>
      <c r="CN4">
        <f t="shared" si="1"/>
        <v>2.8900000000000001E-7</v>
      </c>
      <c r="CO4">
        <f t="shared" si="1"/>
        <v>2.9960000000000006E-7</v>
      </c>
      <c r="CP4">
        <f t="shared" si="1"/>
        <v>3.1060000000000004E-7</v>
      </c>
      <c r="CQ4">
        <f t="shared" si="1"/>
        <v>3.22E-7</v>
      </c>
      <c r="CR4">
        <f t="shared" si="1"/>
        <v>3.3380000000000004E-7</v>
      </c>
      <c r="CS4">
        <f t="shared" si="1"/>
        <v>3.46E-7</v>
      </c>
      <c r="CT4">
        <f t="shared" si="1"/>
        <v>3.587E-7</v>
      </c>
      <c r="CU4">
        <f t="shared" si="1"/>
        <v>3.7180000000000003E-7</v>
      </c>
      <c r="CV4">
        <f t="shared" si="1"/>
        <v>3.854E-7</v>
      </c>
      <c r="CW4">
        <f t="shared" si="1"/>
        <v>3.9950000000000005E-7</v>
      </c>
      <c r="CX4">
        <f t="shared" si="1"/>
        <v>4.1419999999999999E-7</v>
      </c>
      <c r="CY4">
        <f t="shared" si="1"/>
        <v>4.2940000000000002E-7</v>
      </c>
      <c r="CZ4">
        <f t="shared" si="1"/>
        <v>4.4510000000000004E-7</v>
      </c>
      <c r="DA4">
        <f t="shared" si="1"/>
        <v>4.6139999999999999E-7</v>
      </c>
    </row>
    <row r="5" spans="1:106">
      <c r="A5" t="s">
        <v>2</v>
      </c>
    </row>
    <row r="6" spans="1:106">
      <c r="A6">
        <v>861.52099999999996</v>
      </c>
      <c r="B6">
        <v>495.97699999999998</v>
      </c>
      <c r="C6">
        <v>788.27499999999998</v>
      </c>
      <c r="D6">
        <v>755.32899999999995</v>
      </c>
      <c r="E6">
        <v>597.03499999999997</v>
      </c>
      <c r="F6">
        <v>635.846</v>
      </c>
      <c r="G6">
        <v>1144.25</v>
      </c>
      <c r="H6">
        <v>845.95299999999997</v>
      </c>
      <c r="I6">
        <v>770.98500000000001</v>
      </c>
      <c r="J6">
        <v>2053.0500000000002</v>
      </c>
      <c r="K6">
        <v>2382.52</v>
      </c>
      <c r="L6">
        <v>2739.07</v>
      </c>
      <c r="M6">
        <v>4265.8900000000003</v>
      </c>
      <c r="N6">
        <v>6260.02</v>
      </c>
      <c r="O6">
        <v>7121.09</v>
      </c>
      <c r="P6">
        <v>8286.7000000000007</v>
      </c>
      <c r="Q6">
        <v>9883.0300000000007</v>
      </c>
      <c r="R6">
        <v>12203.4</v>
      </c>
      <c r="S6">
        <v>15075.8</v>
      </c>
      <c r="T6">
        <v>20271.599999999999</v>
      </c>
      <c r="U6">
        <v>24968.400000000001</v>
      </c>
      <c r="V6">
        <v>31321.1</v>
      </c>
      <c r="W6">
        <v>35002.300000000003</v>
      </c>
      <c r="X6">
        <v>41886.9</v>
      </c>
      <c r="Y6">
        <v>49681.9</v>
      </c>
      <c r="Z6">
        <v>58949.3</v>
      </c>
      <c r="AA6">
        <v>65717.3</v>
      </c>
      <c r="AB6">
        <v>74553.899999999994</v>
      </c>
      <c r="AC6">
        <v>85186.6</v>
      </c>
      <c r="AD6">
        <v>98488.7</v>
      </c>
      <c r="AE6">
        <v>108443</v>
      </c>
      <c r="AF6">
        <v>121745</v>
      </c>
      <c r="AG6">
        <v>136235</v>
      </c>
      <c r="AH6">
        <v>146628</v>
      </c>
      <c r="AI6">
        <v>161190</v>
      </c>
      <c r="AJ6">
        <v>178997</v>
      </c>
      <c r="AK6">
        <v>191538</v>
      </c>
      <c r="AL6">
        <v>204233</v>
      </c>
      <c r="AM6">
        <v>224456</v>
      </c>
      <c r="AN6">
        <v>238896</v>
      </c>
      <c r="AO6">
        <v>252524</v>
      </c>
      <c r="AP6">
        <v>268191</v>
      </c>
      <c r="AQ6">
        <v>287878</v>
      </c>
      <c r="AR6">
        <v>298083</v>
      </c>
      <c r="AS6">
        <v>313978</v>
      </c>
      <c r="AT6">
        <v>334586</v>
      </c>
      <c r="AU6">
        <v>344545</v>
      </c>
      <c r="AV6">
        <v>364433</v>
      </c>
      <c r="AW6">
        <v>375261</v>
      </c>
      <c r="AX6">
        <v>390996</v>
      </c>
      <c r="AY6">
        <v>397108</v>
      </c>
      <c r="AZ6">
        <v>412987</v>
      </c>
      <c r="BA6">
        <v>415919</v>
      </c>
      <c r="BB6">
        <v>412844</v>
      </c>
      <c r="BC6">
        <v>422461</v>
      </c>
      <c r="BD6">
        <v>431024</v>
      </c>
      <c r="BE6">
        <v>434261</v>
      </c>
      <c r="BF6">
        <v>437937</v>
      </c>
      <c r="BG6">
        <v>437821</v>
      </c>
      <c r="BH6">
        <v>436390</v>
      </c>
      <c r="BI6">
        <v>435508</v>
      </c>
      <c r="BJ6">
        <v>428665</v>
      </c>
      <c r="BK6">
        <v>422341</v>
      </c>
      <c r="BL6">
        <v>415866</v>
      </c>
      <c r="BM6">
        <v>406606</v>
      </c>
      <c r="BN6">
        <v>400387</v>
      </c>
      <c r="BO6">
        <v>386999</v>
      </c>
      <c r="BP6">
        <v>378376</v>
      </c>
      <c r="BQ6">
        <v>363929</v>
      </c>
      <c r="BR6">
        <v>348168</v>
      </c>
      <c r="BS6">
        <v>334930</v>
      </c>
      <c r="BT6">
        <v>317469</v>
      </c>
      <c r="BU6">
        <v>300730</v>
      </c>
      <c r="BV6">
        <v>283825</v>
      </c>
      <c r="BW6">
        <v>269205</v>
      </c>
      <c r="BX6">
        <v>251368</v>
      </c>
      <c r="BY6">
        <v>231045</v>
      </c>
      <c r="BZ6">
        <v>210714</v>
      </c>
      <c r="CA6">
        <v>194329</v>
      </c>
      <c r="CB6">
        <v>174273</v>
      </c>
      <c r="CC6">
        <v>157710</v>
      </c>
      <c r="CD6">
        <v>140182</v>
      </c>
      <c r="CE6">
        <v>122723</v>
      </c>
      <c r="CF6">
        <v>108067</v>
      </c>
      <c r="CG6">
        <v>94795.6</v>
      </c>
      <c r="CH6">
        <v>81043.199999999997</v>
      </c>
      <c r="CI6">
        <v>67099.7</v>
      </c>
      <c r="CJ6">
        <v>57347.7</v>
      </c>
      <c r="CK6">
        <v>47213.1</v>
      </c>
      <c r="CL6">
        <v>38691.5</v>
      </c>
      <c r="CM6">
        <v>32184.7</v>
      </c>
      <c r="CN6">
        <v>25762.799999999999</v>
      </c>
      <c r="CO6">
        <v>20425.5</v>
      </c>
      <c r="CP6">
        <v>16910.099999999999</v>
      </c>
      <c r="CQ6">
        <v>13539.7</v>
      </c>
      <c r="CR6">
        <v>10608.7</v>
      </c>
      <c r="CS6">
        <v>7846.16</v>
      </c>
      <c r="CT6">
        <v>6536.01</v>
      </c>
      <c r="CU6">
        <v>4987.21</v>
      </c>
      <c r="CV6">
        <v>3448.6</v>
      </c>
      <c r="CW6">
        <v>2960.3</v>
      </c>
      <c r="CX6">
        <v>2445.65</v>
      </c>
      <c r="CY6">
        <v>1504.54</v>
      </c>
      <c r="CZ6">
        <v>1250.67</v>
      </c>
      <c r="DA6">
        <v>694.25800000000004</v>
      </c>
    </row>
    <row r="7" spans="1:106">
      <c r="A7" t="s">
        <v>3</v>
      </c>
    </row>
    <row r="8" spans="1:106">
      <c r="A8">
        <f>A6*(LOG(B2)-LOG(A2))</f>
        <v>13.484479775975274</v>
      </c>
      <c r="B8">
        <f t="shared" ref="B8:BM8" si="2">B6*(LOG(C2)-LOG(B2))</f>
        <v>9.3261351740941336</v>
      </c>
      <c r="C8">
        <f t="shared" si="2"/>
        <v>11.41250621590105</v>
      </c>
      <c r="D8">
        <f t="shared" si="2"/>
        <v>10.582698929376832</v>
      </c>
      <c r="E8">
        <f t="shared" si="2"/>
        <v>10.090339597575001</v>
      </c>
      <c r="F8">
        <f t="shared" si="2"/>
        <v>10.343696474034212</v>
      </c>
      <c r="G8">
        <f t="shared" si="2"/>
        <v>17.942073753297169</v>
      </c>
      <c r="H8">
        <f t="shared" si="2"/>
        <v>12.802435401255361</v>
      </c>
      <c r="I8">
        <f t="shared" si="2"/>
        <v>11.274955191860004</v>
      </c>
      <c r="J8">
        <f t="shared" si="2"/>
        <v>34.74315973853583</v>
      </c>
      <c r="K8">
        <f t="shared" si="2"/>
        <v>38.806371386470069</v>
      </c>
      <c r="L8">
        <f t="shared" si="2"/>
        <v>35.941192702110179</v>
      </c>
      <c r="M8">
        <f t="shared" si="2"/>
        <v>75.628969688835454</v>
      </c>
      <c r="N8">
        <f t="shared" si="2"/>
        <v>91.649986715415906</v>
      </c>
      <c r="O8">
        <f t="shared" si="2"/>
        <v>117.35039609789624</v>
      </c>
      <c r="P8">
        <f t="shared" si="2"/>
        <v>131.56596448444301</v>
      </c>
      <c r="Q8">
        <f t="shared" si="2"/>
        <v>151.37597964795816</v>
      </c>
      <c r="R8">
        <f t="shared" si="2"/>
        <v>180.54828602270916</v>
      </c>
      <c r="S8">
        <f t="shared" si="2"/>
        <v>245.93827540063407</v>
      </c>
      <c r="T8">
        <f t="shared" si="2"/>
        <v>318.72599346244363</v>
      </c>
      <c r="U8">
        <f t="shared" si="2"/>
        <v>378.85559333430712</v>
      </c>
      <c r="V8">
        <f t="shared" si="2"/>
        <v>459.20245414366894</v>
      </c>
      <c r="W8">
        <f t="shared" si="2"/>
        <v>557.34043622295133</v>
      </c>
      <c r="X8">
        <f t="shared" si="2"/>
        <v>643.37253885021403</v>
      </c>
      <c r="Y8">
        <f t="shared" si="2"/>
        <v>817.39225074328783</v>
      </c>
      <c r="Z8">
        <f t="shared" si="2"/>
        <v>934.45978049033488</v>
      </c>
      <c r="AA8">
        <f t="shared" si="2"/>
        <v>1005.0566939928799</v>
      </c>
      <c r="AB8">
        <f t="shared" si="2"/>
        <v>1209.5186331568502</v>
      </c>
      <c r="AC8">
        <f t="shared" si="2"/>
        <v>1332.244678571604</v>
      </c>
      <c r="AD8">
        <f t="shared" si="2"/>
        <v>1486.7344639417022</v>
      </c>
      <c r="AE8">
        <f t="shared" si="2"/>
        <v>1723.2238061354924</v>
      </c>
      <c r="AF8">
        <f t="shared" si="2"/>
        <v>1866.3060455526766</v>
      </c>
      <c r="AG8">
        <f t="shared" si="2"/>
        <v>2182.2598830333682</v>
      </c>
      <c r="AH8">
        <f t="shared" si="2"/>
        <v>2265.1813828610925</v>
      </c>
      <c r="AI8">
        <f t="shared" si="2"/>
        <v>2404.5985099121476</v>
      </c>
      <c r="AJ8">
        <f t="shared" si="2"/>
        <v>2971.2180678981854</v>
      </c>
      <c r="AK8">
        <f t="shared" si="2"/>
        <v>2861.6447186394844</v>
      </c>
      <c r="AL8">
        <f t="shared" si="2"/>
        <v>3156.8194866182503</v>
      </c>
      <c r="AM8">
        <f t="shared" si="2"/>
        <v>3569.4606501215067</v>
      </c>
      <c r="AN8">
        <f t="shared" si="2"/>
        <v>3664.8830885847742</v>
      </c>
      <c r="AO8">
        <f t="shared" si="2"/>
        <v>3971.4376809831597</v>
      </c>
      <c r="AP8">
        <f t="shared" si="2"/>
        <v>4305.4792792817925</v>
      </c>
      <c r="AQ8">
        <f t="shared" si="2"/>
        <v>4456.7667054769063</v>
      </c>
      <c r="AR8">
        <f t="shared" si="2"/>
        <v>4699.0072487989637</v>
      </c>
      <c r="AS8">
        <f t="shared" si="2"/>
        <v>4776.19211151336</v>
      </c>
      <c r="AT8">
        <f t="shared" si="2"/>
        <v>5425.49408447939</v>
      </c>
      <c r="AU8">
        <f t="shared" si="2"/>
        <v>5385.8664602909275</v>
      </c>
      <c r="AV8">
        <f t="shared" si="2"/>
        <v>5498.8095635511681</v>
      </c>
      <c r="AW8">
        <f t="shared" si="2"/>
        <v>5983.7478965833834</v>
      </c>
      <c r="AX8">
        <f t="shared" si="2"/>
        <v>6013.8237557878037</v>
      </c>
      <c r="AY8">
        <f t="shared" si="2"/>
        <v>6150.8502907905713</v>
      </c>
      <c r="AZ8">
        <f t="shared" si="2"/>
        <v>6429.2896135023357</v>
      </c>
      <c r="BA8">
        <f t="shared" si="2"/>
        <v>6741.6889419598228</v>
      </c>
      <c r="BB8">
        <f t="shared" si="2"/>
        <v>6451.0469701398415</v>
      </c>
      <c r="BC8">
        <f t="shared" si="2"/>
        <v>6372.0320376673344</v>
      </c>
      <c r="BD8">
        <f t="shared" si="2"/>
        <v>6740.0812867366267</v>
      </c>
      <c r="BE8">
        <f t="shared" si="2"/>
        <v>6998.4233418879921</v>
      </c>
      <c r="BF8">
        <f t="shared" si="2"/>
        <v>6805.1140121095586</v>
      </c>
      <c r="BG8">
        <f t="shared" si="2"/>
        <v>6776.4229513834098</v>
      </c>
      <c r="BH8">
        <f t="shared" si="2"/>
        <v>6722.0569809518065</v>
      </c>
      <c r="BI8">
        <f t="shared" si="2"/>
        <v>6864.2631673612605</v>
      </c>
      <c r="BJ8">
        <f t="shared" si="2"/>
        <v>6702.7303444944255</v>
      </c>
      <c r="BK8">
        <f t="shared" si="2"/>
        <v>6548.2627455507582</v>
      </c>
      <c r="BL8">
        <f t="shared" si="2"/>
        <v>6556.0702517427899</v>
      </c>
      <c r="BM8">
        <f t="shared" si="2"/>
        <v>6341.318433078116</v>
      </c>
      <c r="BN8">
        <f t="shared" ref="BN8:CZ8" si="3">BN6*(LOG(BO2)-LOG(BN2))</f>
        <v>6323.8192546927385</v>
      </c>
      <c r="BO8">
        <f t="shared" si="3"/>
        <v>6035.7849645035194</v>
      </c>
      <c r="BP8">
        <f t="shared" si="3"/>
        <v>5826.8560526630599</v>
      </c>
      <c r="BQ8">
        <f t="shared" si="3"/>
        <v>5774.8053924556798</v>
      </c>
      <c r="BR8">
        <f t="shared" si="3"/>
        <v>5441.3346361545418</v>
      </c>
      <c r="BS8">
        <f t="shared" si="3"/>
        <v>5156.0221063136505</v>
      </c>
      <c r="BT8">
        <f t="shared" si="3"/>
        <v>5003.6906436109166</v>
      </c>
      <c r="BU8">
        <f t="shared" si="3"/>
        <v>4660.2622259892069</v>
      </c>
      <c r="BV8">
        <f t="shared" si="3"/>
        <v>4482.8078832808424</v>
      </c>
      <c r="BW8">
        <f t="shared" si="3"/>
        <v>4174.6445719095018</v>
      </c>
      <c r="BX8">
        <f t="shared" si="3"/>
        <v>3958.1762396889176</v>
      </c>
      <c r="BY8">
        <f t="shared" si="3"/>
        <v>3625.7891331473747</v>
      </c>
      <c r="BZ8">
        <f t="shared" si="3"/>
        <v>3292.5211589032656</v>
      </c>
      <c r="CA8">
        <f t="shared" si="3"/>
        <v>3021.0041031528758</v>
      </c>
      <c r="CB8">
        <f t="shared" si="3"/>
        <v>2732.3502638956456</v>
      </c>
      <c r="CC8">
        <f t="shared" si="3"/>
        <v>2454.4505522469526</v>
      </c>
      <c r="CD8">
        <f t="shared" si="3"/>
        <v>2193.5868051849943</v>
      </c>
      <c r="CE8">
        <f t="shared" si="3"/>
        <v>1902.8052044188762</v>
      </c>
      <c r="CF8">
        <f t="shared" si="3"/>
        <v>1701.42425751924</v>
      </c>
      <c r="CG8">
        <f t="shared" si="3"/>
        <v>1475.6277555234199</v>
      </c>
      <c r="CH8">
        <f t="shared" si="3"/>
        <v>1261.6624833348083</v>
      </c>
      <c r="CI8">
        <f t="shared" si="3"/>
        <v>1055.0477590513651</v>
      </c>
      <c r="CJ8">
        <f t="shared" si="3"/>
        <v>899.01194026921075</v>
      </c>
      <c r="CK8">
        <f t="shared" si="3"/>
        <v>737.22867642976883</v>
      </c>
      <c r="CL8">
        <f t="shared" si="3"/>
        <v>601.28484653180965</v>
      </c>
      <c r="CM8">
        <f t="shared" si="3"/>
        <v>502.24460362259413</v>
      </c>
      <c r="CN8">
        <f t="shared" si="3"/>
        <v>403.03237424345144</v>
      </c>
      <c r="CO8">
        <f t="shared" si="3"/>
        <v>319.85602512857866</v>
      </c>
      <c r="CP8">
        <f t="shared" si="3"/>
        <v>264.71781277067936</v>
      </c>
      <c r="CQ8">
        <f t="shared" si="3"/>
        <v>211.63174802756018</v>
      </c>
      <c r="CR8">
        <f t="shared" si="3"/>
        <v>165.38715533333064</v>
      </c>
      <c r="CS8">
        <f t="shared" si="3"/>
        <v>122.83381511596995</v>
      </c>
      <c r="CT8">
        <f t="shared" si="3"/>
        <v>101.81802103487823</v>
      </c>
      <c r="CU8">
        <f t="shared" si="3"/>
        <v>77.812070682512427</v>
      </c>
      <c r="CV8">
        <f t="shared" si="3"/>
        <v>53.815655887824896</v>
      </c>
      <c r="CW8">
        <f t="shared" si="3"/>
        <v>46.456908279245908</v>
      </c>
      <c r="CX8">
        <f t="shared" si="3"/>
        <v>38.279180616739389</v>
      </c>
      <c r="CY8">
        <f t="shared" si="3"/>
        <v>23.464135089426062</v>
      </c>
      <c r="CZ8">
        <f t="shared" si="3"/>
        <v>19.535460275445306</v>
      </c>
    </row>
    <row r="9" spans="1:106">
      <c r="A9" t="s">
        <v>4</v>
      </c>
    </row>
    <row r="10" spans="1:106">
      <c r="A10" s="1">
        <f>A8*1000000</f>
        <v>13484479.775975274</v>
      </c>
      <c r="B10" s="1">
        <f t="shared" ref="B10:BM10" si="4">B8*1000000</f>
        <v>9326135.1740941331</v>
      </c>
      <c r="C10" s="1">
        <f t="shared" si="4"/>
        <v>11412506.215901051</v>
      </c>
      <c r="D10" s="1">
        <f t="shared" si="4"/>
        <v>10582698.929376831</v>
      </c>
      <c r="E10" s="1">
        <f t="shared" si="4"/>
        <v>10090339.597575001</v>
      </c>
      <c r="F10" s="1">
        <f t="shared" si="4"/>
        <v>10343696.474034213</v>
      </c>
      <c r="G10" s="1">
        <f t="shared" si="4"/>
        <v>17942073.753297169</v>
      </c>
      <c r="H10" s="1">
        <f t="shared" si="4"/>
        <v>12802435.40125536</v>
      </c>
      <c r="I10" s="1">
        <f t="shared" si="4"/>
        <v>11274955.191860003</v>
      </c>
      <c r="J10" s="1">
        <f t="shared" si="4"/>
        <v>34743159.738535829</v>
      </c>
      <c r="K10" s="1">
        <f t="shared" si="4"/>
        <v>38806371.386470072</v>
      </c>
      <c r="L10" s="1">
        <f t="shared" si="4"/>
        <v>35941192.702110179</v>
      </c>
      <c r="M10" s="1">
        <f t="shared" si="4"/>
        <v>75628969.688835457</v>
      </c>
      <c r="N10" s="1">
        <f t="shared" si="4"/>
        <v>91649986.71541591</v>
      </c>
      <c r="O10" s="1">
        <f t="shared" si="4"/>
        <v>117350396.09789623</v>
      </c>
      <c r="P10" s="1">
        <f t="shared" si="4"/>
        <v>131565964.48444301</v>
      </c>
      <c r="Q10" s="1">
        <f t="shared" si="4"/>
        <v>151375979.64795816</v>
      </c>
      <c r="R10" s="1">
        <f t="shared" si="4"/>
        <v>180548286.02270916</v>
      </c>
      <c r="S10" s="1">
        <f t="shared" si="4"/>
        <v>245938275.40063408</v>
      </c>
      <c r="T10" s="1">
        <f t="shared" si="4"/>
        <v>318725993.46244365</v>
      </c>
      <c r="U10" s="1">
        <f t="shared" si="4"/>
        <v>378855593.33430713</v>
      </c>
      <c r="V10" s="1">
        <f t="shared" si="4"/>
        <v>459202454.14366895</v>
      </c>
      <c r="W10" s="1">
        <f t="shared" si="4"/>
        <v>557340436.22295129</v>
      </c>
      <c r="X10" s="1">
        <f t="shared" si="4"/>
        <v>643372538.850214</v>
      </c>
      <c r="Y10" s="1">
        <f t="shared" si="4"/>
        <v>817392250.7432878</v>
      </c>
      <c r="Z10" s="1">
        <f t="shared" si="4"/>
        <v>934459780.49033487</v>
      </c>
      <c r="AA10" s="1">
        <f t="shared" si="4"/>
        <v>1005056693.9928799</v>
      </c>
      <c r="AB10" s="1">
        <f t="shared" si="4"/>
        <v>1209518633.1568503</v>
      </c>
      <c r="AC10" s="1">
        <f t="shared" si="4"/>
        <v>1332244678.571604</v>
      </c>
      <c r="AD10" s="1">
        <f t="shared" si="4"/>
        <v>1486734463.9417021</v>
      </c>
      <c r="AE10" s="1">
        <f t="shared" si="4"/>
        <v>1723223806.1354923</v>
      </c>
      <c r="AF10" s="1">
        <f t="shared" si="4"/>
        <v>1866306045.5526764</v>
      </c>
      <c r="AG10" s="1">
        <f t="shared" si="4"/>
        <v>2182259883.0333681</v>
      </c>
      <c r="AH10" s="1">
        <f t="shared" si="4"/>
        <v>2265181382.8610926</v>
      </c>
      <c r="AI10" s="1">
        <f t="shared" si="4"/>
        <v>2404598509.9121475</v>
      </c>
      <c r="AJ10" s="1">
        <f t="shared" si="4"/>
        <v>2971218067.8981853</v>
      </c>
      <c r="AK10" s="1">
        <f t="shared" si="4"/>
        <v>2861644718.6394844</v>
      </c>
      <c r="AL10" s="1">
        <f t="shared" si="4"/>
        <v>3156819486.6182504</v>
      </c>
      <c r="AM10" s="1">
        <f t="shared" si="4"/>
        <v>3569460650.1215067</v>
      </c>
      <c r="AN10" s="1">
        <f t="shared" si="4"/>
        <v>3664883088.584774</v>
      </c>
      <c r="AO10" s="1">
        <f t="shared" si="4"/>
        <v>3971437680.9831595</v>
      </c>
      <c r="AP10" s="1">
        <f t="shared" si="4"/>
        <v>4305479279.2817926</v>
      </c>
      <c r="AQ10" s="1">
        <f t="shared" si="4"/>
        <v>4456766705.4769058</v>
      </c>
      <c r="AR10" s="1">
        <f t="shared" si="4"/>
        <v>4699007248.7989635</v>
      </c>
      <c r="AS10" s="1">
        <f t="shared" si="4"/>
        <v>4776192111.51336</v>
      </c>
      <c r="AT10" s="1">
        <f t="shared" si="4"/>
        <v>5425494084.4793901</v>
      </c>
      <c r="AU10" s="1">
        <f t="shared" si="4"/>
        <v>5385866460.2909279</v>
      </c>
      <c r="AV10" s="1">
        <f t="shared" si="4"/>
        <v>5498809563.5511684</v>
      </c>
      <c r="AW10" s="1">
        <f t="shared" si="4"/>
        <v>5983747896.5833836</v>
      </c>
      <c r="AX10" s="1">
        <f t="shared" si="4"/>
        <v>6013823755.7878036</v>
      </c>
      <c r="AY10" s="1">
        <f t="shared" si="4"/>
        <v>6150850290.7905712</v>
      </c>
      <c r="AZ10" s="1">
        <f t="shared" si="4"/>
        <v>6429289613.5023355</v>
      </c>
      <c r="BA10" s="1">
        <f t="shared" si="4"/>
        <v>6741688941.9598227</v>
      </c>
      <c r="BB10" s="1">
        <f t="shared" si="4"/>
        <v>6451046970.1398411</v>
      </c>
      <c r="BC10" s="1">
        <f t="shared" si="4"/>
        <v>6372032037.6673346</v>
      </c>
      <c r="BD10" s="1">
        <f t="shared" si="4"/>
        <v>6740081286.7366266</v>
      </c>
      <c r="BE10" s="1">
        <f t="shared" si="4"/>
        <v>6998423341.8879919</v>
      </c>
      <c r="BF10" s="1">
        <f t="shared" si="4"/>
        <v>6805114012.1095591</v>
      </c>
      <c r="BG10" s="1">
        <f t="shared" si="4"/>
        <v>6776422951.3834095</v>
      </c>
      <c r="BH10" s="1">
        <f t="shared" si="4"/>
        <v>6722056980.9518061</v>
      </c>
      <c r="BI10" s="1">
        <f t="shared" si="4"/>
        <v>6864263167.3612604</v>
      </c>
      <c r="BJ10" s="1">
        <f t="shared" si="4"/>
        <v>6702730344.4944258</v>
      </c>
      <c r="BK10" s="1">
        <f t="shared" si="4"/>
        <v>6548262745.5507584</v>
      </c>
      <c r="BL10" s="1">
        <f t="shared" si="4"/>
        <v>6556070251.7427902</v>
      </c>
      <c r="BM10" s="1">
        <f t="shared" si="4"/>
        <v>6341318433.0781164</v>
      </c>
      <c r="BN10" s="1">
        <f t="shared" ref="BN10:CZ10" si="5">BN8*1000000</f>
        <v>6323819254.6927385</v>
      </c>
      <c r="BO10" s="1">
        <f t="shared" si="5"/>
        <v>6035784964.5035191</v>
      </c>
      <c r="BP10" s="1">
        <f t="shared" si="5"/>
        <v>5826856052.6630602</v>
      </c>
      <c r="BQ10" s="1">
        <f t="shared" si="5"/>
        <v>5774805392.4556799</v>
      </c>
      <c r="BR10" s="1">
        <f t="shared" si="5"/>
        <v>5441334636.154542</v>
      </c>
      <c r="BS10" s="1">
        <f t="shared" si="5"/>
        <v>5156022106.3136501</v>
      </c>
      <c r="BT10" s="1">
        <f t="shared" si="5"/>
        <v>5003690643.6109161</v>
      </c>
      <c r="BU10" s="1">
        <f t="shared" si="5"/>
        <v>4660262225.9892073</v>
      </c>
      <c r="BV10" s="1">
        <f t="shared" si="5"/>
        <v>4482807883.2808428</v>
      </c>
      <c r="BW10" s="1">
        <f t="shared" si="5"/>
        <v>4174644571.909502</v>
      </c>
      <c r="BX10" s="1">
        <f t="shared" si="5"/>
        <v>3958176239.6889176</v>
      </c>
      <c r="BY10" s="1">
        <f t="shared" si="5"/>
        <v>3625789133.1473746</v>
      </c>
      <c r="BZ10" s="1">
        <f t="shared" si="5"/>
        <v>3292521158.9032655</v>
      </c>
      <c r="CA10" s="1">
        <f t="shared" si="5"/>
        <v>3021004103.1528759</v>
      </c>
      <c r="CB10" s="1">
        <f t="shared" si="5"/>
        <v>2732350263.8956456</v>
      </c>
      <c r="CC10" s="1">
        <f t="shared" si="5"/>
        <v>2454450552.2469525</v>
      </c>
      <c r="CD10" s="1">
        <f t="shared" si="5"/>
        <v>2193586805.1849942</v>
      </c>
      <c r="CE10" s="1">
        <f t="shared" si="5"/>
        <v>1902805204.4188762</v>
      </c>
      <c r="CF10" s="1">
        <f t="shared" si="5"/>
        <v>1701424257.5192399</v>
      </c>
      <c r="CG10" s="1">
        <f t="shared" si="5"/>
        <v>1475627755.5234199</v>
      </c>
      <c r="CH10" s="1">
        <f t="shared" si="5"/>
        <v>1261662483.3348083</v>
      </c>
      <c r="CI10" s="1">
        <f t="shared" si="5"/>
        <v>1055047759.0513651</v>
      </c>
      <c r="CJ10" s="1">
        <f t="shared" si="5"/>
        <v>899011940.2692107</v>
      </c>
      <c r="CK10" s="1">
        <f t="shared" si="5"/>
        <v>737228676.4297688</v>
      </c>
      <c r="CL10" s="1">
        <f t="shared" si="5"/>
        <v>601284846.53180969</v>
      </c>
      <c r="CM10" s="1">
        <f t="shared" si="5"/>
        <v>502244603.62259412</v>
      </c>
      <c r="CN10" s="1">
        <f t="shared" si="5"/>
        <v>403032374.24345142</v>
      </c>
      <c r="CO10" s="1">
        <f t="shared" si="5"/>
        <v>319856025.12857866</v>
      </c>
      <c r="CP10" s="1">
        <f t="shared" si="5"/>
        <v>264717812.77067935</v>
      </c>
      <c r="CQ10" s="1">
        <f t="shared" si="5"/>
        <v>211631748.02756017</v>
      </c>
      <c r="CR10" s="1">
        <f t="shared" si="5"/>
        <v>165387155.33333063</v>
      </c>
      <c r="CS10" s="1">
        <f t="shared" si="5"/>
        <v>122833815.11596996</v>
      </c>
      <c r="CT10" s="1">
        <f t="shared" si="5"/>
        <v>101818021.03487822</v>
      </c>
      <c r="CU10" s="1">
        <f t="shared" si="5"/>
        <v>77812070.682512432</v>
      </c>
      <c r="CV10" s="1">
        <f t="shared" si="5"/>
        <v>53815655.887824893</v>
      </c>
      <c r="CW10" s="1">
        <f t="shared" si="5"/>
        <v>46456908.279245906</v>
      </c>
      <c r="CX10" s="1">
        <f t="shared" si="5"/>
        <v>38279180.616739392</v>
      </c>
      <c r="CY10" s="1">
        <f t="shared" si="5"/>
        <v>23464135.089426063</v>
      </c>
      <c r="CZ10" s="1">
        <f t="shared" si="5"/>
        <v>19535460.275445305</v>
      </c>
      <c r="DA10" s="1"/>
      <c r="DB10" s="1"/>
    </row>
    <row r="12" spans="1:106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6" spans="1:106">
      <c r="A16" t="s">
        <v>5</v>
      </c>
    </row>
    <row r="17" spans="1:105">
      <c r="A17">
        <v>1.3</v>
      </c>
    </row>
    <row r="18" spans="1:105">
      <c r="A18" t="s">
        <v>6</v>
      </c>
    </row>
    <row r="19" spans="1:105">
      <c r="A19" s="1">
        <f>A17*0.001/60/I13</f>
        <v>9.433588175604063E-5</v>
      </c>
    </row>
    <row r="21" spans="1:105">
      <c r="A21" t="s">
        <v>12</v>
      </c>
      <c r="B21" t="s">
        <v>18</v>
      </c>
      <c r="C21" t="s">
        <v>19</v>
      </c>
    </row>
    <row r="22" spans="1:105">
      <c r="A22" t="s">
        <v>13</v>
      </c>
      <c r="B22" s="3">
        <v>10</v>
      </c>
      <c r="C22" s="4">
        <v>100000</v>
      </c>
    </row>
    <row r="24" spans="1:105">
      <c r="A24" t="s">
        <v>14</v>
      </c>
      <c r="B24" t="s">
        <v>15</v>
      </c>
      <c r="C24" t="s">
        <v>16</v>
      </c>
      <c r="D24" t="s">
        <v>17</v>
      </c>
    </row>
    <row r="25" spans="1:105">
      <c r="A25" s="2">
        <v>41723.667511574073</v>
      </c>
      <c r="B25" s="2">
        <v>41724.462361111109</v>
      </c>
      <c r="C25">
        <v>68640</v>
      </c>
      <c r="D25">
        <v>120</v>
      </c>
    </row>
    <row r="28" spans="1:105">
      <c r="A28" t="s">
        <v>20</v>
      </c>
    </row>
    <row r="29" spans="1:105">
      <c r="A29" t="s">
        <v>1</v>
      </c>
    </row>
    <row r="30" spans="1:105">
      <c r="A30">
        <v>1.0900000000000002E-8</v>
      </c>
      <c r="B30">
        <v>1.1300000000000002E-8</v>
      </c>
      <c r="C30">
        <v>1.1800000000000001E-8</v>
      </c>
      <c r="D30">
        <v>1.22E-8</v>
      </c>
      <c r="E30">
        <v>1.26E-8</v>
      </c>
      <c r="F30">
        <v>1.31E-8</v>
      </c>
      <c r="G30">
        <v>1.3600000000000001E-8</v>
      </c>
      <c r="H30">
        <v>1.4100000000000001E-8</v>
      </c>
      <c r="I30">
        <v>1.46E-8</v>
      </c>
      <c r="J30">
        <v>1.51E-8</v>
      </c>
      <c r="K30">
        <v>1.5700000000000002E-8</v>
      </c>
      <c r="L30">
        <v>1.63E-8</v>
      </c>
      <c r="M30">
        <v>1.6800000000000002E-8</v>
      </c>
      <c r="N30">
        <v>1.7500000000000001E-8</v>
      </c>
      <c r="O30">
        <v>1.8100000000000003E-8</v>
      </c>
      <c r="P30">
        <v>1.8800000000000003E-8</v>
      </c>
      <c r="Q30">
        <v>1.9500000000000003E-8</v>
      </c>
      <c r="R30">
        <v>2.0199999999999999E-8</v>
      </c>
      <c r="S30">
        <v>2.0899999999999999E-8</v>
      </c>
      <c r="T30">
        <v>2.1699999999999999E-8</v>
      </c>
      <c r="U30">
        <v>2.2500000000000003E-8</v>
      </c>
      <c r="V30">
        <v>2.3300000000000003E-8</v>
      </c>
      <c r="W30">
        <v>2.4100000000000004E-8</v>
      </c>
      <c r="X30">
        <v>2.5000000000000002E-8</v>
      </c>
      <c r="Y30">
        <v>2.59E-8</v>
      </c>
      <c r="Z30">
        <v>2.6899999999999999E-8</v>
      </c>
      <c r="AA30">
        <v>2.7900000000000002E-8</v>
      </c>
      <c r="AB30">
        <v>2.8900000000000001E-8</v>
      </c>
      <c r="AC30">
        <v>3.0000000000000004E-8</v>
      </c>
      <c r="AD30">
        <v>3.1100000000000001E-8</v>
      </c>
      <c r="AE30">
        <v>3.2200000000000004E-8</v>
      </c>
      <c r="AF30">
        <v>3.3400000000000001E-8</v>
      </c>
      <c r="AG30">
        <v>3.4600000000000005E-8</v>
      </c>
      <c r="AH30">
        <v>3.5900000000000004E-8</v>
      </c>
      <c r="AI30">
        <v>3.7200000000000002E-8</v>
      </c>
      <c r="AJ30">
        <v>3.8500000000000001E-8</v>
      </c>
      <c r="AK30">
        <v>4.0000000000000001E-8</v>
      </c>
      <c r="AL30">
        <v>4.14E-8</v>
      </c>
      <c r="AM30">
        <v>4.29E-8</v>
      </c>
      <c r="AN30">
        <v>4.4500000000000001E-8</v>
      </c>
      <c r="AO30">
        <v>4.6100000000000003E-8</v>
      </c>
      <c r="AP30">
        <v>4.7799999999999998E-8</v>
      </c>
      <c r="AQ30">
        <v>4.9600000000000007E-8</v>
      </c>
      <c r="AR30">
        <v>5.1400000000000004E-8</v>
      </c>
      <c r="AS30">
        <v>5.3300000000000001E-8</v>
      </c>
      <c r="AT30">
        <v>5.5200000000000005E-8</v>
      </c>
      <c r="AU30">
        <v>5.7300000000000004E-8</v>
      </c>
      <c r="AV30">
        <v>5.9400000000000003E-8</v>
      </c>
      <c r="AW30">
        <v>6.1500000000000001E-8</v>
      </c>
      <c r="AX30">
        <v>6.3800000000000002E-8</v>
      </c>
      <c r="AY30">
        <v>6.6100000000000003E-8</v>
      </c>
      <c r="AZ30">
        <v>6.8499999999999998E-8</v>
      </c>
      <c r="BA30">
        <v>7.1E-8</v>
      </c>
      <c r="BB30">
        <v>7.3700000000000005E-8</v>
      </c>
      <c r="BC30">
        <v>7.6400000000000009E-8</v>
      </c>
      <c r="BD30">
        <v>7.91E-8</v>
      </c>
      <c r="BE30">
        <v>8.2000000000000006E-8</v>
      </c>
      <c r="BF30">
        <v>8.5100000000000001E-8</v>
      </c>
      <c r="BG30">
        <v>8.8200000000000009E-8</v>
      </c>
      <c r="BH30">
        <v>9.1400000000000011E-8</v>
      </c>
      <c r="BI30">
        <v>9.4700000000000008E-8</v>
      </c>
      <c r="BJ30">
        <v>9.8200000000000006E-8</v>
      </c>
      <c r="BK30">
        <v>1.018E-7</v>
      </c>
      <c r="BL30">
        <v>1.0550000000000001E-7</v>
      </c>
      <c r="BM30">
        <v>1.0940000000000001E-7</v>
      </c>
      <c r="BN30">
        <v>1.1340000000000001E-7</v>
      </c>
      <c r="BO30">
        <v>1.1760000000000001E-7</v>
      </c>
      <c r="BP30">
        <v>1.2190000000000003E-7</v>
      </c>
      <c r="BQ30">
        <v>1.2630000000000001E-7</v>
      </c>
      <c r="BR30">
        <v>1.31E-7</v>
      </c>
      <c r="BS30">
        <v>1.3580000000000001E-7</v>
      </c>
      <c r="BT30">
        <v>1.4070000000000001E-7</v>
      </c>
      <c r="BU30">
        <v>1.459E-7</v>
      </c>
      <c r="BV30">
        <v>1.512E-7</v>
      </c>
      <c r="BW30">
        <v>1.5680000000000003E-7</v>
      </c>
      <c r="BX30">
        <v>1.6250000000000001E-7</v>
      </c>
      <c r="BY30">
        <v>1.6850000000000001E-7</v>
      </c>
      <c r="BZ30">
        <v>1.747E-7</v>
      </c>
      <c r="CA30">
        <v>1.811E-7</v>
      </c>
      <c r="CB30">
        <v>1.8769999999999999E-7</v>
      </c>
      <c r="CC30">
        <v>1.9460000000000001E-7</v>
      </c>
      <c r="CD30">
        <v>2.0170000000000001E-7</v>
      </c>
      <c r="CE30">
        <v>2.0910000000000001E-7</v>
      </c>
      <c r="CF30">
        <v>2.167E-7</v>
      </c>
      <c r="CG30">
        <v>2.2469999999999999E-7</v>
      </c>
      <c r="CH30">
        <v>2.3290000000000003E-7</v>
      </c>
      <c r="CI30">
        <v>2.4140000000000003E-7</v>
      </c>
      <c r="CJ30">
        <v>2.5030000000000001E-7</v>
      </c>
      <c r="CK30">
        <v>2.5950000000000001E-7</v>
      </c>
      <c r="CL30">
        <v>2.6900000000000004E-7</v>
      </c>
      <c r="CM30">
        <v>2.7880000000000003E-7</v>
      </c>
      <c r="CN30">
        <v>2.8900000000000001E-7</v>
      </c>
      <c r="CO30">
        <v>2.9960000000000006E-7</v>
      </c>
      <c r="CP30">
        <v>3.1060000000000004E-7</v>
      </c>
      <c r="CQ30">
        <v>3.22E-7</v>
      </c>
      <c r="CR30">
        <v>3.3380000000000004E-7</v>
      </c>
      <c r="CS30">
        <v>3.46E-7</v>
      </c>
      <c r="CT30">
        <v>3.587E-7</v>
      </c>
      <c r="CU30">
        <v>3.7180000000000003E-7</v>
      </c>
      <c r="CV30">
        <v>3.854E-7</v>
      </c>
      <c r="CW30">
        <v>3.9950000000000005E-7</v>
      </c>
      <c r="CX30">
        <v>4.1419999999999999E-7</v>
      </c>
      <c r="CY30">
        <v>4.2940000000000002E-7</v>
      </c>
      <c r="CZ30">
        <v>4.4510000000000004E-7</v>
      </c>
      <c r="DA30">
        <v>4.6139999999999999E-7</v>
      </c>
    </row>
    <row r="31" spans="1:105">
      <c r="A31" t="s">
        <v>2</v>
      </c>
    </row>
    <row r="32" spans="1:105">
      <c r="A32">
        <v>51.243099999999998</v>
      </c>
      <c r="B32">
        <v>192.11199999999999</v>
      </c>
      <c r="C32">
        <v>10.6435</v>
      </c>
      <c r="D32">
        <v>0</v>
      </c>
      <c r="E32">
        <v>38.1708</v>
      </c>
      <c r="F32">
        <v>70.649000000000001</v>
      </c>
      <c r="G32">
        <v>6.9826199999999998</v>
      </c>
      <c r="H32">
        <v>54.8155</v>
      </c>
      <c r="I32">
        <v>57.467199999999998</v>
      </c>
      <c r="J32">
        <v>54.139000000000003</v>
      </c>
      <c r="K32">
        <v>76.6999</v>
      </c>
      <c r="L32">
        <v>0</v>
      </c>
      <c r="M32">
        <v>22.973500000000001</v>
      </c>
      <c r="N32">
        <v>43.767400000000002</v>
      </c>
      <c r="O32">
        <v>35.535600000000002</v>
      </c>
      <c r="P32">
        <v>145.73500000000001</v>
      </c>
      <c r="Q32">
        <v>19.131900000000002</v>
      </c>
      <c r="R32">
        <v>32.204700000000003</v>
      </c>
      <c r="S32">
        <v>4.2567500000000001E-2</v>
      </c>
      <c r="T32">
        <v>90.593999999999994</v>
      </c>
      <c r="U32">
        <v>53.319000000000003</v>
      </c>
      <c r="V32">
        <v>0</v>
      </c>
      <c r="W32">
        <v>14.8691</v>
      </c>
      <c r="X32">
        <v>84.560400000000001</v>
      </c>
      <c r="Y32">
        <v>40.943800000000003</v>
      </c>
      <c r="Z32">
        <v>121.864</v>
      </c>
      <c r="AA32">
        <v>243.65199999999999</v>
      </c>
      <c r="AB32">
        <v>368.43299999999999</v>
      </c>
      <c r="AC32">
        <v>647.38699999999994</v>
      </c>
      <c r="AD32">
        <v>693.10900000000004</v>
      </c>
      <c r="AE32">
        <v>848.05200000000002</v>
      </c>
      <c r="AF32">
        <v>1561.47</v>
      </c>
      <c r="AG32">
        <v>1472.1</v>
      </c>
      <c r="AH32">
        <v>2286.27</v>
      </c>
      <c r="AI32">
        <v>3333.55</v>
      </c>
      <c r="AJ32">
        <v>3880.65</v>
      </c>
      <c r="AK32">
        <v>4968.03</v>
      </c>
      <c r="AL32">
        <v>6020.55</v>
      </c>
      <c r="AM32">
        <v>7671.98</v>
      </c>
      <c r="AN32">
        <v>9094.19</v>
      </c>
      <c r="AO32">
        <v>11701.9</v>
      </c>
      <c r="AP32">
        <v>15112.8</v>
      </c>
      <c r="AQ32">
        <v>17858.900000000001</v>
      </c>
      <c r="AR32">
        <v>21488.400000000001</v>
      </c>
      <c r="AS32">
        <v>24129.8</v>
      </c>
      <c r="AT32">
        <v>26953.1</v>
      </c>
      <c r="AU32">
        <v>32401.200000000001</v>
      </c>
      <c r="AV32">
        <v>37411.800000000003</v>
      </c>
      <c r="AW32">
        <v>42024.9</v>
      </c>
      <c r="AX32">
        <v>47155.6</v>
      </c>
      <c r="AY32">
        <v>54965.5</v>
      </c>
      <c r="AZ32">
        <v>59941.8</v>
      </c>
      <c r="BA32">
        <v>63385.3</v>
      </c>
      <c r="BB32">
        <v>69351.7</v>
      </c>
      <c r="BC32">
        <v>72737.600000000006</v>
      </c>
      <c r="BD32">
        <v>81060.7</v>
      </c>
      <c r="BE32">
        <v>87599.5</v>
      </c>
      <c r="BF32">
        <v>92330.8</v>
      </c>
      <c r="BG32">
        <v>99326</v>
      </c>
      <c r="BH32">
        <v>106357</v>
      </c>
      <c r="BI32">
        <v>113451</v>
      </c>
      <c r="BJ32">
        <v>118323</v>
      </c>
      <c r="BK32">
        <v>123801</v>
      </c>
      <c r="BL32">
        <v>127952</v>
      </c>
      <c r="BM32">
        <v>136140</v>
      </c>
      <c r="BN32">
        <v>141177</v>
      </c>
      <c r="BO32">
        <v>141164</v>
      </c>
      <c r="BP32">
        <v>146472</v>
      </c>
      <c r="BQ32">
        <v>149723</v>
      </c>
      <c r="BR32">
        <v>151565</v>
      </c>
      <c r="BS32">
        <v>152902</v>
      </c>
      <c r="BT32">
        <v>152683</v>
      </c>
      <c r="BU32">
        <v>152132</v>
      </c>
      <c r="BV32">
        <v>152081</v>
      </c>
      <c r="BW32">
        <v>150125</v>
      </c>
      <c r="BX32">
        <v>148398</v>
      </c>
      <c r="BY32">
        <v>144873</v>
      </c>
      <c r="BZ32">
        <v>142943</v>
      </c>
      <c r="CA32">
        <v>138047</v>
      </c>
      <c r="CB32">
        <v>131685</v>
      </c>
      <c r="CC32">
        <v>126017</v>
      </c>
      <c r="CD32">
        <v>118781</v>
      </c>
      <c r="CE32">
        <v>112613</v>
      </c>
      <c r="CF32">
        <v>103771</v>
      </c>
      <c r="CG32">
        <v>95386.6</v>
      </c>
      <c r="CH32">
        <v>85437.5</v>
      </c>
      <c r="CI32">
        <v>75382.899999999994</v>
      </c>
      <c r="CJ32">
        <v>68614</v>
      </c>
      <c r="CK32">
        <v>59358.9</v>
      </c>
      <c r="CL32">
        <v>51065</v>
      </c>
      <c r="CM32">
        <v>44549.7</v>
      </c>
      <c r="CN32">
        <v>36961.699999999997</v>
      </c>
      <c r="CO32">
        <v>31752.400000000001</v>
      </c>
      <c r="CP32">
        <v>25912.6</v>
      </c>
      <c r="CQ32">
        <v>20820.099999999999</v>
      </c>
      <c r="CR32">
        <v>16637.099999999999</v>
      </c>
      <c r="CS32">
        <v>13891.3</v>
      </c>
      <c r="CT32">
        <v>10741.6</v>
      </c>
      <c r="CU32">
        <v>8864.1299999999992</v>
      </c>
      <c r="CV32">
        <v>6225.66</v>
      </c>
      <c r="CW32">
        <v>5164.3599999999997</v>
      </c>
      <c r="CX32">
        <v>3591.28</v>
      </c>
      <c r="CY32">
        <v>2650.07</v>
      </c>
      <c r="CZ32">
        <v>1882.32</v>
      </c>
      <c r="DA32">
        <v>1451.91</v>
      </c>
    </row>
    <row r="33" spans="1:104">
      <c r="A33" t="s">
        <v>3</v>
      </c>
    </row>
    <row r="34" spans="1:104">
      <c r="A34">
        <f>A32*(LOG(B30)-LOG(A30))</f>
        <v>0.80205421064405691</v>
      </c>
      <c r="B34">
        <f t="shared" ref="B34:BM34" si="6">B32*(LOG(C30)-LOG(B30))</f>
        <v>3.6123902531075207</v>
      </c>
      <c r="C34">
        <f t="shared" si="6"/>
        <v>0.15409471302394268</v>
      </c>
      <c r="D34">
        <f t="shared" si="6"/>
        <v>0</v>
      </c>
      <c r="E34">
        <f t="shared" si="6"/>
        <v>0.64511516864359886</v>
      </c>
      <c r="F34">
        <f t="shared" si="6"/>
        <v>1.1492905706634202</v>
      </c>
      <c r="G34">
        <f t="shared" si="6"/>
        <v>0.10948890804565659</v>
      </c>
      <c r="H34">
        <f t="shared" si="6"/>
        <v>0.82956369649084938</v>
      </c>
      <c r="I34">
        <f t="shared" si="6"/>
        <v>0.84040559155063588</v>
      </c>
      <c r="J34">
        <f t="shared" si="6"/>
        <v>0.91617833227860557</v>
      </c>
      <c r="K34">
        <f t="shared" si="6"/>
        <v>1.2492842892001392</v>
      </c>
      <c r="L34">
        <f t="shared" si="6"/>
        <v>0</v>
      </c>
      <c r="M34">
        <f t="shared" si="6"/>
        <v>0.40729182776546458</v>
      </c>
      <c r="N34">
        <f t="shared" si="6"/>
        <v>0.64077776565702571</v>
      </c>
      <c r="O34">
        <f t="shared" si="6"/>
        <v>0.58560090317301783</v>
      </c>
      <c r="P34">
        <f t="shared" si="6"/>
        <v>2.3137999244742589</v>
      </c>
      <c r="Q34">
        <f t="shared" si="6"/>
        <v>0.29303868398929139</v>
      </c>
      <c r="R34">
        <f t="shared" si="6"/>
        <v>0.47646585270299396</v>
      </c>
      <c r="S34">
        <f t="shared" si="6"/>
        <v>6.9442268656496264E-4</v>
      </c>
      <c r="T34">
        <f t="shared" si="6"/>
        <v>1.4243899175071451</v>
      </c>
      <c r="U34">
        <f t="shared" si="6"/>
        <v>0.80903067000655327</v>
      </c>
      <c r="V34">
        <f t="shared" si="6"/>
        <v>0</v>
      </c>
      <c r="W34">
        <f t="shared" si="6"/>
        <v>0.23676017519541773</v>
      </c>
      <c r="X34">
        <f t="shared" si="6"/>
        <v>1.2988270613053345</v>
      </c>
      <c r="Y34">
        <f t="shared" si="6"/>
        <v>0.67362852137261509</v>
      </c>
      <c r="Z34">
        <f t="shared" si="6"/>
        <v>1.9317787775202717</v>
      </c>
      <c r="AA34">
        <f t="shared" si="6"/>
        <v>3.7263258472999321</v>
      </c>
      <c r="AB34">
        <f t="shared" si="6"/>
        <v>5.9772403398061229</v>
      </c>
      <c r="AC34">
        <f t="shared" si="6"/>
        <v>10.124572241719321</v>
      </c>
      <c r="AD34">
        <f t="shared" si="6"/>
        <v>10.462814897223277</v>
      </c>
      <c r="AE34">
        <f t="shared" si="6"/>
        <v>13.476050969087874</v>
      </c>
      <c r="AF34">
        <f t="shared" si="6"/>
        <v>23.936760449702685</v>
      </c>
      <c r="AG34">
        <f t="shared" si="6"/>
        <v>23.580612719297285</v>
      </c>
      <c r="AH34">
        <f t="shared" si="6"/>
        <v>35.319422212632176</v>
      </c>
      <c r="AI34">
        <f t="shared" si="6"/>
        <v>49.72919760976486</v>
      </c>
      <c r="AJ34">
        <f t="shared" si="6"/>
        <v>64.415925379693178</v>
      </c>
      <c r="AK34">
        <f t="shared" si="6"/>
        <v>74.224105981800449</v>
      </c>
      <c r="AL34">
        <f t="shared" si="6"/>
        <v>93.059346727313937</v>
      </c>
      <c r="AM34">
        <f t="shared" si="6"/>
        <v>122.00534055013162</v>
      </c>
      <c r="AN34">
        <f t="shared" si="6"/>
        <v>139.51319040660087</v>
      </c>
      <c r="AO34">
        <f t="shared" si="6"/>
        <v>184.03544454823623</v>
      </c>
      <c r="AP34">
        <f t="shared" si="6"/>
        <v>242.61756454141704</v>
      </c>
      <c r="AQ34">
        <f t="shared" si="6"/>
        <v>276.48153355394135</v>
      </c>
      <c r="AR34">
        <f t="shared" si="6"/>
        <v>338.74507222852191</v>
      </c>
      <c r="AS34">
        <f t="shared" si="6"/>
        <v>367.05934942062822</v>
      </c>
      <c r="AT34">
        <f t="shared" si="6"/>
        <v>437.05918540639311</v>
      </c>
      <c r="AU34">
        <f t="shared" si="6"/>
        <v>506.48982383485725</v>
      </c>
      <c r="AV34">
        <f t="shared" si="6"/>
        <v>564.49433401932208</v>
      </c>
      <c r="AW34">
        <f t="shared" si="6"/>
        <v>670.11068823865799</v>
      </c>
      <c r="AX34">
        <f t="shared" si="6"/>
        <v>725.28994541743532</v>
      </c>
      <c r="AY34">
        <f t="shared" si="6"/>
        <v>851.36678600893117</v>
      </c>
      <c r="AZ34">
        <f t="shared" si="6"/>
        <v>933.1605889644112</v>
      </c>
      <c r="BA34">
        <f t="shared" si="6"/>
        <v>1027.4211471291146</v>
      </c>
      <c r="BB34">
        <f t="shared" si="6"/>
        <v>1083.6806981790876</v>
      </c>
      <c r="BC34">
        <f t="shared" si="6"/>
        <v>1097.1103073255331</v>
      </c>
      <c r="BD34">
        <f t="shared" si="6"/>
        <v>1267.5760680606095</v>
      </c>
      <c r="BE34">
        <f t="shared" si="6"/>
        <v>1411.727936742479</v>
      </c>
      <c r="BF34">
        <f t="shared" si="6"/>
        <v>1434.7306138309102</v>
      </c>
      <c r="BG34">
        <f t="shared" si="6"/>
        <v>1537.3291506554685</v>
      </c>
      <c r="BH34">
        <f t="shared" si="6"/>
        <v>1638.3001771879749</v>
      </c>
      <c r="BI34">
        <f t="shared" si="6"/>
        <v>1788.1589330169259</v>
      </c>
      <c r="BJ34">
        <f t="shared" si="6"/>
        <v>1850.1327669662328</v>
      </c>
      <c r="BK34">
        <f t="shared" si="6"/>
        <v>1919.4950908435976</v>
      </c>
      <c r="BL34">
        <f t="shared" si="6"/>
        <v>2017.1456691601857</v>
      </c>
      <c r="BM34">
        <f t="shared" si="6"/>
        <v>2123.2030306470015</v>
      </c>
      <c r="BN34">
        <f t="shared" ref="BN34:CZ34" si="7">BN32*(LOG(BO30)-LOG(BN30))</f>
        <v>2229.7872581270913</v>
      </c>
      <c r="BO34">
        <f t="shared" si="7"/>
        <v>2201.6479337911037</v>
      </c>
      <c r="BP34">
        <f t="shared" si="7"/>
        <v>2255.6167932047465</v>
      </c>
      <c r="BQ34">
        <f t="shared" si="7"/>
        <v>2375.7963442722116</v>
      </c>
      <c r="BR34">
        <f t="shared" si="7"/>
        <v>2368.7297055695517</v>
      </c>
      <c r="BS34">
        <f t="shared" si="7"/>
        <v>2353.823461916199</v>
      </c>
      <c r="BT34">
        <f t="shared" si="7"/>
        <v>2406.4664535386669</v>
      </c>
      <c r="BU34">
        <f t="shared" si="7"/>
        <v>2357.5134272076934</v>
      </c>
      <c r="BV34">
        <f t="shared" si="7"/>
        <v>2402.007947493184</v>
      </c>
      <c r="BW34">
        <f t="shared" si="7"/>
        <v>2328.0344583417691</v>
      </c>
      <c r="BX34">
        <f t="shared" si="7"/>
        <v>2336.7550269618887</v>
      </c>
      <c r="BY34">
        <f t="shared" si="7"/>
        <v>2273.4919564867209</v>
      </c>
      <c r="BZ34">
        <f t="shared" si="7"/>
        <v>2233.5623262672757</v>
      </c>
      <c r="CA34">
        <f t="shared" si="7"/>
        <v>2146.0541320542425</v>
      </c>
      <c r="CB34">
        <f t="shared" si="7"/>
        <v>2064.631609607271</v>
      </c>
      <c r="CC34">
        <f t="shared" si="7"/>
        <v>1961.2104193932728</v>
      </c>
      <c r="CD34">
        <f t="shared" si="7"/>
        <v>1858.7010765053917</v>
      </c>
      <c r="CE34">
        <f t="shared" si="7"/>
        <v>1746.050882762129</v>
      </c>
      <c r="CF34">
        <f t="shared" si="7"/>
        <v>1633.7873414366461</v>
      </c>
      <c r="CG34">
        <f t="shared" si="7"/>
        <v>1484.8275074476687</v>
      </c>
      <c r="CH34">
        <f t="shared" si="7"/>
        <v>1330.0719668019126</v>
      </c>
      <c r="CI34">
        <f t="shared" si="7"/>
        <v>1185.2893487718823</v>
      </c>
      <c r="CJ34">
        <f t="shared" si="7"/>
        <v>1075.6282339070553</v>
      </c>
      <c r="CK34">
        <f t="shared" si="7"/>
        <v>926.88434526279798</v>
      </c>
      <c r="CL34">
        <f t="shared" si="7"/>
        <v>793.57509241431876</v>
      </c>
      <c r="CM34">
        <f t="shared" si="7"/>
        <v>695.20133535516811</v>
      </c>
      <c r="CN34">
        <f t="shared" si="7"/>
        <v>578.22758811441997</v>
      </c>
      <c r="CO34">
        <f t="shared" si="7"/>
        <v>497.23122823394255</v>
      </c>
      <c r="CP34">
        <f t="shared" si="7"/>
        <v>405.64673155106715</v>
      </c>
      <c r="CQ34">
        <f t="shared" si="7"/>
        <v>325.42775372485949</v>
      </c>
      <c r="CR34">
        <f t="shared" si="7"/>
        <v>259.36850339778448</v>
      </c>
      <c r="CS34">
        <f t="shared" si="7"/>
        <v>217.47216165875707</v>
      </c>
      <c r="CT34">
        <f t="shared" si="7"/>
        <v>167.33273889548505</v>
      </c>
      <c r="CU34">
        <f t="shared" si="7"/>
        <v>138.30103607005907</v>
      </c>
      <c r="CV34">
        <f t="shared" si="7"/>
        <v>97.151880831234692</v>
      </c>
      <c r="CW34">
        <f t="shared" si="7"/>
        <v>81.045907117864132</v>
      </c>
      <c r="CX34">
        <f t="shared" si="7"/>
        <v>56.210518988932932</v>
      </c>
      <c r="CY34">
        <f t="shared" si="7"/>
        <v>41.329310271867371</v>
      </c>
      <c r="CZ34">
        <f t="shared" si="7"/>
        <v>29.401830687292573</v>
      </c>
    </row>
    <row r="35" spans="1:104">
      <c r="A35" t="s">
        <v>4</v>
      </c>
    </row>
    <row r="36" spans="1:104" s="1" customFormat="1">
      <c r="A36" s="1">
        <f>A34*1000000</f>
        <v>802054.2106440569</v>
      </c>
      <c r="B36" s="1">
        <f t="shared" ref="B36:BM36" si="8">B34*1000000</f>
        <v>3612390.2531075208</v>
      </c>
      <c r="C36" s="1">
        <f t="shared" si="8"/>
        <v>154094.71302394266</v>
      </c>
      <c r="D36" s="1">
        <f t="shared" si="8"/>
        <v>0</v>
      </c>
      <c r="E36" s="1">
        <f t="shared" si="8"/>
        <v>645115.16864359891</v>
      </c>
      <c r="F36" s="1">
        <f t="shared" si="8"/>
        <v>1149290.5706634203</v>
      </c>
      <c r="G36" s="1">
        <f t="shared" si="8"/>
        <v>109488.90804565659</v>
      </c>
      <c r="H36" s="1">
        <f t="shared" si="8"/>
        <v>829563.69649084937</v>
      </c>
      <c r="I36" s="1">
        <f t="shared" si="8"/>
        <v>840405.59155063587</v>
      </c>
      <c r="J36" s="1">
        <f t="shared" si="8"/>
        <v>916178.33227860555</v>
      </c>
      <c r="K36" s="1">
        <f t="shared" si="8"/>
        <v>1249284.2892001392</v>
      </c>
      <c r="L36" s="1">
        <f t="shared" si="8"/>
        <v>0</v>
      </c>
      <c r="M36" s="1">
        <f t="shared" si="8"/>
        <v>407291.82776546455</v>
      </c>
      <c r="N36" s="1">
        <f t="shared" si="8"/>
        <v>640777.76565702574</v>
      </c>
      <c r="O36" s="1">
        <f t="shared" si="8"/>
        <v>585600.90317301778</v>
      </c>
      <c r="P36" s="1">
        <f t="shared" si="8"/>
        <v>2313799.9244742589</v>
      </c>
      <c r="Q36" s="1">
        <f t="shared" si="8"/>
        <v>293038.68398929137</v>
      </c>
      <c r="R36" s="1">
        <f t="shared" si="8"/>
        <v>476465.85270299396</v>
      </c>
      <c r="S36" s="1">
        <f t="shared" si="8"/>
        <v>694.42268656496265</v>
      </c>
      <c r="T36" s="1">
        <f t="shared" si="8"/>
        <v>1424389.9175071451</v>
      </c>
      <c r="U36" s="1">
        <f t="shared" si="8"/>
        <v>809030.67000655329</v>
      </c>
      <c r="V36" s="1">
        <f t="shared" si="8"/>
        <v>0</v>
      </c>
      <c r="W36" s="1">
        <f t="shared" si="8"/>
        <v>236760.17519541772</v>
      </c>
      <c r="X36" s="1">
        <f t="shared" si="8"/>
        <v>1298827.0613053346</v>
      </c>
      <c r="Y36" s="1">
        <f t="shared" si="8"/>
        <v>673628.52137261513</v>
      </c>
      <c r="Z36" s="1">
        <f t="shared" si="8"/>
        <v>1931778.7775202717</v>
      </c>
      <c r="AA36" s="1">
        <f t="shared" si="8"/>
        <v>3726325.847299932</v>
      </c>
      <c r="AB36" s="1">
        <f t="shared" si="8"/>
        <v>5977240.3398061227</v>
      </c>
      <c r="AC36" s="1">
        <f t="shared" si="8"/>
        <v>10124572.24171932</v>
      </c>
      <c r="AD36" s="1">
        <f t="shared" si="8"/>
        <v>10462814.897223277</v>
      </c>
      <c r="AE36" s="1">
        <f t="shared" si="8"/>
        <v>13476050.969087875</v>
      </c>
      <c r="AF36" s="1">
        <f t="shared" si="8"/>
        <v>23936760.449702684</v>
      </c>
      <c r="AG36" s="1">
        <f t="shared" si="8"/>
        <v>23580612.719297286</v>
      </c>
      <c r="AH36" s="1">
        <f t="shared" si="8"/>
        <v>35319422.212632179</v>
      </c>
      <c r="AI36" s="1">
        <f t="shared" si="8"/>
        <v>49729197.609764859</v>
      </c>
      <c r="AJ36" s="1">
        <f t="shared" si="8"/>
        <v>64415925.37969318</v>
      </c>
      <c r="AK36" s="1">
        <f t="shared" si="8"/>
        <v>74224105.981800452</v>
      </c>
      <c r="AL36" s="1">
        <f t="shared" si="8"/>
        <v>93059346.727313936</v>
      </c>
      <c r="AM36" s="1">
        <f t="shared" si="8"/>
        <v>122005340.55013162</v>
      </c>
      <c r="AN36" s="1">
        <f t="shared" si="8"/>
        <v>139513190.40660086</v>
      </c>
      <c r="AO36" s="1">
        <f t="shared" si="8"/>
        <v>184035444.54823622</v>
      </c>
      <c r="AP36" s="1">
        <f t="shared" si="8"/>
        <v>242617564.54141703</v>
      </c>
      <c r="AQ36" s="1">
        <f t="shared" si="8"/>
        <v>276481533.55394137</v>
      </c>
      <c r="AR36" s="1">
        <f t="shared" si="8"/>
        <v>338745072.22852188</v>
      </c>
      <c r="AS36" s="1">
        <f t="shared" si="8"/>
        <v>367059349.42062825</v>
      </c>
      <c r="AT36" s="1">
        <f t="shared" si="8"/>
        <v>437059185.40639311</v>
      </c>
      <c r="AU36" s="1">
        <f t="shared" si="8"/>
        <v>506489823.83485723</v>
      </c>
      <c r="AV36" s="1">
        <f t="shared" si="8"/>
        <v>564494334.01932204</v>
      </c>
      <c r="AW36" s="1">
        <f t="shared" si="8"/>
        <v>670110688.23865795</v>
      </c>
      <c r="AX36" s="1">
        <f t="shared" si="8"/>
        <v>725289945.41743529</v>
      </c>
      <c r="AY36" s="1">
        <f t="shared" si="8"/>
        <v>851366786.00893116</v>
      </c>
      <c r="AZ36" s="1">
        <f t="shared" si="8"/>
        <v>933160588.96441126</v>
      </c>
      <c r="BA36" s="1">
        <f t="shared" si="8"/>
        <v>1027421147.1291146</v>
      </c>
      <c r="BB36" s="1">
        <f t="shared" si="8"/>
        <v>1083680698.1790876</v>
      </c>
      <c r="BC36" s="1">
        <f t="shared" si="8"/>
        <v>1097110307.3255332</v>
      </c>
      <c r="BD36" s="1">
        <f t="shared" si="8"/>
        <v>1267576068.0606096</v>
      </c>
      <c r="BE36" s="1">
        <f t="shared" si="8"/>
        <v>1411727936.7424788</v>
      </c>
      <c r="BF36" s="1">
        <f t="shared" si="8"/>
        <v>1434730613.8309102</v>
      </c>
      <c r="BG36" s="1">
        <f t="shared" si="8"/>
        <v>1537329150.6554685</v>
      </c>
      <c r="BH36" s="1">
        <f t="shared" si="8"/>
        <v>1638300177.1879749</v>
      </c>
      <c r="BI36" s="1">
        <f t="shared" si="8"/>
        <v>1788158933.0169258</v>
      </c>
      <c r="BJ36" s="1">
        <f t="shared" si="8"/>
        <v>1850132766.9662328</v>
      </c>
      <c r="BK36" s="1">
        <f t="shared" si="8"/>
        <v>1919495090.8435977</v>
      </c>
      <c r="BL36" s="1">
        <f t="shared" si="8"/>
        <v>2017145669.1601856</v>
      </c>
      <c r="BM36" s="1">
        <f t="shared" si="8"/>
        <v>2123203030.6470015</v>
      </c>
      <c r="BN36" s="1">
        <f t="shared" ref="BN36:CZ36" si="9">BN34*1000000</f>
        <v>2229787258.1270914</v>
      </c>
      <c r="BO36" s="1">
        <f t="shared" si="9"/>
        <v>2201647933.7911038</v>
      </c>
      <c r="BP36" s="1">
        <f t="shared" si="9"/>
        <v>2255616793.2047467</v>
      </c>
      <c r="BQ36" s="1">
        <f t="shared" si="9"/>
        <v>2375796344.2722116</v>
      </c>
      <c r="BR36" s="1">
        <f t="shared" si="9"/>
        <v>2368729705.5695515</v>
      </c>
      <c r="BS36" s="1">
        <f t="shared" si="9"/>
        <v>2353823461.9161992</v>
      </c>
      <c r="BT36" s="1">
        <f t="shared" si="9"/>
        <v>2406466453.5386667</v>
      </c>
      <c r="BU36" s="1">
        <f t="shared" si="9"/>
        <v>2357513427.2076936</v>
      </c>
      <c r="BV36" s="1">
        <f t="shared" si="9"/>
        <v>2402007947.4931841</v>
      </c>
      <c r="BW36" s="1">
        <f t="shared" si="9"/>
        <v>2328034458.3417692</v>
      </c>
      <c r="BX36" s="1">
        <f t="shared" si="9"/>
        <v>2336755026.9618888</v>
      </c>
      <c r="BY36" s="1">
        <f t="shared" si="9"/>
        <v>2273491956.486721</v>
      </c>
      <c r="BZ36" s="1">
        <f t="shared" si="9"/>
        <v>2233562326.2672758</v>
      </c>
      <c r="CA36" s="1">
        <f t="shared" si="9"/>
        <v>2146054132.0542424</v>
      </c>
      <c r="CB36" s="1">
        <f t="shared" si="9"/>
        <v>2064631609.607271</v>
      </c>
      <c r="CC36" s="1">
        <f t="shared" si="9"/>
        <v>1961210419.3932729</v>
      </c>
      <c r="CD36" s="1">
        <f t="shared" si="9"/>
        <v>1858701076.5053916</v>
      </c>
      <c r="CE36" s="1">
        <f t="shared" si="9"/>
        <v>1746050882.7621291</v>
      </c>
      <c r="CF36" s="1">
        <f t="shared" si="9"/>
        <v>1633787341.436646</v>
      </c>
      <c r="CG36" s="1">
        <f t="shared" si="9"/>
        <v>1484827507.4476688</v>
      </c>
      <c r="CH36" s="1">
        <f t="shared" si="9"/>
        <v>1330071966.8019125</v>
      </c>
      <c r="CI36" s="1">
        <f t="shared" si="9"/>
        <v>1185289348.7718823</v>
      </c>
      <c r="CJ36" s="1">
        <f t="shared" si="9"/>
        <v>1075628233.9070554</v>
      </c>
      <c r="CK36" s="1">
        <f t="shared" si="9"/>
        <v>926884345.26279795</v>
      </c>
      <c r="CL36" s="1">
        <f t="shared" si="9"/>
        <v>793575092.4143188</v>
      </c>
      <c r="CM36" s="1">
        <f t="shared" si="9"/>
        <v>695201335.3551681</v>
      </c>
      <c r="CN36" s="1">
        <f t="shared" si="9"/>
        <v>578227588.11441994</v>
      </c>
      <c r="CO36" s="1">
        <f t="shared" si="9"/>
        <v>497231228.23394257</v>
      </c>
      <c r="CP36" s="1">
        <f t="shared" si="9"/>
        <v>405646731.55106717</v>
      </c>
      <c r="CQ36" s="1">
        <f t="shared" si="9"/>
        <v>325427753.72485948</v>
      </c>
      <c r="CR36" s="1">
        <f t="shared" si="9"/>
        <v>259368503.39778447</v>
      </c>
      <c r="CS36" s="1">
        <f t="shared" si="9"/>
        <v>217472161.65875706</v>
      </c>
      <c r="CT36" s="1">
        <f t="shared" si="9"/>
        <v>167332738.89548504</v>
      </c>
      <c r="CU36" s="1">
        <f t="shared" si="9"/>
        <v>138301036.07005906</v>
      </c>
      <c r="CV36" s="1">
        <f t="shared" si="9"/>
        <v>97151880.831234694</v>
      </c>
      <c r="CW36" s="1">
        <f t="shared" si="9"/>
        <v>81045907.117864132</v>
      </c>
      <c r="CX36" s="1">
        <f t="shared" si="9"/>
        <v>56210518.98893293</v>
      </c>
      <c r="CY36" s="1">
        <f t="shared" si="9"/>
        <v>41329310.271867372</v>
      </c>
      <c r="CZ36" s="1">
        <f t="shared" si="9"/>
        <v>29401830.687292572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8"/>
  <sheetViews>
    <sheetView tabSelected="1" topLeftCell="A6" workbookViewId="0">
      <selection activeCell="A32" sqref="A32"/>
    </sheetView>
  </sheetViews>
  <sheetFormatPr baseColWidth="10" defaultRowHeight="15" x14ac:dyDescent="0"/>
  <cols>
    <col min="1" max="1" width="13.83203125" customWidth="1"/>
    <col min="2" max="2" width="15.5" customWidth="1"/>
  </cols>
  <sheetData>
    <row r="1" spans="1:107">
      <c r="A1" s="12" t="s">
        <v>23</v>
      </c>
    </row>
    <row r="2" spans="1:107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</row>
    <row r="3" spans="1:107">
      <c r="A3" s="9">
        <v>1.48E-8</v>
      </c>
      <c r="B3" s="9">
        <v>1.5399999999999999E-8</v>
      </c>
      <c r="C3" s="9">
        <v>1.6000000000000001E-8</v>
      </c>
      <c r="D3" s="9">
        <v>1.6499999999999999E-8</v>
      </c>
      <c r="E3" s="9">
        <v>1.7100000000000001E-8</v>
      </c>
      <c r="F3" s="9">
        <v>1.7800000000000001E-8</v>
      </c>
      <c r="G3" s="9">
        <v>1.8399999999999999E-8</v>
      </c>
      <c r="H3" s="9">
        <v>1.9099999999999999E-8</v>
      </c>
      <c r="I3" s="9">
        <v>1.9799999999999999E-8</v>
      </c>
      <c r="J3" s="9">
        <v>2.0500000000000002E-8</v>
      </c>
      <c r="K3" s="9">
        <v>2.1299999999999999E-8</v>
      </c>
      <c r="L3" s="9">
        <v>2.2099999999999999E-8</v>
      </c>
      <c r="M3" s="9">
        <v>2.29E-8</v>
      </c>
      <c r="N3" s="9">
        <v>2.37E-8</v>
      </c>
      <c r="O3" s="9">
        <v>2.4500000000000001E-8</v>
      </c>
      <c r="P3" s="9">
        <v>2.5399999999999999E-8</v>
      </c>
      <c r="Q3" s="9">
        <v>2.6400000000000001E-8</v>
      </c>
      <c r="R3" s="9">
        <v>2.7400000000000001E-8</v>
      </c>
      <c r="S3" s="9">
        <v>2.84E-8</v>
      </c>
      <c r="T3" s="9">
        <v>2.9399999999999999E-8</v>
      </c>
      <c r="U3" s="9">
        <v>3.0500000000000002E-8</v>
      </c>
      <c r="V3" s="9">
        <v>3.1599999999999998E-8</v>
      </c>
      <c r="W3" s="9">
        <v>3.2800000000000003E-8</v>
      </c>
      <c r="X3" s="9">
        <v>3.4E-8</v>
      </c>
      <c r="Y3" s="9">
        <v>3.5199999999999998E-8</v>
      </c>
      <c r="Z3" s="9">
        <v>3.6500000000000003E-8</v>
      </c>
      <c r="AA3" s="9">
        <v>3.7800000000000001E-8</v>
      </c>
      <c r="AB3" s="9">
        <v>3.92E-8</v>
      </c>
      <c r="AC3" s="9">
        <v>4.07E-8</v>
      </c>
      <c r="AD3" s="9">
        <v>4.21E-8</v>
      </c>
      <c r="AE3" s="9">
        <v>4.3700000000000001E-8</v>
      </c>
      <c r="AF3" s="9">
        <v>4.5300000000000002E-8</v>
      </c>
      <c r="AG3" s="9">
        <v>4.6900000000000003E-8</v>
      </c>
      <c r="AH3" s="9">
        <v>4.8699999999999999E-8</v>
      </c>
      <c r="AI3" s="9">
        <v>5.0500000000000002E-8</v>
      </c>
      <c r="AJ3" s="9">
        <v>5.2299999999999998E-8</v>
      </c>
      <c r="AK3" s="9">
        <v>5.4200000000000002E-8</v>
      </c>
      <c r="AL3" s="9">
        <v>5.62E-8</v>
      </c>
      <c r="AM3" s="9">
        <v>5.8299999999999999E-8</v>
      </c>
      <c r="AN3" s="9">
        <v>6.0399999999999998E-8</v>
      </c>
      <c r="AO3" s="9">
        <v>6.2600000000000005E-8</v>
      </c>
      <c r="AP3" s="9">
        <v>6.4900000000000005E-8</v>
      </c>
      <c r="AQ3" s="9">
        <v>6.73E-8</v>
      </c>
      <c r="AR3" s="9">
        <v>6.9699999999999995E-8</v>
      </c>
      <c r="AS3" s="9">
        <v>7.2300000000000006E-8</v>
      </c>
      <c r="AT3" s="9">
        <v>7.4999999999999997E-8</v>
      </c>
      <c r="AU3" s="9">
        <v>7.7700000000000001E-8</v>
      </c>
      <c r="AV3" s="9">
        <v>8.05E-8</v>
      </c>
      <c r="AW3" s="9">
        <v>8.35E-8</v>
      </c>
      <c r="AX3" s="9">
        <v>8.6599999999999995E-8</v>
      </c>
      <c r="AY3" s="9">
        <v>8.9799999999999997E-8</v>
      </c>
      <c r="AZ3" s="9">
        <v>9.2999999999999999E-8</v>
      </c>
      <c r="BA3" s="9">
        <v>9.6400000000000003E-8</v>
      </c>
      <c r="BB3" s="9">
        <v>9.9999999999999995E-8</v>
      </c>
      <c r="BC3" s="9">
        <v>1.04E-7</v>
      </c>
      <c r="BD3" s="9">
        <v>1.0700000000000001E-7</v>
      </c>
      <c r="BE3" s="9">
        <v>1.11E-7</v>
      </c>
      <c r="BF3" s="9">
        <v>1.15E-7</v>
      </c>
      <c r="BG3" s="9">
        <v>1.1999999999999999E-7</v>
      </c>
      <c r="BH3" s="9">
        <v>1.24E-7</v>
      </c>
      <c r="BI3" s="9">
        <v>1.29E-7</v>
      </c>
      <c r="BJ3" s="9">
        <v>1.3300000000000001E-7</v>
      </c>
      <c r="BK3" s="9">
        <v>1.3799999999999999E-7</v>
      </c>
      <c r="BL3" s="9">
        <v>1.43E-7</v>
      </c>
      <c r="BM3" s="9">
        <v>1.49E-7</v>
      </c>
      <c r="BN3" s="9">
        <v>1.54E-7</v>
      </c>
      <c r="BO3" s="9">
        <v>1.6E-7</v>
      </c>
      <c r="BP3" s="9">
        <v>1.6500000000000001E-7</v>
      </c>
      <c r="BQ3" s="9">
        <v>1.72E-7</v>
      </c>
      <c r="BR3" s="9">
        <v>1.7800000000000001E-7</v>
      </c>
      <c r="BS3" s="9">
        <v>1.8400000000000001E-7</v>
      </c>
      <c r="BT3" s="9">
        <v>1.91E-7</v>
      </c>
      <c r="BU3" s="9">
        <v>1.98E-7</v>
      </c>
      <c r="BV3" s="9">
        <v>2.05E-7</v>
      </c>
      <c r="BW3" s="9">
        <v>2.1299999999999999E-7</v>
      </c>
      <c r="BX3" s="9">
        <v>2.2100000000000001E-7</v>
      </c>
      <c r="BY3" s="9">
        <v>2.29E-7</v>
      </c>
      <c r="BZ3" s="9">
        <v>2.3699999999999999E-7</v>
      </c>
      <c r="CA3" s="9">
        <v>2.4600000000000001E-7</v>
      </c>
      <c r="CB3" s="9">
        <v>2.5499999999999999E-7</v>
      </c>
      <c r="CC3" s="9">
        <v>2.6399999999999998E-7</v>
      </c>
      <c r="CD3" s="9">
        <v>2.7399999999999999E-7</v>
      </c>
      <c r="CE3" s="9">
        <v>2.84E-7</v>
      </c>
      <c r="CF3" s="9">
        <v>2.9400000000000001E-7</v>
      </c>
      <c r="CG3" s="9">
        <v>3.0499999999999999E-7</v>
      </c>
      <c r="CH3" s="9">
        <v>3.1600000000000002E-7</v>
      </c>
      <c r="CI3" s="9">
        <v>3.2800000000000003E-7</v>
      </c>
      <c r="CJ3" s="9">
        <v>3.3999999999999997E-7</v>
      </c>
      <c r="CK3" s="9">
        <v>3.5199999999999998E-7</v>
      </c>
      <c r="CL3" s="9">
        <v>3.65E-7</v>
      </c>
      <c r="CM3" s="9">
        <v>3.7899999999999999E-7</v>
      </c>
      <c r="CN3" s="9">
        <v>3.9200000000000002E-7</v>
      </c>
      <c r="CO3" s="9">
        <v>4.0699999999999998E-7</v>
      </c>
      <c r="CP3" s="9">
        <v>4.2199999999999999E-7</v>
      </c>
      <c r="CQ3" s="9">
        <v>4.3700000000000001E-7</v>
      </c>
      <c r="CR3" s="9">
        <v>4.5299999999999999E-7</v>
      </c>
      <c r="CS3" s="9">
        <v>4.7E-7</v>
      </c>
      <c r="CT3" s="9">
        <v>4.8699999999999995E-7</v>
      </c>
      <c r="CU3" s="9">
        <v>5.0500000000000004E-7</v>
      </c>
      <c r="CV3" s="9">
        <v>5.2300000000000001E-7</v>
      </c>
      <c r="CW3" s="9">
        <v>5.4199999999999996E-7</v>
      </c>
      <c r="CX3" s="9">
        <v>5.6199999999999998E-7</v>
      </c>
      <c r="CY3" s="9">
        <v>5.8299999999999997E-7</v>
      </c>
      <c r="CZ3" s="9">
        <v>6.0399999999999996E-7</v>
      </c>
      <c r="DA3" s="9">
        <v>6.2600000000000002E-7</v>
      </c>
      <c r="DB3" s="9">
        <v>6.4899999999999995E-7</v>
      </c>
      <c r="DC3" s="9">
        <v>6.7299999999999995E-7</v>
      </c>
    </row>
    <row r="4" spans="1:107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07">
      <c r="A5" s="11">
        <v>0</v>
      </c>
      <c r="B5" s="11">
        <v>15.240600000000001</v>
      </c>
      <c r="C5" s="11">
        <v>0</v>
      </c>
      <c r="D5" s="11">
        <v>13.694800000000001</v>
      </c>
      <c r="E5" s="11">
        <v>0</v>
      </c>
      <c r="F5" s="11">
        <v>99.524799999999999</v>
      </c>
      <c r="G5" s="11">
        <v>106.66800000000001</v>
      </c>
      <c r="H5" s="11">
        <v>94.367500000000007</v>
      </c>
      <c r="I5" s="11">
        <v>183.571</v>
      </c>
      <c r="J5" s="11">
        <v>264.69299999999998</v>
      </c>
      <c r="K5" s="11">
        <v>226.84899999999999</v>
      </c>
      <c r="L5" s="11">
        <v>409.476</v>
      </c>
      <c r="M5" s="11">
        <v>473.36099999999999</v>
      </c>
      <c r="N5" s="11">
        <v>509.94900000000001</v>
      </c>
      <c r="O5" s="11">
        <v>760.14200000000005</v>
      </c>
      <c r="P5" s="11">
        <v>1080.31</v>
      </c>
      <c r="Q5" s="11">
        <v>930.01700000000005</v>
      </c>
      <c r="R5" s="11">
        <v>1465.6</v>
      </c>
      <c r="S5" s="11">
        <v>1936.37</v>
      </c>
      <c r="T5" s="11">
        <v>2054.09</v>
      </c>
      <c r="U5" s="11">
        <v>2695.55</v>
      </c>
      <c r="V5" s="11">
        <v>2882.04</v>
      </c>
      <c r="W5" s="11">
        <v>3426.2</v>
      </c>
      <c r="X5" s="11">
        <v>4146.3100000000004</v>
      </c>
      <c r="Y5" s="11">
        <v>4072.47</v>
      </c>
      <c r="Z5" s="11">
        <v>4689.3999999999996</v>
      </c>
      <c r="AA5" s="11">
        <v>5383.83</v>
      </c>
      <c r="AB5" s="11">
        <v>5594.75</v>
      </c>
      <c r="AC5" s="11">
        <v>6243.33</v>
      </c>
      <c r="AD5" s="11">
        <v>7249.02</v>
      </c>
      <c r="AE5" s="11">
        <v>7320.68</v>
      </c>
      <c r="AF5" s="11">
        <v>8244.3700000000008</v>
      </c>
      <c r="AG5" s="11">
        <v>8605.91</v>
      </c>
      <c r="AH5" s="11">
        <v>9445.9</v>
      </c>
      <c r="AI5" s="11">
        <v>10272.4</v>
      </c>
      <c r="AJ5" s="11">
        <v>10124.700000000001</v>
      </c>
      <c r="AK5" s="11">
        <v>11376.5</v>
      </c>
      <c r="AL5" s="11">
        <v>11742.2</v>
      </c>
      <c r="AM5" s="11">
        <v>12535.2</v>
      </c>
      <c r="AN5" s="11">
        <v>12872.2</v>
      </c>
      <c r="AO5" s="11">
        <v>13857</v>
      </c>
      <c r="AP5" s="11">
        <v>13097.5</v>
      </c>
      <c r="AQ5" s="11">
        <v>13711.6</v>
      </c>
      <c r="AR5" s="11">
        <v>14377.1</v>
      </c>
      <c r="AS5" s="11">
        <v>14200</v>
      </c>
      <c r="AT5" s="11">
        <v>14584</v>
      </c>
      <c r="AU5" s="11">
        <v>15006.4</v>
      </c>
      <c r="AV5" s="11">
        <v>15307.8</v>
      </c>
      <c r="AW5" s="11">
        <v>15704.5</v>
      </c>
      <c r="AX5" s="11">
        <v>15587.2</v>
      </c>
      <c r="AY5" s="11">
        <v>15941.8</v>
      </c>
      <c r="AZ5" s="11">
        <v>15533.8</v>
      </c>
      <c r="BA5" s="11">
        <v>15865.9</v>
      </c>
      <c r="BB5" s="11">
        <v>15827</v>
      </c>
      <c r="BC5" s="11">
        <v>15524.3</v>
      </c>
      <c r="BD5" s="11">
        <v>16094.1</v>
      </c>
      <c r="BE5" s="11">
        <v>15570.1</v>
      </c>
      <c r="BF5" s="11">
        <v>15053.3</v>
      </c>
      <c r="BG5" s="11">
        <v>14749.1</v>
      </c>
      <c r="BH5" s="11">
        <v>15406.8</v>
      </c>
      <c r="BI5" s="11">
        <v>15271</v>
      </c>
      <c r="BJ5" s="11">
        <v>13612</v>
      </c>
      <c r="BK5" s="11">
        <v>13585.4</v>
      </c>
      <c r="BL5" s="11">
        <v>13378</v>
      </c>
      <c r="BM5" s="11">
        <v>12260.5</v>
      </c>
      <c r="BN5" s="11">
        <v>12771.6</v>
      </c>
      <c r="BO5" s="11">
        <v>12532.3</v>
      </c>
      <c r="BP5" s="11">
        <v>10921.5</v>
      </c>
      <c r="BQ5" s="11">
        <v>11238.3</v>
      </c>
      <c r="BR5" s="11">
        <v>11270.9</v>
      </c>
      <c r="BS5" s="11">
        <v>10320.200000000001</v>
      </c>
      <c r="BT5" s="11">
        <v>9565.64</v>
      </c>
      <c r="BU5" s="11">
        <v>9091.57</v>
      </c>
      <c r="BV5" s="11">
        <v>8423.6</v>
      </c>
      <c r="BW5" s="11">
        <v>8523.48</v>
      </c>
      <c r="BX5" s="11">
        <v>8144.29</v>
      </c>
      <c r="BY5" s="11">
        <v>6988.29</v>
      </c>
      <c r="BZ5" s="11">
        <v>6414.72</v>
      </c>
      <c r="CA5" s="11">
        <v>6179.89</v>
      </c>
      <c r="CB5" s="11">
        <v>5462.13</v>
      </c>
      <c r="CC5" s="11">
        <v>5014.46</v>
      </c>
      <c r="CD5" s="11">
        <v>4540.6499999999996</v>
      </c>
      <c r="CE5" s="11">
        <v>4274.6899999999996</v>
      </c>
      <c r="CF5" s="11">
        <v>3713.91</v>
      </c>
      <c r="CG5" s="11">
        <v>3210.3</v>
      </c>
      <c r="CH5" s="11">
        <v>3070.76</v>
      </c>
      <c r="CI5" s="11">
        <v>2644.76</v>
      </c>
      <c r="CJ5" s="11">
        <v>2398.94</v>
      </c>
      <c r="CK5" s="11">
        <v>2098.64</v>
      </c>
      <c r="CL5" s="11">
        <v>1798.82</v>
      </c>
      <c r="CM5" s="11">
        <v>1374.19</v>
      </c>
      <c r="CN5" s="11">
        <v>1456.14</v>
      </c>
      <c r="CO5" s="11">
        <v>1142.83</v>
      </c>
      <c r="CP5" s="11">
        <v>1029.04</v>
      </c>
      <c r="CQ5" s="11">
        <v>935.95</v>
      </c>
      <c r="CR5" s="11">
        <v>693.38800000000003</v>
      </c>
      <c r="CS5" s="11">
        <v>532.40300000000002</v>
      </c>
      <c r="CT5" s="11">
        <v>465.42099999999999</v>
      </c>
      <c r="CU5" s="11">
        <v>519.89499999999998</v>
      </c>
      <c r="CV5" s="11">
        <v>341.93599999999998</v>
      </c>
      <c r="CW5" s="11">
        <v>271.81</v>
      </c>
      <c r="CX5" s="11">
        <v>202.965</v>
      </c>
      <c r="CY5" s="11">
        <v>180.54</v>
      </c>
      <c r="CZ5" s="11">
        <v>183.68600000000001</v>
      </c>
      <c r="DA5" s="11">
        <v>94.836699999999993</v>
      </c>
      <c r="DB5" s="11">
        <v>90.834299999999999</v>
      </c>
      <c r="DC5" s="6"/>
    </row>
    <row r="6" spans="1:107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</row>
    <row r="7" spans="1:107">
      <c r="A7" s="9">
        <f>A5*(LOG(B3)-LOG(A3))</f>
        <v>0</v>
      </c>
      <c r="B7" s="9">
        <f>B5*(LOG(C3)-LOG(B3))</f>
        <v>0.25298270968569808</v>
      </c>
      <c r="C7" s="9">
        <f t="shared" ref="C7:BN7" si="0">C5*(LOG(D3)-LOG(C3))</f>
        <v>0</v>
      </c>
      <c r="D7" s="9">
        <f t="shared" si="0"/>
        <v>0.21243601337787404</v>
      </c>
      <c r="E7" s="9">
        <f t="shared" si="0"/>
        <v>0</v>
      </c>
      <c r="F7" s="9">
        <f t="shared" si="0"/>
        <v>1.432940225667376</v>
      </c>
      <c r="G7" s="9">
        <f t="shared" si="0"/>
        <v>1.7296796727992918</v>
      </c>
      <c r="H7" s="9">
        <f t="shared" si="0"/>
        <v>1.4751360582551232</v>
      </c>
      <c r="I7" s="9">
        <f t="shared" si="0"/>
        <v>2.7698423863663595</v>
      </c>
      <c r="J7" s="9">
        <f t="shared" si="0"/>
        <v>4.4007176285791481</v>
      </c>
      <c r="K7" s="9">
        <f t="shared" si="0"/>
        <v>3.6324582327194648</v>
      </c>
      <c r="L7" s="9">
        <f t="shared" si="0"/>
        <v>6.3236233071236017</v>
      </c>
      <c r="M7" s="9">
        <f t="shared" si="0"/>
        <v>7.0591680597967184</v>
      </c>
      <c r="N7" s="9">
        <f t="shared" si="0"/>
        <v>7.3523112561027419</v>
      </c>
      <c r="O7" s="9">
        <f t="shared" si="0"/>
        <v>11.909625317888082</v>
      </c>
      <c r="P7" s="9">
        <f t="shared" si="0"/>
        <v>18.117025835062147</v>
      </c>
      <c r="Q7" s="9">
        <f t="shared" si="0"/>
        <v>15.016645926829261</v>
      </c>
      <c r="R7" s="9">
        <f t="shared" si="0"/>
        <v>22.816134303378291</v>
      </c>
      <c r="S7" s="9">
        <f t="shared" si="0"/>
        <v>29.101686073306894</v>
      </c>
      <c r="T7" s="9">
        <f t="shared" si="0"/>
        <v>32.767889077530413</v>
      </c>
      <c r="U7" s="9">
        <f t="shared" si="0"/>
        <v>41.477083600808704</v>
      </c>
      <c r="V7" s="9">
        <f t="shared" si="0"/>
        <v>46.650892941264502</v>
      </c>
      <c r="W7" s="9">
        <f t="shared" si="0"/>
        <v>53.466102245219993</v>
      </c>
      <c r="X7" s="9">
        <f t="shared" si="0"/>
        <v>62.458962484534453</v>
      </c>
      <c r="Y7" s="9">
        <f t="shared" si="0"/>
        <v>64.142220978276171</v>
      </c>
      <c r="Z7" s="9">
        <f t="shared" si="0"/>
        <v>71.273887574491184</v>
      </c>
      <c r="AA7" s="9">
        <f t="shared" si="0"/>
        <v>85.0336494891027</v>
      </c>
      <c r="AB7" s="9">
        <f t="shared" si="0"/>
        <v>91.241097550096327</v>
      </c>
      <c r="AC7" s="9">
        <f t="shared" si="0"/>
        <v>91.700074445607981</v>
      </c>
      <c r="AD7" s="9">
        <f t="shared" si="0"/>
        <v>117.42934787265177</v>
      </c>
      <c r="AE7" s="9">
        <f t="shared" si="0"/>
        <v>114.32533951067286</v>
      </c>
      <c r="AF7" s="9">
        <f t="shared" si="0"/>
        <v>124.28091556641395</v>
      </c>
      <c r="AG7" s="9">
        <f t="shared" si="0"/>
        <v>140.75928375647561</v>
      </c>
      <c r="AH7" s="9">
        <f t="shared" si="0"/>
        <v>148.89021383375197</v>
      </c>
      <c r="AI7" s="9">
        <f t="shared" si="0"/>
        <v>156.24639613404543</v>
      </c>
      <c r="AJ7" s="9">
        <f t="shared" si="0"/>
        <v>156.90852714071247</v>
      </c>
      <c r="AK7" s="9">
        <f t="shared" si="0"/>
        <v>179.03231076746755</v>
      </c>
      <c r="AL7" s="9">
        <f t="shared" si="0"/>
        <v>187.0795390162715</v>
      </c>
      <c r="AM7" s="9">
        <f t="shared" si="0"/>
        <v>192.64576538841774</v>
      </c>
      <c r="AN7" s="9">
        <f t="shared" si="0"/>
        <v>200.00045063235362</v>
      </c>
      <c r="AO7" s="9">
        <f t="shared" si="0"/>
        <v>217.14422826579252</v>
      </c>
      <c r="AP7" s="9">
        <f t="shared" si="0"/>
        <v>206.55238733070345</v>
      </c>
      <c r="AQ7" s="9">
        <f t="shared" si="0"/>
        <v>208.65920555518528</v>
      </c>
      <c r="AR7" s="9">
        <f t="shared" si="0"/>
        <v>228.67524004030767</v>
      </c>
      <c r="AS7" s="9">
        <f t="shared" si="0"/>
        <v>226.10611857980186</v>
      </c>
      <c r="AT7" s="9">
        <f t="shared" si="0"/>
        <v>224.00667288798303</v>
      </c>
      <c r="AU7" s="9">
        <f t="shared" si="0"/>
        <v>230.72132261834184</v>
      </c>
      <c r="AV7" s="9">
        <f t="shared" si="0"/>
        <v>243.2500519126225</v>
      </c>
      <c r="AW7" s="9">
        <f t="shared" si="0"/>
        <v>248.62448095419455</v>
      </c>
      <c r="AX7" s="9">
        <f t="shared" si="0"/>
        <v>245.63002844782039</v>
      </c>
      <c r="AY7" s="9">
        <f t="shared" si="0"/>
        <v>242.42076537428301</v>
      </c>
      <c r="AZ7" s="9">
        <f t="shared" si="0"/>
        <v>242.23540299268157</v>
      </c>
      <c r="BA7" s="9">
        <f t="shared" si="0"/>
        <v>252.63218780107593</v>
      </c>
      <c r="BB7" s="9">
        <f t="shared" si="0"/>
        <v>269.58666108180216</v>
      </c>
      <c r="BC7" s="9">
        <f t="shared" si="0"/>
        <v>191.73191064244</v>
      </c>
      <c r="BD7" s="9">
        <f t="shared" si="0"/>
        <v>256.5270964468121</v>
      </c>
      <c r="BE7" s="9">
        <f t="shared" si="0"/>
        <v>239.38813208363396</v>
      </c>
      <c r="BF7" s="9">
        <f t="shared" si="0"/>
        <v>278.23625093369037</v>
      </c>
      <c r="BG7" s="9">
        <f t="shared" si="0"/>
        <v>210.03366054528837</v>
      </c>
      <c r="BH7" s="9">
        <f t="shared" si="0"/>
        <v>264.50432968094879</v>
      </c>
      <c r="BI7" s="9">
        <f t="shared" si="0"/>
        <v>202.52294322853859</v>
      </c>
      <c r="BJ7" s="9">
        <f t="shared" si="0"/>
        <v>218.16558724966524</v>
      </c>
      <c r="BK7" s="9">
        <f t="shared" si="0"/>
        <v>209.98886298248132</v>
      </c>
      <c r="BL7" s="9">
        <f t="shared" si="0"/>
        <v>238.80038961181029</v>
      </c>
      <c r="BM7" s="9">
        <f t="shared" si="0"/>
        <v>175.74755394676464</v>
      </c>
      <c r="BN7" s="9">
        <f t="shared" si="0"/>
        <v>211.99913225344551</v>
      </c>
      <c r="BO7" s="9">
        <f t="shared" ref="BO7:DB7" si="1">BO5*(LOG(BP3)-LOG(BO3))</f>
        <v>167.48117543309399</v>
      </c>
      <c r="BP7" s="9">
        <f t="shared" si="1"/>
        <v>197.07303616861105</v>
      </c>
      <c r="BQ7" s="9">
        <f t="shared" si="1"/>
        <v>167.35576706693442</v>
      </c>
      <c r="BR7" s="9">
        <f t="shared" si="1"/>
        <v>162.27639733487962</v>
      </c>
      <c r="BS7" s="9">
        <f t="shared" si="1"/>
        <v>167.3476596469724</v>
      </c>
      <c r="BT7" s="9">
        <f t="shared" si="1"/>
        <v>149.52839149376146</v>
      </c>
      <c r="BU7" s="9">
        <f t="shared" si="1"/>
        <v>137.17970673263645</v>
      </c>
      <c r="BV7" s="9">
        <f t="shared" si="1"/>
        <v>140.04860353730291</v>
      </c>
      <c r="BW7" s="9">
        <f t="shared" si="1"/>
        <v>136.4836745915552</v>
      </c>
      <c r="BX7" s="9">
        <f t="shared" si="1"/>
        <v>125.77396981501646</v>
      </c>
      <c r="BY7" s="9">
        <f t="shared" si="1"/>
        <v>104.2154160579279</v>
      </c>
      <c r="BZ7" s="9">
        <f t="shared" si="1"/>
        <v>103.83354012025795</v>
      </c>
      <c r="CA7" s="9">
        <f t="shared" si="1"/>
        <v>96.437636624894225</v>
      </c>
      <c r="CB7" s="9">
        <f t="shared" si="1"/>
        <v>82.280141319787987</v>
      </c>
      <c r="CC7" s="9">
        <f t="shared" si="1"/>
        <v>80.966660108630549</v>
      </c>
      <c r="CD7" s="9">
        <f t="shared" si="1"/>
        <v>70.68782766418849</v>
      </c>
      <c r="CE7" s="9">
        <f t="shared" si="1"/>
        <v>64.244274823873667</v>
      </c>
      <c r="CF7" s="9">
        <f t="shared" si="1"/>
        <v>59.246182457404956</v>
      </c>
      <c r="CG7" s="9">
        <f t="shared" si="1"/>
        <v>49.397667074873844</v>
      </c>
      <c r="CH7" s="9">
        <f t="shared" si="1"/>
        <v>49.705658494787507</v>
      </c>
      <c r="CI7" s="9">
        <f t="shared" si="1"/>
        <v>41.27167374177457</v>
      </c>
      <c r="CJ7" s="9">
        <f t="shared" si="1"/>
        <v>36.137023874878885</v>
      </c>
      <c r="CK7" s="9">
        <f t="shared" si="1"/>
        <v>33.054001781191637</v>
      </c>
      <c r="CL7" s="9">
        <f t="shared" si="1"/>
        <v>29.404133233171862</v>
      </c>
      <c r="CM7" s="9">
        <f t="shared" si="1"/>
        <v>20.127564492817552</v>
      </c>
      <c r="CN7" s="9">
        <f t="shared" si="1"/>
        <v>23.747229418043215</v>
      </c>
      <c r="CO7" s="9">
        <f t="shared" si="1"/>
        <v>17.963049637670675</v>
      </c>
      <c r="CP7" s="9">
        <f t="shared" si="1"/>
        <v>15.609493362442553</v>
      </c>
      <c r="CQ7" s="9">
        <f t="shared" si="1"/>
        <v>14.616511241444002</v>
      </c>
      <c r="CR7" s="9">
        <f t="shared" si="1"/>
        <v>11.093969421057226</v>
      </c>
      <c r="CS7" s="9">
        <f t="shared" si="1"/>
        <v>8.2155656790054561</v>
      </c>
      <c r="CT7" s="9">
        <f t="shared" si="1"/>
        <v>7.3361598378893156</v>
      </c>
      <c r="CU7" s="9">
        <f t="shared" si="1"/>
        <v>7.9077645066498139</v>
      </c>
      <c r="CV7" s="9">
        <f t="shared" si="1"/>
        <v>5.2991865572695138</v>
      </c>
      <c r="CW7" s="9">
        <f t="shared" si="1"/>
        <v>4.2774818608276144</v>
      </c>
      <c r="CX7" s="9">
        <f t="shared" si="1"/>
        <v>3.2336869271887232</v>
      </c>
      <c r="CY7" s="9">
        <f t="shared" si="1"/>
        <v>2.774608022466889</v>
      </c>
      <c r="CZ7" s="9">
        <f t="shared" si="1"/>
        <v>2.8540018625296768</v>
      </c>
      <c r="DA7" s="9">
        <f t="shared" si="1"/>
        <v>1.4861255706700212</v>
      </c>
      <c r="DB7" s="9">
        <f t="shared" si="1"/>
        <v>1.4324902856662201</v>
      </c>
      <c r="DC7" s="6"/>
    </row>
    <row r="8" spans="1:107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</row>
    <row r="9" spans="1:107">
      <c r="A9" s="9">
        <f>A7*1000000</f>
        <v>0</v>
      </c>
      <c r="B9" s="9">
        <f t="shared" ref="B9:BM9" si="2">B7*1000000</f>
        <v>252982.70968569809</v>
      </c>
      <c r="C9" s="9">
        <f t="shared" si="2"/>
        <v>0</v>
      </c>
      <c r="D9" s="9">
        <f t="shared" si="2"/>
        <v>212436.01337787404</v>
      </c>
      <c r="E9" s="9">
        <f t="shared" si="2"/>
        <v>0</v>
      </c>
      <c r="F9" s="9">
        <f t="shared" si="2"/>
        <v>1432940.2256673761</v>
      </c>
      <c r="G9" s="9">
        <f t="shared" si="2"/>
        <v>1729679.6727992918</v>
      </c>
      <c r="H9" s="9">
        <f t="shared" si="2"/>
        <v>1475136.0582551232</v>
      </c>
      <c r="I9" s="9">
        <f t="shared" si="2"/>
        <v>2769842.3863663594</v>
      </c>
      <c r="J9" s="9">
        <f t="shared" si="2"/>
        <v>4400717.6285791481</v>
      </c>
      <c r="K9" s="9">
        <f t="shared" si="2"/>
        <v>3632458.2327194647</v>
      </c>
      <c r="L9" s="9">
        <f t="shared" si="2"/>
        <v>6323623.3071236014</v>
      </c>
      <c r="M9" s="9">
        <f t="shared" si="2"/>
        <v>7059168.0597967179</v>
      </c>
      <c r="N9" s="9">
        <f t="shared" si="2"/>
        <v>7352311.2561027417</v>
      </c>
      <c r="O9" s="9">
        <f t="shared" si="2"/>
        <v>11909625.317888083</v>
      </c>
      <c r="P9" s="9">
        <f t="shared" si="2"/>
        <v>18117025.835062146</v>
      </c>
      <c r="Q9" s="9">
        <f t="shared" si="2"/>
        <v>15016645.926829262</v>
      </c>
      <c r="R9" s="9">
        <f t="shared" si="2"/>
        <v>22816134.303378291</v>
      </c>
      <c r="S9" s="9">
        <f t="shared" si="2"/>
        <v>29101686.073306892</v>
      </c>
      <c r="T9" s="9">
        <f t="shared" si="2"/>
        <v>32767889.077530414</v>
      </c>
      <c r="U9" s="9">
        <f t="shared" si="2"/>
        <v>41477083.600808702</v>
      </c>
      <c r="V9" s="9">
        <f t="shared" si="2"/>
        <v>46650892.941264503</v>
      </c>
      <c r="W9" s="9">
        <f t="shared" si="2"/>
        <v>53466102.245219991</v>
      </c>
      <c r="X9" s="9">
        <f t="shared" si="2"/>
        <v>62458962.48453445</v>
      </c>
      <c r="Y9" s="9">
        <f t="shared" si="2"/>
        <v>64142220.978276171</v>
      </c>
      <c r="Z9" s="9">
        <f t="shared" si="2"/>
        <v>71273887.574491188</v>
      </c>
      <c r="AA9" s="9">
        <f t="shared" si="2"/>
        <v>85033649.489102706</v>
      </c>
      <c r="AB9" s="9">
        <f t="shared" si="2"/>
        <v>91241097.550096333</v>
      </c>
      <c r="AC9" s="9">
        <f t="shared" si="2"/>
        <v>91700074.445607975</v>
      </c>
      <c r="AD9" s="9">
        <f t="shared" si="2"/>
        <v>117429347.87265177</v>
      </c>
      <c r="AE9" s="9">
        <f t="shared" si="2"/>
        <v>114325339.51067287</v>
      </c>
      <c r="AF9" s="9">
        <f t="shared" si="2"/>
        <v>124280915.56641395</v>
      </c>
      <c r="AG9" s="9">
        <f t="shared" si="2"/>
        <v>140759283.7564756</v>
      </c>
      <c r="AH9" s="9">
        <f t="shared" si="2"/>
        <v>148890213.83375198</v>
      </c>
      <c r="AI9" s="9">
        <f t="shared" si="2"/>
        <v>156246396.13404542</v>
      </c>
      <c r="AJ9" s="9">
        <f t="shared" si="2"/>
        <v>156908527.14071247</v>
      </c>
      <c r="AK9" s="9">
        <f t="shared" si="2"/>
        <v>179032310.76746756</v>
      </c>
      <c r="AL9" s="9">
        <f t="shared" si="2"/>
        <v>187079539.0162715</v>
      </c>
      <c r="AM9" s="9">
        <f t="shared" si="2"/>
        <v>192645765.38841775</v>
      </c>
      <c r="AN9" s="9">
        <f t="shared" si="2"/>
        <v>200000450.63235363</v>
      </c>
      <c r="AO9" s="9">
        <f t="shared" si="2"/>
        <v>217144228.26579252</v>
      </c>
      <c r="AP9" s="9">
        <f t="shared" si="2"/>
        <v>206552387.33070347</v>
      </c>
      <c r="AQ9" s="9">
        <f t="shared" si="2"/>
        <v>208659205.55518529</v>
      </c>
      <c r="AR9" s="9">
        <f t="shared" si="2"/>
        <v>228675240.04030767</v>
      </c>
      <c r="AS9" s="9">
        <f t="shared" si="2"/>
        <v>226106118.57980186</v>
      </c>
      <c r="AT9" s="9">
        <f t="shared" si="2"/>
        <v>224006672.88798302</v>
      </c>
      <c r="AU9" s="9">
        <f t="shared" si="2"/>
        <v>230721322.61834183</v>
      </c>
      <c r="AV9" s="9">
        <f t="shared" si="2"/>
        <v>243250051.91262248</v>
      </c>
      <c r="AW9" s="9">
        <f t="shared" si="2"/>
        <v>248624480.95419455</v>
      </c>
      <c r="AX9" s="9">
        <f t="shared" si="2"/>
        <v>245630028.4478204</v>
      </c>
      <c r="AY9" s="9">
        <f t="shared" si="2"/>
        <v>242420765.37428302</v>
      </c>
      <c r="AZ9" s="9">
        <f t="shared" si="2"/>
        <v>242235402.99268156</v>
      </c>
      <c r="BA9" s="9">
        <f t="shared" si="2"/>
        <v>252632187.80107594</v>
      </c>
      <c r="BB9" s="9">
        <f t="shared" si="2"/>
        <v>269586661.08180219</v>
      </c>
      <c r="BC9" s="9">
        <f t="shared" si="2"/>
        <v>191731910.64243999</v>
      </c>
      <c r="BD9" s="9">
        <f t="shared" si="2"/>
        <v>256527096.44681209</v>
      </c>
      <c r="BE9" s="9">
        <f t="shared" si="2"/>
        <v>239388132.08363396</v>
      </c>
      <c r="BF9" s="9">
        <f t="shared" si="2"/>
        <v>278236250.93369037</v>
      </c>
      <c r="BG9" s="9">
        <f t="shared" si="2"/>
        <v>210033660.54528838</v>
      </c>
      <c r="BH9" s="9">
        <f t="shared" si="2"/>
        <v>264504329.68094879</v>
      </c>
      <c r="BI9" s="9">
        <f t="shared" si="2"/>
        <v>202522943.2285386</v>
      </c>
      <c r="BJ9" s="9">
        <f t="shared" si="2"/>
        <v>218165587.24966523</v>
      </c>
      <c r="BK9" s="9">
        <f t="shared" si="2"/>
        <v>209988862.98248133</v>
      </c>
      <c r="BL9" s="9">
        <f t="shared" si="2"/>
        <v>238800389.6118103</v>
      </c>
      <c r="BM9" s="9">
        <f t="shared" si="2"/>
        <v>175747553.94676465</v>
      </c>
      <c r="BN9" s="9">
        <f t="shared" ref="BN9:DB9" si="3">BN7*1000000</f>
        <v>211999132.25344551</v>
      </c>
      <c r="BO9" s="9">
        <f t="shared" si="3"/>
        <v>167481175.43309399</v>
      </c>
      <c r="BP9" s="9">
        <f t="shared" si="3"/>
        <v>197073036.16861105</v>
      </c>
      <c r="BQ9" s="9">
        <f t="shared" si="3"/>
        <v>167355767.06693441</v>
      </c>
      <c r="BR9" s="9">
        <f t="shared" si="3"/>
        <v>162276397.33487961</v>
      </c>
      <c r="BS9" s="9">
        <f t="shared" si="3"/>
        <v>167347659.64697239</v>
      </c>
      <c r="BT9" s="9">
        <f t="shared" si="3"/>
        <v>149528391.49376145</v>
      </c>
      <c r="BU9" s="9">
        <f t="shared" si="3"/>
        <v>137179706.73263645</v>
      </c>
      <c r="BV9" s="9">
        <f t="shared" si="3"/>
        <v>140048603.53730291</v>
      </c>
      <c r="BW9" s="9">
        <f t="shared" si="3"/>
        <v>136483674.59155521</v>
      </c>
      <c r="BX9" s="9">
        <f t="shared" si="3"/>
        <v>125773969.81501646</v>
      </c>
      <c r="BY9" s="9">
        <f t="shared" si="3"/>
        <v>104215416.05792789</v>
      </c>
      <c r="BZ9" s="9">
        <f t="shared" si="3"/>
        <v>103833540.12025794</v>
      </c>
      <c r="CA9" s="9">
        <f t="shared" si="3"/>
        <v>96437636.624894232</v>
      </c>
      <c r="CB9" s="9">
        <f t="shared" si="3"/>
        <v>82280141.319787994</v>
      </c>
      <c r="CC9" s="9">
        <f t="shared" si="3"/>
        <v>80966660.108630553</v>
      </c>
      <c r="CD9" s="9">
        <f t="shared" si="3"/>
        <v>70687827.664188489</v>
      </c>
      <c r="CE9" s="9">
        <f t="shared" si="3"/>
        <v>64244274.823873669</v>
      </c>
      <c r="CF9" s="9">
        <f t="shared" si="3"/>
        <v>59246182.457404956</v>
      </c>
      <c r="CG9" s="9">
        <f t="shared" si="3"/>
        <v>49397667.074873842</v>
      </c>
      <c r="CH9" s="9">
        <f t="shared" si="3"/>
        <v>49705658.494787507</v>
      </c>
      <c r="CI9" s="9">
        <f t="shared" si="3"/>
        <v>41271673.741774574</v>
      </c>
      <c r="CJ9" s="9">
        <f t="shared" si="3"/>
        <v>36137023.874878883</v>
      </c>
      <c r="CK9" s="9">
        <f t="shared" si="3"/>
        <v>33054001.781191636</v>
      </c>
      <c r="CL9" s="9">
        <f t="shared" si="3"/>
        <v>29404133.233171862</v>
      </c>
      <c r="CM9" s="9">
        <f t="shared" si="3"/>
        <v>20127564.492817551</v>
      </c>
      <c r="CN9" s="9">
        <f t="shared" si="3"/>
        <v>23747229.418043215</v>
      </c>
      <c r="CO9" s="9">
        <f t="shared" si="3"/>
        <v>17963049.637670673</v>
      </c>
      <c r="CP9" s="9">
        <f t="shared" si="3"/>
        <v>15609493.362442553</v>
      </c>
      <c r="CQ9" s="9">
        <f t="shared" si="3"/>
        <v>14616511.241444001</v>
      </c>
      <c r="CR9" s="9">
        <f t="shared" si="3"/>
        <v>11093969.421057226</v>
      </c>
      <c r="CS9" s="9">
        <f t="shared" si="3"/>
        <v>8215565.6790054562</v>
      </c>
      <c r="CT9" s="9">
        <f t="shared" si="3"/>
        <v>7336159.8378893156</v>
      </c>
      <c r="CU9" s="9">
        <f t="shared" si="3"/>
        <v>7907764.5066498136</v>
      </c>
      <c r="CV9" s="9">
        <f t="shared" si="3"/>
        <v>5299186.5572695136</v>
      </c>
      <c r="CW9" s="9">
        <f t="shared" si="3"/>
        <v>4277481.8608276146</v>
      </c>
      <c r="CX9" s="9">
        <f t="shared" si="3"/>
        <v>3233686.9271887233</v>
      </c>
      <c r="CY9" s="9">
        <f t="shared" si="3"/>
        <v>2774608.0224668891</v>
      </c>
      <c r="CZ9" s="9">
        <f t="shared" si="3"/>
        <v>2854001.8625296769</v>
      </c>
      <c r="DA9" s="9">
        <f t="shared" si="3"/>
        <v>1486125.5706700212</v>
      </c>
      <c r="DB9" s="9">
        <f t="shared" si="3"/>
        <v>1432490.2856662201</v>
      </c>
      <c r="DC9" s="6"/>
    </row>
    <row r="10" spans="1:107">
      <c r="A10" s="9" t="s">
        <v>21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6"/>
    </row>
    <row r="11" spans="1:107">
      <c r="A11" s="9">
        <f>A9*200</f>
        <v>0</v>
      </c>
      <c r="B11" s="9">
        <f t="shared" ref="B11:BM11" si="4">B9*200</f>
        <v>50596541.937139615</v>
      </c>
      <c r="C11" s="9">
        <f t="shared" si="4"/>
        <v>0</v>
      </c>
      <c r="D11" s="9">
        <f t="shared" si="4"/>
        <v>42487202.675574809</v>
      </c>
      <c r="E11" s="9">
        <f t="shared" si="4"/>
        <v>0</v>
      </c>
      <c r="F11" s="9">
        <f t="shared" si="4"/>
        <v>286588045.13347518</v>
      </c>
      <c r="G11" s="9">
        <f t="shared" si="4"/>
        <v>345935934.55985838</v>
      </c>
      <c r="H11" s="9">
        <f t="shared" si="4"/>
        <v>295027211.65102464</v>
      </c>
      <c r="I11" s="9">
        <f t="shared" si="4"/>
        <v>553968477.27327192</v>
      </c>
      <c r="J11" s="9">
        <f t="shared" si="4"/>
        <v>880143525.71582961</v>
      </c>
      <c r="K11" s="9">
        <f t="shared" si="4"/>
        <v>726491646.54389298</v>
      </c>
      <c r="L11" s="9">
        <f t="shared" si="4"/>
        <v>1264724661.4247203</v>
      </c>
      <c r="M11" s="9">
        <f t="shared" si="4"/>
        <v>1411833611.9593437</v>
      </c>
      <c r="N11" s="9">
        <f t="shared" si="4"/>
        <v>1470462251.2205484</v>
      </c>
      <c r="O11" s="9">
        <f t="shared" si="4"/>
        <v>2381925063.5776167</v>
      </c>
      <c r="P11" s="9">
        <f t="shared" si="4"/>
        <v>3623405167.0124292</v>
      </c>
      <c r="Q11" s="9">
        <f t="shared" si="4"/>
        <v>3003329185.3658524</v>
      </c>
      <c r="R11" s="9">
        <f t="shared" si="4"/>
        <v>4563226860.6756582</v>
      </c>
      <c r="S11" s="9">
        <f t="shared" si="4"/>
        <v>5820337214.6613789</v>
      </c>
      <c r="T11" s="9">
        <f t="shared" si="4"/>
        <v>6553577815.5060825</v>
      </c>
      <c r="U11" s="9">
        <f t="shared" si="4"/>
        <v>8295416720.1617403</v>
      </c>
      <c r="V11" s="9">
        <f t="shared" si="4"/>
        <v>9330178588.2529011</v>
      </c>
      <c r="W11" s="9">
        <f t="shared" si="4"/>
        <v>10693220449.043999</v>
      </c>
      <c r="X11" s="9">
        <f t="shared" si="4"/>
        <v>12491792496.906891</v>
      </c>
      <c r="Y11" s="9">
        <f t="shared" si="4"/>
        <v>12828444195.655233</v>
      </c>
      <c r="Z11" s="9">
        <f t="shared" si="4"/>
        <v>14254777514.898237</v>
      </c>
      <c r="AA11" s="9">
        <f t="shared" si="4"/>
        <v>17006729897.820541</v>
      </c>
      <c r="AB11" s="9">
        <f t="shared" si="4"/>
        <v>18248219510.019268</v>
      </c>
      <c r="AC11" s="9">
        <f t="shared" si="4"/>
        <v>18340014889.121593</v>
      </c>
      <c r="AD11" s="9">
        <f t="shared" si="4"/>
        <v>23485869574.530354</v>
      </c>
      <c r="AE11" s="9">
        <f t="shared" si="4"/>
        <v>22865067902.134575</v>
      </c>
      <c r="AF11" s="9">
        <f t="shared" si="4"/>
        <v>24856183113.282791</v>
      </c>
      <c r="AG11" s="9">
        <f t="shared" si="4"/>
        <v>28151856751.29512</v>
      </c>
      <c r="AH11" s="9">
        <f t="shared" si="4"/>
        <v>29778042766.750397</v>
      </c>
      <c r="AI11" s="9">
        <f t="shared" si="4"/>
        <v>31249279226.809086</v>
      </c>
      <c r="AJ11" s="9">
        <f t="shared" si="4"/>
        <v>31381705428.142494</v>
      </c>
      <c r="AK11" s="9">
        <f t="shared" si="4"/>
        <v>35806462153.493515</v>
      </c>
      <c r="AL11" s="9">
        <f t="shared" si="4"/>
        <v>37415907803.254303</v>
      </c>
      <c r="AM11" s="9">
        <f t="shared" si="4"/>
        <v>38529153077.683548</v>
      </c>
      <c r="AN11" s="9">
        <f t="shared" si="4"/>
        <v>40000090126.470726</v>
      </c>
      <c r="AO11" s="9">
        <f t="shared" si="4"/>
        <v>43428845653.158501</v>
      </c>
      <c r="AP11" s="9">
        <f t="shared" si="4"/>
        <v>41310477466.140694</v>
      </c>
      <c r="AQ11" s="9">
        <f t="shared" si="4"/>
        <v>41731841111.037056</v>
      </c>
      <c r="AR11" s="9">
        <f t="shared" si="4"/>
        <v>45735048008.061531</v>
      </c>
      <c r="AS11" s="9">
        <f t="shared" si="4"/>
        <v>45221223715.960373</v>
      </c>
      <c r="AT11" s="9">
        <f t="shared" si="4"/>
        <v>44801334577.596603</v>
      </c>
      <c r="AU11" s="9">
        <f t="shared" si="4"/>
        <v>46144264523.668365</v>
      </c>
      <c r="AV11" s="9">
        <f t="shared" si="4"/>
        <v>48650010382.524498</v>
      </c>
      <c r="AW11" s="9">
        <f t="shared" si="4"/>
        <v>49724896190.838913</v>
      </c>
      <c r="AX11" s="9">
        <f t="shared" si="4"/>
        <v>49126005689.564079</v>
      </c>
      <c r="AY11" s="9">
        <f t="shared" si="4"/>
        <v>48484153074.856606</v>
      </c>
      <c r="AZ11" s="9">
        <f t="shared" si="4"/>
        <v>48447080598.536316</v>
      </c>
      <c r="BA11" s="9">
        <f t="shared" si="4"/>
        <v>50526437560.215187</v>
      </c>
      <c r="BB11" s="9">
        <f t="shared" si="4"/>
        <v>53917332216.360435</v>
      </c>
      <c r="BC11" s="9">
        <f t="shared" si="4"/>
        <v>38346382128.487999</v>
      </c>
      <c r="BD11" s="9">
        <f t="shared" si="4"/>
        <v>51305419289.362419</v>
      </c>
      <c r="BE11" s="9">
        <f t="shared" si="4"/>
        <v>47877626416.726791</v>
      </c>
      <c r="BF11" s="9">
        <f t="shared" si="4"/>
        <v>55647250186.738075</v>
      </c>
      <c r="BG11" s="9">
        <f t="shared" si="4"/>
        <v>42006732109.057678</v>
      </c>
      <c r="BH11" s="9">
        <f t="shared" si="4"/>
        <v>52900865936.189758</v>
      </c>
      <c r="BI11" s="9">
        <f t="shared" si="4"/>
        <v>40504588645.707718</v>
      </c>
      <c r="BJ11" s="9">
        <f t="shared" si="4"/>
        <v>43633117449.933044</v>
      </c>
      <c r="BK11" s="9">
        <f t="shared" si="4"/>
        <v>41997772596.496269</v>
      </c>
      <c r="BL11" s="9">
        <f t="shared" si="4"/>
        <v>47760077922.362061</v>
      </c>
      <c r="BM11" s="9">
        <f t="shared" si="4"/>
        <v>35149510789.352928</v>
      </c>
      <c r="BN11" s="9">
        <f t="shared" ref="BN11:DB11" si="5">BN9*200</f>
        <v>42399826450.689102</v>
      </c>
      <c r="BO11" s="9">
        <f t="shared" si="5"/>
        <v>33496235086.618797</v>
      </c>
      <c r="BP11" s="9">
        <f t="shared" si="5"/>
        <v>39414607233.722214</v>
      </c>
      <c r="BQ11" s="9">
        <f t="shared" si="5"/>
        <v>33471153413.386883</v>
      </c>
      <c r="BR11" s="9">
        <f t="shared" si="5"/>
        <v>32455279466.975922</v>
      </c>
      <c r="BS11" s="9">
        <f t="shared" si="5"/>
        <v>33469531929.394478</v>
      </c>
      <c r="BT11" s="9">
        <f t="shared" si="5"/>
        <v>29905678298.752289</v>
      </c>
      <c r="BU11" s="9">
        <f t="shared" si="5"/>
        <v>27435941346.52729</v>
      </c>
      <c r="BV11" s="9">
        <f t="shared" si="5"/>
        <v>28009720707.460583</v>
      </c>
      <c r="BW11" s="9">
        <f t="shared" si="5"/>
        <v>27296734918.311043</v>
      </c>
      <c r="BX11" s="9">
        <f t="shared" si="5"/>
        <v>25154793963.003292</v>
      </c>
      <c r="BY11" s="9">
        <f t="shared" si="5"/>
        <v>20843083211.585579</v>
      </c>
      <c r="BZ11" s="9">
        <f t="shared" si="5"/>
        <v>20766708024.05159</v>
      </c>
      <c r="CA11" s="9">
        <f t="shared" si="5"/>
        <v>19287527324.978848</v>
      </c>
      <c r="CB11" s="9">
        <f t="shared" si="5"/>
        <v>16456028263.9576</v>
      </c>
      <c r="CC11" s="9">
        <f t="shared" si="5"/>
        <v>16193332021.72611</v>
      </c>
      <c r="CD11" s="9">
        <f t="shared" si="5"/>
        <v>14137565532.837698</v>
      </c>
      <c r="CE11" s="9">
        <f t="shared" si="5"/>
        <v>12848854964.774734</v>
      </c>
      <c r="CF11" s="9">
        <f t="shared" si="5"/>
        <v>11849236491.480991</v>
      </c>
      <c r="CG11" s="9">
        <f t="shared" si="5"/>
        <v>9879533414.9747677</v>
      </c>
      <c r="CH11" s="9">
        <f t="shared" si="5"/>
        <v>9941131698.9575005</v>
      </c>
      <c r="CI11" s="9">
        <f t="shared" si="5"/>
        <v>8254334748.3549147</v>
      </c>
      <c r="CJ11" s="9">
        <f t="shared" si="5"/>
        <v>7227404774.9757767</v>
      </c>
      <c r="CK11" s="9">
        <f t="shared" si="5"/>
        <v>6610800356.238327</v>
      </c>
      <c r="CL11" s="9">
        <f t="shared" si="5"/>
        <v>5880826646.6343727</v>
      </c>
      <c r="CM11" s="9">
        <f t="shared" si="5"/>
        <v>4025512898.5635099</v>
      </c>
      <c r="CN11" s="9">
        <f t="shared" si="5"/>
        <v>4749445883.6086426</v>
      </c>
      <c r="CO11" s="9">
        <f t="shared" si="5"/>
        <v>3592609927.5341349</v>
      </c>
      <c r="CP11" s="9">
        <f t="shared" si="5"/>
        <v>3121898672.4885106</v>
      </c>
      <c r="CQ11" s="9">
        <f t="shared" si="5"/>
        <v>2923302248.2888002</v>
      </c>
      <c r="CR11" s="9">
        <f t="shared" si="5"/>
        <v>2218793884.2114453</v>
      </c>
      <c r="CS11" s="9">
        <f t="shared" si="5"/>
        <v>1643113135.8010912</v>
      </c>
      <c r="CT11" s="9">
        <f t="shared" si="5"/>
        <v>1467231967.5778632</v>
      </c>
      <c r="CU11" s="9">
        <f t="shared" si="5"/>
        <v>1581552901.3299627</v>
      </c>
      <c r="CV11" s="9">
        <f t="shared" si="5"/>
        <v>1059837311.4539027</v>
      </c>
      <c r="CW11" s="9">
        <f t="shared" si="5"/>
        <v>855496372.16552293</v>
      </c>
      <c r="CX11" s="9">
        <f t="shared" si="5"/>
        <v>646737385.43774462</v>
      </c>
      <c r="CY11" s="9">
        <f t="shared" si="5"/>
        <v>554921604.4933778</v>
      </c>
      <c r="CZ11" s="9">
        <f t="shared" si="5"/>
        <v>570800372.50593543</v>
      </c>
      <c r="DA11" s="9">
        <f t="shared" si="5"/>
        <v>297225114.13400424</v>
      </c>
      <c r="DB11" s="9">
        <f t="shared" si="5"/>
        <v>286498057.13324404</v>
      </c>
      <c r="DC11" s="6"/>
    </row>
    <row r="14" spans="1:107">
      <c r="A14" s="12" t="s">
        <v>22</v>
      </c>
    </row>
    <row r="15" spans="1:107">
      <c r="A15" s="6" t="s">
        <v>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</row>
    <row r="16" spans="1:107">
      <c r="A16" s="9">
        <v>1.48E-8</v>
      </c>
      <c r="B16" s="9">
        <v>1.5399999999999999E-8</v>
      </c>
      <c r="C16" s="9">
        <v>1.6000000000000001E-8</v>
      </c>
      <c r="D16" s="9">
        <v>1.6499999999999999E-8</v>
      </c>
      <c r="E16" s="9">
        <v>1.7100000000000001E-8</v>
      </c>
      <c r="F16" s="9">
        <v>1.7800000000000001E-8</v>
      </c>
      <c r="G16" s="9">
        <v>1.8399999999999999E-8</v>
      </c>
      <c r="H16" s="9">
        <v>1.9099999999999999E-8</v>
      </c>
      <c r="I16" s="9">
        <v>1.9799999999999999E-8</v>
      </c>
      <c r="J16" s="9">
        <v>2.0500000000000002E-8</v>
      </c>
      <c r="K16" s="9">
        <v>2.1299999999999999E-8</v>
      </c>
      <c r="L16" s="9">
        <v>2.2099999999999999E-8</v>
      </c>
      <c r="M16" s="9">
        <v>2.29E-8</v>
      </c>
      <c r="N16" s="9">
        <v>2.37E-8</v>
      </c>
      <c r="O16" s="9">
        <v>2.4500000000000001E-8</v>
      </c>
      <c r="P16" s="9">
        <v>2.5399999999999999E-8</v>
      </c>
      <c r="Q16" s="9">
        <v>2.6400000000000001E-8</v>
      </c>
      <c r="R16" s="9">
        <v>2.7400000000000001E-8</v>
      </c>
      <c r="S16" s="9">
        <v>2.84E-8</v>
      </c>
      <c r="T16" s="9">
        <v>2.9399999999999999E-8</v>
      </c>
      <c r="U16" s="9">
        <v>3.0500000000000002E-8</v>
      </c>
      <c r="V16" s="9">
        <v>3.1599999999999998E-8</v>
      </c>
      <c r="W16" s="9">
        <v>3.2800000000000003E-8</v>
      </c>
      <c r="X16" s="9">
        <v>3.4E-8</v>
      </c>
      <c r="Y16" s="9">
        <v>3.5199999999999998E-8</v>
      </c>
      <c r="Z16" s="9">
        <v>3.6500000000000003E-8</v>
      </c>
      <c r="AA16" s="9">
        <v>3.7800000000000001E-8</v>
      </c>
      <c r="AB16" s="9">
        <v>3.92E-8</v>
      </c>
      <c r="AC16" s="9">
        <v>4.07E-8</v>
      </c>
      <c r="AD16" s="9">
        <v>4.21E-8</v>
      </c>
      <c r="AE16" s="9">
        <v>4.3700000000000001E-8</v>
      </c>
      <c r="AF16" s="9">
        <v>4.5300000000000002E-8</v>
      </c>
      <c r="AG16" s="9">
        <v>4.6900000000000003E-8</v>
      </c>
      <c r="AH16" s="9">
        <v>4.8699999999999999E-8</v>
      </c>
      <c r="AI16" s="9">
        <v>5.0500000000000002E-8</v>
      </c>
      <c r="AJ16" s="9">
        <v>5.2299999999999998E-8</v>
      </c>
      <c r="AK16" s="9">
        <v>5.4200000000000002E-8</v>
      </c>
      <c r="AL16" s="9">
        <v>5.62E-8</v>
      </c>
      <c r="AM16" s="9">
        <v>5.8299999999999999E-8</v>
      </c>
      <c r="AN16" s="9">
        <v>6.0399999999999998E-8</v>
      </c>
      <c r="AO16" s="9">
        <v>6.2600000000000005E-8</v>
      </c>
      <c r="AP16" s="9">
        <v>6.4900000000000005E-8</v>
      </c>
      <c r="AQ16" s="9">
        <v>6.73E-8</v>
      </c>
      <c r="AR16" s="9">
        <v>6.9699999999999995E-8</v>
      </c>
      <c r="AS16" s="9">
        <v>7.2300000000000006E-8</v>
      </c>
      <c r="AT16" s="9">
        <v>7.4999999999999997E-8</v>
      </c>
      <c r="AU16" s="9">
        <v>7.7700000000000001E-8</v>
      </c>
      <c r="AV16" s="9">
        <v>8.05E-8</v>
      </c>
      <c r="AW16" s="9">
        <v>8.35E-8</v>
      </c>
      <c r="AX16" s="9">
        <v>8.6599999999999995E-8</v>
      </c>
      <c r="AY16" s="9">
        <v>8.9799999999999997E-8</v>
      </c>
      <c r="AZ16" s="9">
        <v>9.2999999999999999E-8</v>
      </c>
      <c r="BA16" s="9">
        <v>9.6400000000000003E-8</v>
      </c>
      <c r="BB16" s="9">
        <v>9.9999999999999995E-8</v>
      </c>
      <c r="BC16" s="9">
        <v>1.04E-7</v>
      </c>
      <c r="BD16" s="9">
        <v>1.0700000000000001E-7</v>
      </c>
      <c r="BE16" s="9">
        <v>1.11E-7</v>
      </c>
      <c r="BF16" s="9">
        <v>1.15E-7</v>
      </c>
      <c r="BG16" s="9">
        <v>1.1999999999999999E-7</v>
      </c>
      <c r="BH16" s="9">
        <v>1.24E-7</v>
      </c>
      <c r="BI16" s="9">
        <v>1.29E-7</v>
      </c>
      <c r="BJ16" s="9">
        <v>1.3300000000000001E-7</v>
      </c>
      <c r="BK16" s="9">
        <v>1.3799999999999999E-7</v>
      </c>
      <c r="BL16" s="9">
        <v>1.43E-7</v>
      </c>
      <c r="BM16" s="9">
        <v>1.49E-7</v>
      </c>
      <c r="BN16" s="9">
        <v>1.54E-7</v>
      </c>
      <c r="BO16" s="9">
        <v>1.6E-7</v>
      </c>
      <c r="BP16" s="9">
        <v>1.6500000000000001E-7</v>
      </c>
      <c r="BQ16" s="9">
        <v>1.72E-7</v>
      </c>
      <c r="BR16" s="9">
        <v>1.7800000000000001E-7</v>
      </c>
      <c r="BS16" s="9">
        <v>1.8400000000000001E-7</v>
      </c>
      <c r="BT16" s="9">
        <v>1.91E-7</v>
      </c>
      <c r="BU16" s="9">
        <v>1.98E-7</v>
      </c>
      <c r="BV16" s="9">
        <v>2.05E-7</v>
      </c>
      <c r="BW16" s="9">
        <v>2.1299999999999999E-7</v>
      </c>
      <c r="BX16" s="9">
        <v>2.2100000000000001E-7</v>
      </c>
      <c r="BY16" s="9">
        <v>2.29E-7</v>
      </c>
      <c r="BZ16" s="9">
        <v>2.3699999999999999E-7</v>
      </c>
      <c r="CA16" s="9">
        <v>2.4600000000000001E-7</v>
      </c>
      <c r="CB16" s="9">
        <v>2.5499999999999999E-7</v>
      </c>
      <c r="CC16" s="9">
        <v>2.6399999999999998E-7</v>
      </c>
      <c r="CD16" s="9">
        <v>2.7399999999999999E-7</v>
      </c>
      <c r="CE16" s="9">
        <v>2.84E-7</v>
      </c>
      <c r="CF16" s="9">
        <v>2.9400000000000001E-7</v>
      </c>
      <c r="CG16" s="9">
        <v>3.0499999999999999E-7</v>
      </c>
      <c r="CH16" s="9">
        <v>3.1600000000000002E-7</v>
      </c>
      <c r="CI16" s="9">
        <v>3.2800000000000003E-7</v>
      </c>
      <c r="CJ16" s="9">
        <v>3.3999999999999997E-7</v>
      </c>
      <c r="CK16" s="9">
        <v>3.5199999999999998E-7</v>
      </c>
      <c r="CL16" s="9">
        <v>3.65E-7</v>
      </c>
      <c r="CM16" s="9">
        <v>3.7899999999999999E-7</v>
      </c>
      <c r="CN16" s="9">
        <v>3.9200000000000002E-7</v>
      </c>
      <c r="CO16" s="9">
        <v>4.0699999999999998E-7</v>
      </c>
      <c r="CP16" s="9">
        <v>4.2199999999999999E-7</v>
      </c>
      <c r="CQ16" s="9">
        <v>4.3700000000000001E-7</v>
      </c>
      <c r="CR16" s="9">
        <v>4.5299999999999999E-7</v>
      </c>
      <c r="CS16" s="9">
        <v>4.7E-7</v>
      </c>
      <c r="CT16" s="9">
        <v>4.8699999999999995E-7</v>
      </c>
      <c r="CU16" s="9">
        <v>5.0500000000000004E-7</v>
      </c>
      <c r="CV16" s="9">
        <v>5.2300000000000001E-7</v>
      </c>
      <c r="CW16" s="9">
        <v>5.4199999999999996E-7</v>
      </c>
      <c r="CX16" s="9">
        <v>5.6199999999999998E-7</v>
      </c>
      <c r="CY16" s="9">
        <v>5.8299999999999997E-7</v>
      </c>
      <c r="CZ16" s="9">
        <v>6.0399999999999996E-7</v>
      </c>
      <c r="DA16" s="9">
        <v>6.2600000000000002E-7</v>
      </c>
      <c r="DB16" s="9">
        <v>6.4899999999999995E-7</v>
      </c>
      <c r="DC16" s="9">
        <v>6.7299999999999995E-7</v>
      </c>
    </row>
    <row r="17" spans="1:107">
      <c r="A17" s="6" t="s">
        <v>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</row>
    <row r="18" spans="1:107">
      <c r="A18" s="11">
        <v>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10.0137</v>
      </c>
      <c r="T18" s="11">
        <v>8.0555199999999996</v>
      </c>
      <c r="U18" s="11">
        <v>3.1912400000000001</v>
      </c>
      <c r="V18" s="11">
        <v>0</v>
      </c>
      <c r="W18" s="11">
        <v>6.2557799999999997</v>
      </c>
      <c r="X18" s="11">
        <v>16.407599999999999</v>
      </c>
      <c r="Y18" s="11">
        <v>35.614100000000001</v>
      </c>
      <c r="Z18" s="11">
        <v>48.688099999999999</v>
      </c>
      <c r="AA18" s="11">
        <v>10.9468</v>
      </c>
      <c r="AB18" s="11">
        <v>53.374600000000001</v>
      </c>
      <c r="AC18" s="11">
        <v>87.358400000000003</v>
      </c>
      <c r="AD18" s="11">
        <v>57.935499999999998</v>
      </c>
      <c r="AE18" s="11">
        <v>103.13800000000001</v>
      </c>
      <c r="AF18" s="11">
        <v>134.215</v>
      </c>
      <c r="AG18" s="11">
        <v>178.93</v>
      </c>
      <c r="AH18" s="11">
        <v>227.15700000000001</v>
      </c>
      <c r="AI18" s="11">
        <v>219.66</v>
      </c>
      <c r="AJ18" s="11">
        <v>296.62200000000001</v>
      </c>
      <c r="AK18" s="11">
        <v>315.86200000000002</v>
      </c>
      <c r="AL18" s="11">
        <v>417.59199999999998</v>
      </c>
      <c r="AM18" s="11">
        <v>495.20699999999999</v>
      </c>
      <c r="AN18" s="11">
        <v>727.91399999999999</v>
      </c>
      <c r="AO18" s="11">
        <v>744.98400000000004</v>
      </c>
      <c r="AP18" s="11">
        <v>841.197</v>
      </c>
      <c r="AQ18" s="11">
        <v>939.58</v>
      </c>
      <c r="AR18" s="11">
        <v>1165.1600000000001</v>
      </c>
      <c r="AS18" s="11">
        <v>1194.1500000000001</v>
      </c>
      <c r="AT18" s="11">
        <v>1631.26</v>
      </c>
      <c r="AU18" s="11">
        <v>1355.69</v>
      </c>
      <c r="AV18" s="11">
        <v>1774.43</v>
      </c>
      <c r="AW18" s="11">
        <v>1657.65</v>
      </c>
      <c r="AX18" s="11">
        <v>1966.84</v>
      </c>
      <c r="AY18" s="11">
        <v>2014.56</v>
      </c>
      <c r="AZ18" s="11">
        <v>2152.38</v>
      </c>
      <c r="BA18" s="11">
        <v>2269.34</v>
      </c>
      <c r="BB18" s="11">
        <v>2731.1</v>
      </c>
      <c r="BC18" s="11">
        <v>2986.93</v>
      </c>
      <c r="BD18" s="11">
        <v>2847.14</v>
      </c>
      <c r="BE18" s="11">
        <v>3061.78</v>
      </c>
      <c r="BF18" s="11">
        <v>3205</v>
      </c>
      <c r="BG18" s="11">
        <v>3529.64</v>
      </c>
      <c r="BH18" s="11">
        <v>4171.25</v>
      </c>
      <c r="BI18" s="11">
        <v>3760.27</v>
      </c>
      <c r="BJ18" s="11">
        <v>4072.7</v>
      </c>
      <c r="BK18" s="11">
        <v>4174.8599999999997</v>
      </c>
      <c r="BL18" s="11">
        <v>4246.96</v>
      </c>
      <c r="BM18" s="11">
        <v>3867.24</v>
      </c>
      <c r="BN18" s="11">
        <v>4406.3599999999997</v>
      </c>
      <c r="BO18" s="11">
        <v>4283.1499999999996</v>
      </c>
      <c r="BP18" s="11">
        <v>4565.16</v>
      </c>
      <c r="BQ18" s="11">
        <v>4569.46</v>
      </c>
      <c r="BR18" s="11">
        <v>4687.3</v>
      </c>
      <c r="BS18" s="11">
        <v>4653.9799999999996</v>
      </c>
      <c r="BT18" s="11">
        <v>4559.28</v>
      </c>
      <c r="BU18" s="11">
        <v>4312.1499999999996</v>
      </c>
      <c r="BV18" s="11">
        <v>4387.9799999999996</v>
      </c>
      <c r="BW18" s="11">
        <v>4434.04</v>
      </c>
      <c r="BX18" s="11">
        <v>3878.15</v>
      </c>
      <c r="BY18" s="11">
        <v>3716.33</v>
      </c>
      <c r="BZ18" s="11">
        <v>3680.84</v>
      </c>
      <c r="CA18" s="11">
        <v>3503.86</v>
      </c>
      <c r="CB18" s="11">
        <v>2990.37</v>
      </c>
      <c r="CC18" s="11">
        <v>2864.93</v>
      </c>
      <c r="CD18" s="11">
        <v>2633.83</v>
      </c>
      <c r="CE18" s="11">
        <v>2498.5100000000002</v>
      </c>
      <c r="CF18" s="11">
        <v>1785.79</v>
      </c>
      <c r="CG18" s="11">
        <v>1774.43</v>
      </c>
      <c r="CH18" s="11">
        <v>1569.68</v>
      </c>
      <c r="CI18" s="11">
        <v>1264.96</v>
      </c>
      <c r="CJ18" s="11">
        <v>1051.1300000000001</v>
      </c>
      <c r="CK18" s="11">
        <v>934.17</v>
      </c>
      <c r="CL18" s="11">
        <v>762.601</v>
      </c>
      <c r="CM18" s="11">
        <v>515.12699999999995</v>
      </c>
      <c r="CN18" s="11">
        <v>448.358</v>
      </c>
      <c r="CO18" s="11">
        <v>380.67200000000003</v>
      </c>
      <c r="CP18" s="11">
        <v>262.37200000000001</v>
      </c>
      <c r="CQ18" s="11">
        <v>187.18600000000001</v>
      </c>
      <c r="CR18" s="11">
        <v>135.22900000000001</v>
      </c>
      <c r="CS18" s="11">
        <v>116.72</v>
      </c>
      <c r="CT18" s="11">
        <v>97.804599999999994</v>
      </c>
      <c r="CU18" s="11">
        <v>78.867599999999996</v>
      </c>
      <c r="CV18" s="11">
        <v>49.319000000000003</v>
      </c>
      <c r="CW18" s="11">
        <v>74.152600000000007</v>
      </c>
      <c r="CX18" s="11">
        <v>23.444700000000001</v>
      </c>
      <c r="CY18" s="11">
        <v>12.3268</v>
      </c>
      <c r="CZ18" s="11">
        <v>11.966699999999999</v>
      </c>
      <c r="DA18" s="11">
        <v>10.9579</v>
      </c>
      <c r="DB18" s="11">
        <v>7.32402</v>
      </c>
      <c r="DC18" s="6"/>
    </row>
    <row r="19" spans="1:107">
      <c r="A19" s="6" t="s">
        <v>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</row>
    <row r="20" spans="1:107">
      <c r="A20" s="9">
        <f>A18*(LOG(B16)-LOG(A16))</f>
        <v>0</v>
      </c>
      <c r="B20" s="9">
        <f>B18*(LOG(C16)-LOG(B16))</f>
        <v>0</v>
      </c>
      <c r="C20" s="9">
        <f t="shared" ref="C20:BN20" si="6">C18*(LOG(D16)-LOG(C16))</f>
        <v>0</v>
      </c>
      <c r="D20" s="9">
        <f t="shared" si="6"/>
        <v>0</v>
      </c>
      <c r="E20" s="9">
        <f t="shared" si="6"/>
        <v>0</v>
      </c>
      <c r="F20" s="9">
        <f t="shared" si="6"/>
        <v>0</v>
      </c>
      <c r="G20" s="9">
        <f t="shared" si="6"/>
        <v>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0.15049580081919947</v>
      </c>
      <c r="T20" s="9">
        <f t="shared" si="6"/>
        <v>0.12850575477307602</v>
      </c>
      <c r="U20" s="9">
        <f t="shared" si="6"/>
        <v>4.9104386218116816E-2</v>
      </c>
      <c r="V20" s="9">
        <f t="shared" si="6"/>
        <v>0</v>
      </c>
      <c r="W20" s="9">
        <f t="shared" si="6"/>
        <v>9.7621905639951642E-2</v>
      </c>
      <c r="X20" s="9">
        <f t="shared" si="6"/>
        <v>0.24715992602126888</v>
      </c>
      <c r="Y20" s="9">
        <f t="shared" si="6"/>
        <v>0.56092923266283745</v>
      </c>
      <c r="Z20" s="9">
        <f t="shared" si="6"/>
        <v>0.74000728571151619</v>
      </c>
      <c r="AA20" s="9">
        <f t="shared" si="6"/>
        <v>0.17289668400140967</v>
      </c>
      <c r="AB20" s="9">
        <f t="shared" si="6"/>
        <v>0.87045124184232925</v>
      </c>
      <c r="AC20" s="9">
        <f t="shared" si="6"/>
        <v>1.283092801990156</v>
      </c>
      <c r="AD20" s="9">
        <f t="shared" si="6"/>
        <v>0.93851692831251898</v>
      </c>
      <c r="AE20" s="9">
        <f t="shared" si="6"/>
        <v>1.6106819129441223</v>
      </c>
      <c r="AF20" s="9">
        <f t="shared" si="6"/>
        <v>2.0232429018525671</v>
      </c>
      <c r="AG20" s="9">
        <f t="shared" si="6"/>
        <v>2.9266002831247575</v>
      </c>
      <c r="AH20" s="9">
        <f t="shared" si="6"/>
        <v>3.5805433366681418</v>
      </c>
      <c r="AI20" s="9">
        <f t="shared" si="6"/>
        <v>3.3410968590401873</v>
      </c>
      <c r="AJ20" s="9">
        <f t="shared" si="6"/>
        <v>4.5969284164007238</v>
      </c>
      <c r="AK20" s="9">
        <f t="shared" si="6"/>
        <v>4.970729463686884</v>
      </c>
      <c r="AL20" s="9">
        <f t="shared" si="6"/>
        <v>6.6531756278110432</v>
      </c>
      <c r="AM20" s="9">
        <f t="shared" si="6"/>
        <v>7.6105312672077181</v>
      </c>
      <c r="AN20" s="9">
        <f t="shared" si="6"/>
        <v>11.309887045073806</v>
      </c>
      <c r="AO20" s="9">
        <f t="shared" si="6"/>
        <v>11.674170148687535</v>
      </c>
      <c r="AP20" s="9">
        <f t="shared" si="6"/>
        <v>13.26598576563663</v>
      </c>
      <c r="AQ20" s="9">
        <f t="shared" si="6"/>
        <v>14.298259601763542</v>
      </c>
      <c r="AR20" s="9">
        <f t="shared" si="6"/>
        <v>18.532474747018863</v>
      </c>
      <c r="AS20" s="9">
        <f t="shared" si="6"/>
        <v>19.014409964934536</v>
      </c>
      <c r="AT20" s="9">
        <f t="shared" si="6"/>
        <v>25.055754608835105</v>
      </c>
      <c r="AU20" s="9">
        <f t="shared" si="6"/>
        <v>20.843546077704172</v>
      </c>
      <c r="AV20" s="9">
        <f t="shared" si="6"/>
        <v>28.196748691210676</v>
      </c>
      <c r="AW20" s="9">
        <f t="shared" si="6"/>
        <v>26.242947617161999</v>
      </c>
      <c r="AX20" s="9">
        <f t="shared" si="6"/>
        <v>30.994339275322766</v>
      </c>
      <c r="AY20" s="9">
        <f t="shared" si="6"/>
        <v>30.634632042329947</v>
      </c>
      <c r="AZ20" s="9">
        <f t="shared" si="6"/>
        <v>33.564397423256899</v>
      </c>
      <c r="BA20" s="9">
        <f t="shared" si="6"/>
        <v>36.134623882949832</v>
      </c>
      <c r="BB20" s="9">
        <f t="shared" si="6"/>
        <v>46.519752958899979</v>
      </c>
      <c r="BC20" s="9">
        <f t="shared" si="6"/>
        <v>36.889894929576428</v>
      </c>
      <c r="BD20" s="9">
        <f t="shared" si="6"/>
        <v>45.381137023976272</v>
      </c>
      <c r="BE20" s="9">
        <f t="shared" si="6"/>
        <v>47.074443648469106</v>
      </c>
      <c r="BF20" s="9">
        <f t="shared" si="6"/>
        <v>59.239315249312625</v>
      </c>
      <c r="BG20" s="9">
        <f t="shared" si="6"/>
        <v>50.263623516490604</v>
      </c>
      <c r="BH20" s="9">
        <f t="shared" si="6"/>
        <v>71.612124852770052</v>
      </c>
      <c r="BI20" s="9">
        <f t="shared" si="6"/>
        <v>49.86844003234738</v>
      </c>
      <c r="BJ20" s="9">
        <f t="shared" si="6"/>
        <v>65.274977019667318</v>
      </c>
      <c r="BK20" s="9">
        <f t="shared" si="6"/>
        <v>64.530606718318339</v>
      </c>
      <c r="BL20" s="9">
        <f t="shared" si="6"/>
        <v>75.809216823574062</v>
      </c>
      <c r="BM20" s="9">
        <f t="shared" si="6"/>
        <v>55.434767792919217</v>
      </c>
      <c r="BN20" s="9">
        <f t="shared" si="6"/>
        <v>73.142323310806177</v>
      </c>
      <c r="BO20" s="9">
        <f t="shared" ref="BO20:DB20" si="7">BO18*(LOG(BP16)-LOG(BO16))</f>
        <v>57.239851947069297</v>
      </c>
      <c r="BP20" s="9">
        <f t="shared" si="7"/>
        <v>82.376041916906686</v>
      </c>
      <c r="BQ20" s="9">
        <f t="shared" si="7"/>
        <v>68.046366744229474</v>
      </c>
      <c r="BR20" s="9">
        <f t="shared" si="7"/>
        <v>67.486904970124954</v>
      </c>
      <c r="BS20" s="9">
        <f t="shared" si="7"/>
        <v>75.466818573653271</v>
      </c>
      <c r="BT20" s="9">
        <f t="shared" si="7"/>
        <v>71.269858030375048</v>
      </c>
      <c r="BU20" s="9">
        <f t="shared" si="7"/>
        <v>65.064611765309863</v>
      </c>
      <c r="BV20" s="9">
        <f t="shared" si="7"/>
        <v>72.953425061685536</v>
      </c>
      <c r="BW20" s="9">
        <f t="shared" si="7"/>
        <v>71.000820379227662</v>
      </c>
      <c r="BX20" s="9">
        <f t="shared" si="7"/>
        <v>59.891079644524702</v>
      </c>
      <c r="BY20" s="9">
        <f t="shared" si="7"/>
        <v>55.421122643530701</v>
      </c>
      <c r="BZ20" s="9">
        <f t="shared" si="7"/>
        <v>59.58087770257319</v>
      </c>
      <c r="CA20" s="9">
        <f t="shared" si="7"/>
        <v>54.677992240072541</v>
      </c>
      <c r="CB20" s="9">
        <f t="shared" si="7"/>
        <v>45.04617542944866</v>
      </c>
      <c r="CC20" s="9">
        <f t="shared" si="7"/>
        <v>46.258981733829543</v>
      </c>
      <c r="CD20" s="9">
        <f t="shared" si="7"/>
        <v>41.002878692867668</v>
      </c>
      <c r="CE20" s="9">
        <f t="shared" si="7"/>
        <v>37.550082717155306</v>
      </c>
      <c r="CF20" s="9">
        <f t="shared" si="7"/>
        <v>28.487830930369665</v>
      </c>
      <c r="CG20" s="9">
        <f t="shared" si="7"/>
        <v>27.303586078456341</v>
      </c>
      <c r="CH20" s="9">
        <f t="shared" si="7"/>
        <v>25.408035152893113</v>
      </c>
      <c r="CI20" s="9">
        <f t="shared" si="7"/>
        <v>19.739793560245602</v>
      </c>
      <c r="CJ20" s="9">
        <f t="shared" si="7"/>
        <v>15.83395579114169</v>
      </c>
      <c r="CK20" s="9">
        <f t="shared" si="7"/>
        <v>14.713365247939519</v>
      </c>
      <c r="CL20" s="9">
        <f t="shared" si="7"/>
        <v>12.465739433489786</v>
      </c>
      <c r="CM20" s="9">
        <f t="shared" si="7"/>
        <v>7.544991532824155</v>
      </c>
      <c r="CN20" s="9">
        <f t="shared" si="7"/>
        <v>7.3119756942430119</v>
      </c>
      <c r="CO20" s="9">
        <f t="shared" si="7"/>
        <v>5.9834183838990675</v>
      </c>
      <c r="CP20" s="9">
        <f t="shared" si="7"/>
        <v>3.979917197087361</v>
      </c>
      <c r="CQ20" s="9">
        <f t="shared" si="7"/>
        <v>2.9232397812286304</v>
      </c>
      <c r="CR20" s="9">
        <f t="shared" si="7"/>
        <v>2.1636174707957849</v>
      </c>
      <c r="CS20" s="9">
        <f t="shared" si="7"/>
        <v>1.8011183747152377</v>
      </c>
      <c r="CT20" s="9">
        <f t="shared" si="7"/>
        <v>1.5416368803316336</v>
      </c>
      <c r="CU20" s="9">
        <f t="shared" si="7"/>
        <v>1.1996007039972587</v>
      </c>
      <c r="CV20" s="9">
        <f t="shared" si="7"/>
        <v>0.76432601954159607</v>
      </c>
      <c r="CW20" s="9">
        <f t="shared" si="7"/>
        <v>1.1669416188999882</v>
      </c>
      <c r="CX20" s="9">
        <f t="shared" si="7"/>
        <v>0.373526568136681</v>
      </c>
      <c r="CY20" s="9">
        <f t="shared" si="7"/>
        <v>0.18944299419156338</v>
      </c>
      <c r="CZ20" s="9">
        <f t="shared" si="7"/>
        <v>0.18593133983174484</v>
      </c>
      <c r="DA20" s="9">
        <f t="shared" si="7"/>
        <v>0.17171427718219873</v>
      </c>
      <c r="DB20" s="9">
        <f t="shared" si="7"/>
        <v>0.11550248641785217</v>
      </c>
      <c r="DC20" s="6"/>
    </row>
    <row r="21" spans="1:107">
      <c r="A21" s="6" t="s">
        <v>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</row>
    <row r="22" spans="1:107">
      <c r="A22" s="9">
        <f>A20*1000000</f>
        <v>0</v>
      </c>
      <c r="B22" s="9">
        <f t="shared" ref="B22:BM22" si="8">B20*1000000</f>
        <v>0</v>
      </c>
      <c r="C22" s="9">
        <f t="shared" si="8"/>
        <v>0</v>
      </c>
      <c r="D22" s="9">
        <f t="shared" si="8"/>
        <v>0</v>
      </c>
      <c r="E22" s="9">
        <f t="shared" si="8"/>
        <v>0</v>
      </c>
      <c r="F22" s="9">
        <f t="shared" si="8"/>
        <v>0</v>
      </c>
      <c r="G22" s="9">
        <f t="shared" si="8"/>
        <v>0</v>
      </c>
      <c r="H22" s="9">
        <f t="shared" si="8"/>
        <v>0</v>
      </c>
      <c r="I22" s="9">
        <f t="shared" si="8"/>
        <v>0</v>
      </c>
      <c r="J22" s="9">
        <f t="shared" si="8"/>
        <v>0</v>
      </c>
      <c r="K22" s="9">
        <f t="shared" si="8"/>
        <v>0</v>
      </c>
      <c r="L22" s="9">
        <f t="shared" si="8"/>
        <v>0</v>
      </c>
      <c r="M22" s="9">
        <f t="shared" si="8"/>
        <v>0</v>
      </c>
      <c r="N22" s="9">
        <f t="shared" si="8"/>
        <v>0</v>
      </c>
      <c r="O22" s="9">
        <f t="shared" si="8"/>
        <v>0</v>
      </c>
      <c r="P22" s="9">
        <f t="shared" si="8"/>
        <v>0</v>
      </c>
      <c r="Q22" s="9">
        <f t="shared" si="8"/>
        <v>0</v>
      </c>
      <c r="R22" s="9">
        <f t="shared" si="8"/>
        <v>0</v>
      </c>
      <c r="S22" s="9">
        <f t="shared" si="8"/>
        <v>150495.80081919947</v>
      </c>
      <c r="T22" s="9">
        <f t="shared" si="8"/>
        <v>128505.75477307601</v>
      </c>
      <c r="U22" s="9">
        <f t="shared" si="8"/>
        <v>49104.386218116815</v>
      </c>
      <c r="V22" s="9">
        <f t="shared" si="8"/>
        <v>0</v>
      </c>
      <c r="W22" s="9">
        <f t="shared" si="8"/>
        <v>97621.905639951641</v>
      </c>
      <c r="X22" s="9">
        <f t="shared" si="8"/>
        <v>247159.92602126888</v>
      </c>
      <c r="Y22" s="9">
        <f t="shared" si="8"/>
        <v>560929.23266283749</v>
      </c>
      <c r="Z22" s="9">
        <f t="shared" si="8"/>
        <v>740007.28571151616</v>
      </c>
      <c r="AA22" s="9">
        <f t="shared" si="8"/>
        <v>172896.68400140968</v>
      </c>
      <c r="AB22" s="9">
        <f t="shared" si="8"/>
        <v>870451.24184232927</v>
      </c>
      <c r="AC22" s="9">
        <f t="shared" si="8"/>
        <v>1283092.8019901561</v>
      </c>
      <c r="AD22" s="9">
        <f t="shared" si="8"/>
        <v>938516.92831251898</v>
      </c>
      <c r="AE22" s="9">
        <f t="shared" si="8"/>
        <v>1610681.9129441222</v>
      </c>
      <c r="AF22" s="9">
        <f t="shared" si="8"/>
        <v>2023242.901852567</v>
      </c>
      <c r="AG22" s="9">
        <f t="shared" si="8"/>
        <v>2926600.2831247575</v>
      </c>
      <c r="AH22" s="9">
        <f t="shared" si="8"/>
        <v>3580543.3366681417</v>
      </c>
      <c r="AI22" s="9">
        <f t="shared" si="8"/>
        <v>3341096.8590401872</v>
      </c>
      <c r="AJ22" s="9">
        <f t="shared" si="8"/>
        <v>4596928.4164007241</v>
      </c>
      <c r="AK22" s="9">
        <f t="shared" si="8"/>
        <v>4970729.4636868844</v>
      </c>
      <c r="AL22" s="9">
        <f t="shared" si="8"/>
        <v>6653175.6278110435</v>
      </c>
      <c r="AM22" s="9">
        <f t="shared" si="8"/>
        <v>7610531.2672077185</v>
      </c>
      <c r="AN22" s="9">
        <f t="shared" si="8"/>
        <v>11309887.045073805</v>
      </c>
      <c r="AO22" s="9">
        <f t="shared" si="8"/>
        <v>11674170.148687536</v>
      </c>
      <c r="AP22" s="9">
        <f t="shared" si="8"/>
        <v>13265985.76563663</v>
      </c>
      <c r="AQ22" s="9">
        <f t="shared" si="8"/>
        <v>14298259.601763543</v>
      </c>
      <c r="AR22" s="9">
        <f t="shared" si="8"/>
        <v>18532474.747018863</v>
      </c>
      <c r="AS22" s="9">
        <f t="shared" si="8"/>
        <v>19014409.964934535</v>
      </c>
      <c r="AT22" s="9">
        <f t="shared" si="8"/>
        <v>25055754.608835105</v>
      </c>
      <c r="AU22" s="9">
        <f t="shared" si="8"/>
        <v>20843546.077704173</v>
      </c>
      <c r="AV22" s="9">
        <f t="shared" si="8"/>
        <v>28196748.691210676</v>
      </c>
      <c r="AW22" s="9">
        <f t="shared" si="8"/>
        <v>26242947.617162</v>
      </c>
      <c r="AX22" s="9">
        <f t="shared" si="8"/>
        <v>30994339.275322765</v>
      </c>
      <c r="AY22" s="9">
        <f t="shared" si="8"/>
        <v>30634632.042329948</v>
      </c>
      <c r="AZ22" s="9">
        <f t="shared" si="8"/>
        <v>33564397.423256896</v>
      </c>
      <c r="BA22" s="9">
        <f t="shared" si="8"/>
        <v>36134623.882949829</v>
      </c>
      <c r="BB22" s="9">
        <f t="shared" si="8"/>
        <v>46519752.958899975</v>
      </c>
      <c r="BC22" s="9">
        <f t="shared" si="8"/>
        <v>36889894.929576427</v>
      </c>
      <c r="BD22" s="9">
        <f t="shared" si="8"/>
        <v>45381137.023976274</v>
      </c>
      <c r="BE22" s="9">
        <f t="shared" si="8"/>
        <v>47074443.648469105</v>
      </c>
      <c r="BF22" s="9">
        <f t="shared" si="8"/>
        <v>59239315.249312624</v>
      </c>
      <c r="BG22" s="9">
        <f t="shared" si="8"/>
        <v>50263623.516490601</v>
      </c>
      <c r="BH22" s="9">
        <f t="shared" si="8"/>
        <v>71612124.852770045</v>
      </c>
      <c r="BI22" s="9">
        <f t="shared" si="8"/>
        <v>49868440.032347381</v>
      </c>
      <c r="BJ22" s="9">
        <f t="shared" si="8"/>
        <v>65274977.01966732</v>
      </c>
      <c r="BK22" s="9">
        <f t="shared" si="8"/>
        <v>64530606.718318336</v>
      </c>
      <c r="BL22" s="9">
        <f t="shared" si="8"/>
        <v>75809216.823574066</v>
      </c>
      <c r="BM22" s="9">
        <f t="shared" si="8"/>
        <v>55434767.792919219</v>
      </c>
      <c r="BN22" s="9">
        <f t="shared" ref="BN22:DB22" si="9">BN20*1000000</f>
        <v>73142323.31080617</v>
      </c>
      <c r="BO22" s="9">
        <f t="shared" si="9"/>
        <v>57239851.947069295</v>
      </c>
      <c r="BP22" s="9">
        <f t="shared" si="9"/>
        <v>82376041.916906685</v>
      </c>
      <c r="BQ22" s="9">
        <f t="shared" si="9"/>
        <v>68046366.744229481</v>
      </c>
      <c r="BR22" s="9">
        <f t="shared" si="9"/>
        <v>67486904.97012496</v>
      </c>
      <c r="BS22" s="9">
        <f t="shared" si="9"/>
        <v>75466818.573653266</v>
      </c>
      <c r="BT22" s="9">
        <f t="shared" si="9"/>
        <v>71269858.030375049</v>
      </c>
      <c r="BU22" s="9">
        <f t="shared" si="9"/>
        <v>65064611.765309863</v>
      </c>
      <c r="BV22" s="9">
        <f t="shared" si="9"/>
        <v>72953425.061685532</v>
      </c>
      <c r="BW22" s="9">
        <f t="shared" si="9"/>
        <v>71000820.379227668</v>
      </c>
      <c r="BX22" s="9">
        <f t="shared" si="9"/>
        <v>59891079.644524701</v>
      </c>
      <c r="BY22" s="9">
        <f t="shared" si="9"/>
        <v>55421122.643530704</v>
      </c>
      <c r="BZ22" s="9">
        <f t="shared" si="9"/>
        <v>59580877.702573188</v>
      </c>
      <c r="CA22" s="9">
        <f t="shared" si="9"/>
        <v>54677992.240072541</v>
      </c>
      <c r="CB22" s="9">
        <f t="shared" si="9"/>
        <v>45046175.429448657</v>
      </c>
      <c r="CC22" s="9">
        <f t="shared" si="9"/>
        <v>46258981.733829543</v>
      </c>
      <c r="CD22" s="9">
        <f t="shared" si="9"/>
        <v>41002878.692867666</v>
      </c>
      <c r="CE22" s="9">
        <f t="shared" si="9"/>
        <v>37550082.717155308</v>
      </c>
      <c r="CF22" s="9">
        <f t="shared" si="9"/>
        <v>28487830.930369664</v>
      </c>
      <c r="CG22" s="9">
        <f t="shared" si="9"/>
        <v>27303586.078456342</v>
      </c>
      <c r="CH22" s="9">
        <f t="shared" si="9"/>
        <v>25408035.152893115</v>
      </c>
      <c r="CI22" s="9">
        <f t="shared" si="9"/>
        <v>19739793.560245603</v>
      </c>
      <c r="CJ22" s="9">
        <f t="shared" si="9"/>
        <v>15833955.791141691</v>
      </c>
      <c r="CK22" s="9">
        <f t="shared" si="9"/>
        <v>14713365.24793952</v>
      </c>
      <c r="CL22" s="9">
        <f t="shared" si="9"/>
        <v>12465739.433489785</v>
      </c>
      <c r="CM22" s="9">
        <f t="shared" si="9"/>
        <v>7544991.5328241549</v>
      </c>
      <c r="CN22" s="9">
        <f t="shared" si="9"/>
        <v>7311975.694243012</v>
      </c>
      <c r="CO22" s="9">
        <f t="shared" si="9"/>
        <v>5983418.3838990675</v>
      </c>
      <c r="CP22" s="9">
        <f t="shared" si="9"/>
        <v>3979917.197087361</v>
      </c>
      <c r="CQ22" s="9">
        <f t="shared" si="9"/>
        <v>2923239.7812286303</v>
      </c>
      <c r="CR22" s="9">
        <f t="shared" si="9"/>
        <v>2163617.4707957851</v>
      </c>
      <c r="CS22" s="9">
        <f t="shared" si="9"/>
        <v>1801118.3747152376</v>
      </c>
      <c r="CT22" s="9">
        <f t="shared" si="9"/>
        <v>1541636.8803316336</v>
      </c>
      <c r="CU22" s="9">
        <f t="shared" si="9"/>
        <v>1199600.7039972588</v>
      </c>
      <c r="CV22" s="9">
        <f t="shared" si="9"/>
        <v>764326.01954159606</v>
      </c>
      <c r="CW22" s="9">
        <f t="shared" si="9"/>
        <v>1166941.6188999882</v>
      </c>
      <c r="CX22" s="9">
        <f t="shared" si="9"/>
        <v>373526.56813668099</v>
      </c>
      <c r="CY22" s="9">
        <f t="shared" si="9"/>
        <v>189442.99419156337</v>
      </c>
      <c r="CZ22" s="9">
        <f t="shared" si="9"/>
        <v>185931.33983174484</v>
      </c>
      <c r="DA22" s="9">
        <f t="shared" si="9"/>
        <v>171714.27718219874</v>
      </c>
      <c r="DB22" s="9">
        <f t="shared" si="9"/>
        <v>115502.48641785217</v>
      </c>
      <c r="DC22" s="6"/>
    </row>
    <row r="23" spans="1:107">
      <c r="A23" s="9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6"/>
    </row>
    <row r="24" spans="1:107">
      <c r="A24" s="9">
        <f>A22*200</f>
        <v>0</v>
      </c>
      <c r="B24" s="9">
        <f t="shared" ref="B24:BM24" si="10">B22*200</f>
        <v>0</v>
      </c>
      <c r="C24" s="9">
        <f t="shared" si="10"/>
        <v>0</v>
      </c>
      <c r="D24" s="9">
        <f t="shared" si="10"/>
        <v>0</v>
      </c>
      <c r="E24" s="9">
        <f t="shared" si="10"/>
        <v>0</v>
      </c>
      <c r="F24" s="9">
        <f t="shared" si="10"/>
        <v>0</v>
      </c>
      <c r="G24" s="9">
        <f t="shared" si="10"/>
        <v>0</v>
      </c>
      <c r="H24" s="9">
        <f t="shared" si="10"/>
        <v>0</v>
      </c>
      <c r="I24" s="9">
        <f t="shared" si="10"/>
        <v>0</v>
      </c>
      <c r="J24" s="9">
        <f t="shared" si="10"/>
        <v>0</v>
      </c>
      <c r="K24" s="9">
        <f t="shared" si="10"/>
        <v>0</v>
      </c>
      <c r="L24" s="9">
        <f t="shared" si="10"/>
        <v>0</v>
      </c>
      <c r="M24" s="9">
        <f t="shared" si="10"/>
        <v>0</v>
      </c>
      <c r="N24" s="9">
        <f t="shared" si="10"/>
        <v>0</v>
      </c>
      <c r="O24" s="9">
        <f t="shared" si="10"/>
        <v>0</v>
      </c>
      <c r="P24" s="9">
        <f t="shared" si="10"/>
        <v>0</v>
      </c>
      <c r="Q24" s="9">
        <f t="shared" si="10"/>
        <v>0</v>
      </c>
      <c r="R24" s="9">
        <f t="shared" si="10"/>
        <v>0</v>
      </c>
      <c r="S24" s="9">
        <f t="shared" si="10"/>
        <v>30099160.163839895</v>
      </c>
      <c r="T24" s="9">
        <f t="shared" si="10"/>
        <v>25701150.954615202</v>
      </c>
      <c r="U24" s="9">
        <f t="shared" si="10"/>
        <v>9820877.2436233629</v>
      </c>
      <c r="V24" s="9">
        <f t="shared" si="10"/>
        <v>0</v>
      </c>
      <c r="W24" s="9">
        <f t="shared" si="10"/>
        <v>19524381.127990328</v>
      </c>
      <c r="X24" s="9">
        <f t="shared" si="10"/>
        <v>49431985.204253778</v>
      </c>
      <c r="Y24" s="9">
        <f t="shared" si="10"/>
        <v>112185846.5325675</v>
      </c>
      <c r="Z24" s="9">
        <f t="shared" si="10"/>
        <v>148001457.14230323</v>
      </c>
      <c r="AA24" s="9">
        <f t="shared" si="10"/>
        <v>34579336.800281934</v>
      </c>
      <c r="AB24" s="9">
        <f t="shared" si="10"/>
        <v>174090248.36846584</v>
      </c>
      <c r="AC24" s="9">
        <f t="shared" si="10"/>
        <v>256618560.3980312</v>
      </c>
      <c r="AD24" s="9">
        <f t="shared" si="10"/>
        <v>187703385.66250381</v>
      </c>
      <c r="AE24" s="9">
        <f t="shared" si="10"/>
        <v>322136382.58882445</v>
      </c>
      <c r="AF24" s="9">
        <f t="shared" si="10"/>
        <v>404648580.37051338</v>
      </c>
      <c r="AG24" s="9">
        <f t="shared" si="10"/>
        <v>585320056.62495148</v>
      </c>
      <c r="AH24" s="9">
        <f t="shared" si="10"/>
        <v>716108667.3336283</v>
      </c>
      <c r="AI24" s="9">
        <f t="shared" si="10"/>
        <v>668219371.8080374</v>
      </c>
      <c r="AJ24" s="9">
        <f t="shared" si="10"/>
        <v>919385683.28014481</v>
      </c>
      <c r="AK24" s="9">
        <f t="shared" si="10"/>
        <v>994145892.73737693</v>
      </c>
      <c r="AL24" s="9">
        <f t="shared" si="10"/>
        <v>1330635125.5622087</v>
      </c>
      <c r="AM24" s="9">
        <f t="shared" si="10"/>
        <v>1522106253.4415436</v>
      </c>
      <c r="AN24" s="9">
        <f t="shared" si="10"/>
        <v>2261977409.014761</v>
      </c>
      <c r="AO24" s="9">
        <f t="shared" si="10"/>
        <v>2334834029.7375073</v>
      </c>
      <c r="AP24" s="9">
        <f t="shared" si="10"/>
        <v>2653197153.127326</v>
      </c>
      <c r="AQ24" s="9">
        <f t="shared" si="10"/>
        <v>2859651920.3527083</v>
      </c>
      <c r="AR24" s="9">
        <f t="shared" si="10"/>
        <v>3706494949.4037724</v>
      </c>
      <c r="AS24" s="9">
        <f t="shared" si="10"/>
        <v>3802881992.986907</v>
      </c>
      <c r="AT24" s="9">
        <f t="shared" si="10"/>
        <v>5011150921.7670212</v>
      </c>
      <c r="AU24" s="9">
        <f t="shared" si="10"/>
        <v>4168709215.5408344</v>
      </c>
      <c r="AV24" s="9">
        <f t="shared" si="10"/>
        <v>5639349738.242135</v>
      </c>
      <c r="AW24" s="9">
        <f t="shared" si="10"/>
        <v>5248589523.4323997</v>
      </c>
      <c r="AX24" s="9">
        <f t="shared" si="10"/>
        <v>6198867855.0645533</v>
      </c>
      <c r="AY24" s="9">
        <f t="shared" si="10"/>
        <v>6126926408.4659901</v>
      </c>
      <c r="AZ24" s="9">
        <f t="shared" si="10"/>
        <v>6712879484.6513796</v>
      </c>
      <c r="BA24" s="9">
        <f t="shared" si="10"/>
        <v>7226924776.5899658</v>
      </c>
      <c r="BB24" s="9">
        <f t="shared" si="10"/>
        <v>9303950591.779995</v>
      </c>
      <c r="BC24" s="9">
        <f t="shared" si="10"/>
        <v>7377978985.9152851</v>
      </c>
      <c r="BD24" s="9">
        <f t="shared" si="10"/>
        <v>9076227404.7952557</v>
      </c>
      <c r="BE24" s="9">
        <f t="shared" si="10"/>
        <v>9414888729.693821</v>
      </c>
      <c r="BF24" s="9">
        <f t="shared" si="10"/>
        <v>11847863049.862524</v>
      </c>
      <c r="BG24" s="9">
        <f t="shared" si="10"/>
        <v>10052724703.29812</v>
      </c>
      <c r="BH24" s="9">
        <f t="shared" si="10"/>
        <v>14322424970.554008</v>
      </c>
      <c r="BI24" s="9">
        <f t="shared" si="10"/>
        <v>9973688006.4694767</v>
      </c>
      <c r="BJ24" s="9">
        <f t="shared" si="10"/>
        <v>13054995403.933464</v>
      </c>
      <c r="BK24" s="9">
        <f t="shared" si="10"/>
        <v>12906121343.663668</v>
      </c>
      <c r="BL24" s="9">
        <f t="shared" si="10"/>
        <v>15161843364.714813</v>
      </c>
      <c r="BM24" s="9">
        <f t="shared" si="10"/>
        <v>11086953558.583843</v>
      </c>
      <c r="BN24" s="9">
        <f t="shared" ref="BN24:DB24" si="11">BN22*200</f>
        <v>14628464662.161234</v>
      </c>
      <c r="BO24" s="9">
        <f t="shared" si="11"/>
        <v>11447970389.413858</v>
      </c>
      <c r="BP24" s="9">
        <f t="shared" si="11"/>
        <v>16475208383.381336</v>
      </c>
      <c r="BQ24" s="9">
        <f t="shared" si="11"/>
        <v>13609273348.845896</v>
      </c>
      <c r="BR24" s="9">
        <f t="shared" si="11"/>
        <v>13497380994.024992</v>
      </c>
      <c r="BS24" s="9">
        <f t="shared" si="11"/>
        <v>15093363714.730654</v>
      </c>
      <c r="BT24" s="9">
        <f t="shared" si="11"/>
        <v>14253971606.07501</v>
      </c>
      <c r="BU24" s="9">
        <f t="shared" si="11"/>
        <v>13012922353.061972</v>
      </c>
      <c r="BV24" s="9">
        <f t="shared" si="11"/>
        <v>14590685012.337107</v>
      </c>
      <c r="BW24" s="9">
        <f t="shared" si="11"/>
        <v>14200164075.845533</v>
      </c>
      <c r="BX24" s="9">
        <f t="shared" si="11"/>
        <v>11978215928.90494</v>
      </c>
      <c r="BY24" s="9">
        <f t="shared" si="11"/>
        <v>11084224528.706141</v>
      </c>
      <c r="BZ24" s="9">
        <f t="shared" si="11"/>
        <v>11916175540.514637</v>
      </c>
      <c r="CA24" s="9">
        <f t="shared" si="11"/>
        <v>10935598448.014507</v>
      </c>
      <c r="CB24" s="9">
        <f t="shared" si="11"/>
        <v>9009235085.8897305</v>
      </c>
      <c r="CC24" s="9">
        <f t="shared" si="11"/>
        <v>9251796346.7659092</v>
      </c>
      <c r="CD24" s="9">
        <f t="shared" si="11"/>
        <v>8200575738.5735331</v>
      </c>
      <c r="CE24" s="9">
        <f t="shared" si="11"/>
        <v>7510016543.4310617</v>
      </c>
      <c r="CF24" s="9">
        <f t="shared" si="11"/>
        <v>5697566186.0739326</v>
      </c>
      <c r="CG24" s="9">
        <f t="shared" si="11"/>
        <v>5460717215.6912689</v>
      </c>
      <c r="CH24" s="9">
        <f t="shared" si="11"/>
        <v>5081607030.5786228</v>
      </c>
      <c r="CI24" s="9">
        <f t="shared" si="11"/>
        <v>3947958712.0491209</v>
      </c>
      <c r="CJ24" s="9">
        <f t="shared" si="11"/>
        <v>3166791158.2283382</v>
      </c>
      <c r="CK24" s="9">
        <f t="shared" si="11"/>
        <v>2942673049.587904</v>
      </c>
      <c r="CL24" s="9">
        <f t="shared" si="11"/>
        <v>2493147886.697957</v>
      </c>
      <c r="CM24" s="9">
        <f t="shared" si="11"/>
        <v>1508998306.564831</v>
      </c>
      <c r="CN24" s="9">
        <f t="shared" si="11"/>
        <v>1462395138.8486023</v>
      </c>
      <c r="CO24" s="9">
        <f t="shared" si="11"/>
        <v>1196683676.7798135</v>
      </c>
      <c r="CP24" s="9">
        <f t="shared" si="11"/>
        <v>795983439.41747224</v>
      </c>
      <c r="CQ24" s="9">
        <f t="shared" si="11"/>
        <v>584647956.24572611</v>
      </c>
      <c r="CR24" s="9">
        <f t="shared" si="11"/>
        <v>432723494.15915704</v>
      </c>
      <c r="CS24" s="9">
        <f t="shared" si="11"/>
        <v>360223674.94304752</v>
      </c>
      <c r="CT24" s="9">
        <f t="shared" si="11"/>
        <v>308327376.06632674</v>
      </c>
      <c r="CU24" s="9">
        <f t="shared" si="11"/>
        <v>239920140.79945177</v>
      </c>
      <c r="CV24" s="9">
        <f t="shared" si="11"/>
        <v>152865203.90831921</v>
      </c>
      <c r="CW24" s="9">
        <f t="shared" si="11"/>
        <v>233388323.77999765</v>
      </c>
      <c r="CX24" s="9">
        <f t="shared" si="11"/>
        <v>74705313.627336204</v>
      </c>
      <c r="CY24" s="9">
        <f t="shared" si="11"/>
        <v>37888598.838312671</v>
      </c>
      <c r="CZ24" s="9">
        <f t="shared" si="11"/>
        <v>37186267.966348968</v>
      </c>
      <c r="DA24" s="9">
        <f t="shared" si="11"/>
        <v>34342855.436439745</v>
      </c>
      <c r="DB24" s="9">
        <f t="shared" si="11"/>
        <v>23100497.283570435</v>
      </c>
      <c r="DC24" s="6"/>
    </row>
    <row r="26" spans="1:107">
      <c r="A26" s="7" t="s">
        <v>7</v>
      </c>
      <c r="B26" s="7"/>
      <c r="C26" s="7" t="s">
        <v>8</v>
      </c>
      <c r="D26" s="7"/>
      <c r="E26" s="7" t="s">
        <v>9</v>
      </c>
      <c r="F26" s="7"/>
      <c r="G26" s="7" t="s">
        <v>10</v>
      </c>
      <c r="H26" s="7"/>
      <c r="I26" s="7" t="s">
        <v>11</v>
      </c>
    </row>
    <row r="27" spans="1:107">
      <c r="A27" s="8">
        <v>0.89539999999999997</v>
      </c>
      <c r="B27" s="7"/>
      <c r="C27" s="8">
        <v>0.57150000000000001</v>
      </c>
      <c r="D27" s="7"/>
      <c r="E27" s="8">
        <v>0.25650000000000001</v>
      </c>
      <c r="F27" s="7"/>
      <c r="G27" s="8">
        <v>2.1206</v>
      </c>
      <c r="H27" s="7"/>
      <c r="I27" s="8">
        <v>0.22969999999999999</v>
      </c>
    </row>
    <row r="28" spans="1:107">
      <c r="A28" s="8"/>
      <c r="B28" s="7"/>
      <c r="C28" s="8"/>
      <c r="D28" s="7"/>
      <c r="E28" s="8"/>
      <c r="F28" s="7"/>
      <c r="G28" s="8"/>
      <c r="H28" s="7"/>
      <c r="I28" s="8"/>
    </row>
    <row r="29" spans="1:107">
      <c r="A29" t="s">
        <v>25</v>
      </c>
    </row>
    <row r="30" spans="1:107">
      <c r="A30">
        <v>6</v>
      </c>
      <c r="B30">
        <v>3</v>
      </c>
    </row>
    <row r="31" spans="1:107">
      <c r="A31" t="s">
        <v>26</v>
      </c>
    </row>
    <row r="32" spans="1:107">
      <c r="A32" s="1">
        <f>A30*0.001/60/I27</f>
        <v>4.3535045711798001E-4</v>
      </c>
      <c r="B32" s="1">
        <f>A32/2</f>
        <v>2.1767522855899E-4</v>
      </c>
    </row>
    <row r="34" spans="1:118">
      <c r="A34" s="6" t="s">
        <v>12</v>
      </c>
      <c r="B34" s="6" t="s">
        <v>18</v>
      </c>
      <c r="C34" s="6" t="s">
        <v>19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1:118">
      <c r="A35" s="6">
        <v>293</v>
      </c>
      <c r="B35" s="6">
        <v>10</v>
      </c>
      <c r="C35" s="9">
        <v>100000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1:11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1:118">
      <c r="A37" s="6" t="s">
        <v>14</v>
      </c>
      <c r="B37" s="6" t="s">
        <v>15</v>
      </c>
      <c r="C37" s="6" t="s">
        <v>16</v>
      </c>
      <c r="D37" s="6" t="s">
        <v>17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</row>
    <row r="38" spans="1:118">
      <c r="A38" s="10">
        <v>41149.569039351853</v>
      </c>
      <c r="B38" s="10" t="s">
        <v>24</v>
      </c>
      <c r="C38" s="6">
        <v>9600</v>
      </c>
      <c r="D38" s="6">
        <v>120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5"/>
  <sheetViews>
    <sheetView workbookViewId="0">
      <selection activeCell="A12" sqref="A12:I25"/>
    </sheetView>
  </sheetViews>
  <sheetFormatPr baseColWidth="10" defaultRowHeight="15" x14ac:dyDescent="0"/>
  <cols>
    <col min="1" max="1" width="17.6640625" customWidth="1"/>
    <col min="2" max="2" width="18.1640625" customWidth="1"/>
  </cols>
  <sheetData>
    <row r="1" spans="1:106">
      <c r="A1" t="s">
        <v>0</v>
      </c>
    </row>
    <row r="2" spans="1:106">
      <c r="A2">
        <v>10.705299999999999</v>
      </c>
      <c r="B2">
        <v>11.0982</v>
      </c>
      <c r="C2">
        <v>11.5473</v>
      </c>
      <c r="D2">
        <v>11.9983</v>
      </c>
      <c r="E2">
        <v>12.398400000000001</v>
      </c>
      <c r="F2">
        <v>12.8476</v>
      </c>
      <c r="G2">
        <v>13.3477</v>
      </c>
      <c r="H2">
        <v>13.8477</v>
      </c>
      <c r="I2">
        <v>14.347799999999999</v>
      </c>
      <c r="J2">
        <v>14.847899999999999</v>
      </c>
      <c r="K2">
        <v>15.3971</v>
      </c>
      <c r="L2">
        <v>15.997199999999999</v>
      </c>
      <c r="M2">
        <v>16.548100000000002</v>
      </c>
      <c r="N2">
        <v>17.1464</v>
      </c>
      <c r="O2">
        <v>17.797499999999999</v>
      </c>
      <c r="P2">
        <v>18.4467</v>
      </c>
      <c r="Q2">
        <v>19.146799999999999</v>
      </c>
      <c r="R2">
        <v>19.846900000000002</v>
      </c>
      <c r="S2">
        <v>20.547000000000001</v>
      </c>
      <c r="T2">
        <v>21.296199999999999</v>
      </c>
      <c r="U2">
        <v>22.096399999999999</v>
      </c>
      <c r="V2">
        <v>22.8965</v>
      </c>
      <c r="W2">
        <v>23.6966</v>
      </c>
      <c r="X2">
        <v>24.5459</v>
      </c>
      <c r="Y2">
        <v>25.446000000000002</v>
      </c>
      <c r="Z2">
        <v>26.395299999999999</v>
      </c>
      <c r="AA2">
        <v>27.395399999999999</v>
      </c>
      <c r="AB2">
        <v>28.395600000000002</v>
      </c>
      <c r="AC2">
        <v>29.444900000000001</v>
      </c>
      <c r="AD2">
        <v>30.545000000000002</v>
      </c>
      <c r="AE2">
        <v>31.645199999999999</v>
      </c>
      <c r="AF2">
        <v>32.794499999999999</v>
      </c>
      <c r="AG2">
        <v>33.994700000000002</v>
      </c>
      <c r="AH2">
        <v>35.244</v>
      </c>
      <c r="AI2">
        <v>36.544199999999996</v>
      </c>
      <c r="AJ2">
        <v>37.8444</v>
      </c>
      <c r="AK2">
        <v>39.242800000000003</v>
      </c>
      <c r="AL2">
        <v>40.694000000000003</v>
      </c>
      <c r="AM2">
        <v>42.143300000000004</v>
      </c>
      <c r="AN2">
        <v>43.692700000000002</v>
      </c>
      <c r="AO2">
        <v>45.292900000000003</v>
      </c>
      <c r="AP2">
        <v>46.942300000000003</v>
      </c>
      <c r="AQ2">
        <v>48.691699999999997</v>
      </c>
      <c r="AR2">
        <v>50.491999999999997</v>
      </c>
      <c r="AS2">
        <v>52.3414</v>
      </c>
      <c r="AT2">
        <v>54.241700000000002</v>
      </c>
      <c r="AU2">
        <v>56.240200000000002</v>
      </c>
      <c r="AV2">
        <v>58.340600000000002</v>
      </c>
      <c r="AW2">
        <v>60.440899999999999</v>
      </c>
      <c r="AX2">
        <v>62.639400000000002</v>
      </c>
      <c r="AY2">
        <v>64.939800000000005</v>
      </c>
      <c r="AZ2">
        <v>67.289299999999997</v>
      </c>
      <c r="BA2">
        <v>69.738799999999998</v>
      </c>
      <c r="BB2">
        <v>72.337400000000002</v>
      </c>
      <c r="BC2">
        <v>75.037899999999993</v>
      </c>
      <c r="BD2">
        <v>77.738299999999995</v>
      </c>
      <c r="BE2">
        <v>80.536900000000003</v>
      </c>
      <c r="BF2">
        <v>83.535600000000002</v>
      </c>
      <c r="BG2">
        <v>86.636099999999999</v>
      </c>
      <c r="BH2">
        <v>89.785700000000006</v>
      </c>
      <c r="BI2">
        <v>93.035399999999996</v>
      </c>
      <c r="BJ2">
        <v>96.434100000000001</v>
      </c>
      <c r="BK2">
        <v>99.983800000000002</v>
      </c>
      <c r="BL2">
        <v>103.633</v>
      </c>
      <c r="BM2">
        <v>107.432</v>
      </c>
      <c r="BN2">
        <v>111.38200000000001</v>
      </c>
      <c r="BO2">
        <v>115.48099999999999</v>
      </c>
      <c r="BP2">
        <v>119.73099999999999</v>
      </c>
      <c r="BQ2">
        <v>124.08</v>
      </c>
      <c r="BR2">
        <v>128.62899999999999</v>
      </c>
      <c r="BS2">
        <v>133.37799999999999</v>
      </c>
      <c r="BT2">
        <v>138.22800000000001</v>
      </c>
      <c r="BU2">
        <v>143.27600000000001</v>
      </c>
      <c r="BV2">
        <v>148.52600000000001</v>
      </c>
      <c r="BW2">
        <v>153.97499999999999</v>
      </c>
      <c r="BX2">
        <v>159.625</v>
      </c>
      <c r="BY2">
        <v>165.47300000000001</v>
      </c>
      <c r="BZ2">
        <v>171.572</v>
      </c>
      <c r="CA2">
        <v>177.87100000000001</v>
      </c>
      <c r="CB2">
        <v>184.37</v>
      </c>
      <c r="CC2">
        <v>191.119</v>
      </c>
      <c r="CD2">
        <v>198.11799999999999</v>
      </c>
      <c r="CE2">
        <v>205.36699999999999</v>
      </c>
      <c r="CF2">
        <v>212.86600000000001</v>
      </c>
      <c r="CG2">
        <v>220.66399999999999</v>
      </c>
      <c r="CH2">
        <v>228.76300000000001</v>
      </c>
      <c r="CI2">
        <v>237.11199999999999</v>
      </c>
      <c r="CJ2">
        <v>245.81</v>
      </c>
      <c r="CK2">
        <v>254.858</v>
      </c>
      <c r="CL2">
        <v>264.20699999999999</v>
      </c>
      <c r="CM2">
        <v>273.85599999999999</v>
      </c>
      <c r="CN2">
        <v>283.85399999999998</v>
      </c>
      <c r="CO2">
        <v>294.25200000000001</v>
      </c>
      <c r="CP2">
        <v>305.05</v>
      </c>
      <c r="CQ2">
        <v>316.24900000000002</v>
      </c>
      <c r="CR2">
        <v>327.84699999999998</v>
      </c>
      <c r="CS2">
        <v>339.84500000000003</v>
      </c>
      <c r="CT2">
        <v>352.29300000000001</v>
      </c>
      <c r="CU2">
        <v>365.19099999999997</v>
      </c>
      <c r="CV2">
        <v>378.53899999999999</v>
      </c>
      <c r="CW2">
        <v>392.387</v>
      </c>
      <c r="CX2">
        <v>406.78399999999999</v>
      </c>
      <c r="CY2">
        <v>421.73200000000003</v>
      </c>
      <c r="CZ2">
        <v>437.18</v>
      </c>
      <c r="DA2">
        <v>453.17700000000002</v>
      </c>
      <c r="DB2">
        <v>469.77199999999999</v>
      </c>
    </row>
    <row r="3" spans="1:106">
      <c r="A3" t="s">
        <v>1</v>
      </c>
    </row>
    <row r="4" spans="1:106">
      <c r="A4">
        <f>A2*0.000000001</f>
        <v>1.07053E-8</v>
      </c>
      <c r="B4">
        <f t="shared" ref="B4:BM4" si="0">B2*0.000000001</f>
        <v>1.10982E-8</v>
      </c>
      <c r="C4">
        <f t="shared" si="0"/>
        <v>1.15473E-8</v>
      </c>
      <c r="D4">
        <f t="shared" si="0"/>
        <v>1.1998300000000001E-8</v>
      </c>
      <c r="E4">
        <f t="shared" si="0"/>
        <v>1.2398400000000001E-8</v>
      </c>
      <c r="F4">
        <f t="shared" si="0"/>
        <v>1.28476E-8</v>
      </c>
      <c r="G4">
        <f t="shared" si="0"/>
        <v>1.33477E-8</v>
      </c>
      <c r="H4">
        <f t="shared" si="0"/>
        <v>1.3847700000000001E-8</v>
      </c>
      <c r="I4">
        <f t="shared" si="0"/>
        <v>1.43478E-8</v>
      </c>
      <c r="J4">
        <f t="shared" si="0"/>
        <v>1.48479E-8</v>
      </c>
      <c r="K4">
        <f t="shared" si="0"/>
        <v>1.5397100000000001E-8</v>
      </c>
      <c r="L4">
        <f t="shared" si="0"/>
        <v>1.5997200000000002E-8</v>
      </c>
      <c r="M4">
        <f t="shared" si="0"/>
        <v>1.6548100000000002E-8</v>
      </c>
      <c r="N4">
        <f t="shared" si="0"/>
        <v>1.7146400000000002E-8</v>
      </c>
      <c r="O4">
        <f t="shared" si="0"/>
        <v>1.7797500000000001E-8</v>
      </c>
      <c r="P4">
        <f t="shared" si="0"/>
        <v>1.84467E-8</v>
      </c>
      <c r="Q4">
        <f t="shared" si="0"/>
        <v>1.9146800000000002E-8</v>
      </c>
      <c r="R4">
        <f t="shared" si="0"/>
        <v>1.9846900000000004E-8</v>
      </c>
      <c r="S4">
        <f t="shared" si="0"/>
        <v>2.0547000000000002E-8</v>
      </c>
      <c r="T4">
        <f t="shared" si="0"/>
        <v>2.1296200000000002E-8</v>
      </c>
      <c r="U4">
        <f t="shared" si="0"/>
        <v>2.20964E-8</v>
      </c>
      <c r="V4">
        <f t="shared" si="0"/>
        <v>2.2896500000000003E-8</v>
      </c>
      <c r="W4">
        <f t="shared" si="0"/>
        <v>2.3696600000000002E-8</v>
      </c>
      <c r="X4">
        <f t="shared" si="0"/>
        <v>2.4545900000000001E-8</v>
      </c>
      <c r="Y4">
        <f t="shared" si="0"/>
        <v>2.5446000000000002E-8</v>
      </c>
      <c r="Z4">
        <f t="shared" si="0"/>
        <v>2.6395300000000002E-8</v>
      </c>
      <c r="AA4">
        <f t="shared" si="0"/>
        <v>2.73954E-8</v>
      </c>
      <c r="AB4">
        <f t="shared" si="0"/>
        <v>2.8395600000000003E-8</v>
      </c>
      <c r="AC4">
        <f t="shared" si="0"/>
        <v>2.9444900000000001E-8</v>
      </c>
      <c r="AD4">
        <f t="shared" si="0"/>
        <v>3.0545000000000007E-8</v>
      </c>
      <c r="AE4">
        <f t="shared" si="0"/>
        <v>3.1645200000000001E-8</v>
      </c>
      <c r="AF4">
        <f t="shared" si="0"/>
        <v>3.2794500000000003E-8</v>
      </c>
      <c r="AG4">
        <f t="shared" si="0"/>
        <v>3.3994700000000005E-8</v>
      </c>
      <c r="AH4">
        <f t="shared" si="0"/>
        <v>3.5244000000000001E-8</v>
      </c>
      <c r="AI4">
        <f t="shared" si="0"/>
        <v>3.6544199999999997E-8</v>
      </c>
      <c r="AJ4">
        <f t="shared" si="0"/>
        <v>3.78444E-8</v>
      </c>
      <c r="AK4">
        <f t="shared" si="0"/>
        <v>3.9242800000000005E-8</v>
      </c>
      <c r="AL4">
        <f t="shared" si="0"/>
        <v>4.0694000000000007E-8</v>
      </c>
      <c r="AM4">
        <f t="shared" si="0"/>
        <v>4.2143300000000005E-8</v>
      </c>
      <c r="AN4">
        <f t="shared" si="0"/>
        <v>4.3692700000000003E-8</v>
      </c>
      <c r="AO4">
        <f t="shared" si="0"/>
        <v>4.5292900000000008E-8</v>
      </c>
      <c r="AP4">
        <f t="shared" si="0"/>
        <v>4.6942300000000007E-8</v>
      </c>
      <c r="AQ4">
        <f t="shared" si="0"/>
        <v>4.8691700000000001E-8</v>
      </c>
      <c r="AR4">
        <f t="shared" si="0"/>
        <v>5.0492E-8</v>
      </c>
      <c r="AS4">
        <f t="shared" si="0"/>
        <v>5.23414E-8</v>
      </c>
      <c r="AT4">
        <f t="shared" si="0"/>
        <v>5.4241700000000007E-8</v>
      </c>
      <c r="AU4">
        <f t="shared" si="0"/>
        <v>5.6240200000000004E-8</v>
      </c>
      <c r="AV4">
        <f t="shared" si="0"/>
        <v>5.8340600000000004E-8</v>
      </c>
      <c r="AW4">
        <f t="shared" si="0"/>
        <v>6.04409E-8</v>
      </c>
      <c r="AX4">
        <f t="shared" si="0"/>
        <v>6.2639400000000004E-8</v>
      </c>
      <c r="AY4">
        <f t="shared" si="0"/>
        <v>6.4939800000000013E-8</v>
      </c>
      <c r="AZ4">
        <f t="shared" si="0"/>
        <v>6.7289300000000004E-8</v>
      </c>
      <c r="BA4">
        <f t="shared" si="0"/>
        <v>6.9738800000000002E-8</v>
      </c>
      <c r="BB4">
        <f t="shared" si="0"/>
        <v>7.2337400000000003E-8</v>
      </c>
      <c r="BC4">
        <f t="shared" si="0"/>
        <v>7.5037899999999995E-8</v>
      </c>
      <c r="BD4">
        <f t="shared" si="0"/>
        <v>7.7738299999999994E-8</v>
      </c>
      <c r="BE4">
        <f t="shared" si="0"/>
        <v>8.053690000000001E-8</v>
      </c>
      <c r="BF4">
        <f t="shared" si="0"/>
        <v>8.3535600000000006E-8</v>
      </c>
      <c r="BG4">
        <f t="shared" si="0"/>
        <v>8.6636100000000001E-8</v>
      </c>
      <c r="BH4">
        <f t="shared" si="0"/>
        <v>8.9785700000000018E-8</v>
      </c>
      <c r="BI4">
        <f t="shared" si="0"/>
        <v>9.3035400000000007E-8</v>
      </c>
      <c r="BJ4">
        <f t="shared" si="0"/>
        <v>9.6434100000000007E-8</v>
      </c>
      <c r="BK4">
        <f t="shared" si="0"/>
        <v>9.9983800000000006E-8</v>
      </c>
      <c r="BL4">
        <f t="shared" si="0"/>
        <v>1.03633E-7</v>
      </c>
      <c r="BM4">
        <f t="shared" si="0"/>
        <v>1.0743200000000001E-7</v>
      </c>
      <c r="BN4">
        <f t="shared" ref="BN4:DB4" si="1">BN2*0.000000001</f>
        <v>1.1138200000000001E-7</v>
      </c>
      <c r="BO4">
        <f t="shared" si="1"/>
        <v>1.15481E-7</v>
      </c>
      <c r="BP4">
        <f t="shared" si="1"/>
        <v>1.19731E-7</v>
      </c>
      <c r="BQ4">
        <f t="shared" si="1"/>
        <v>1.2408000000000001E-7</v>
      </c>
      <c r="BR4">
        <f t="shared" si="1"/>
        <v>1.2862900000000001E-7</v>
      </c>
      <c r="BS4">
        <f t="shared" si="1"/>
        <v>1.3337799999999999E-7</v>
      </c>
      <c r="BT4">
        <f t="shared" si="1"/>
        <v>1.3822800000000001E-7</v>
      </c>
      <c r="BU4">
        <f t="shared" si="1"/>
        <v>1.4327600000000002E-7</v>
      </c>
      <c r="BV4">
        <f t="shared" si="1"/>
        <v>1.4852600000000002E-7</v>
      </c>
      <c r="BW4">
        <f t="shared" si="1"/>
        <v>1.53975E-7</v>
      </c>
      <c r="BX4">
        <f t="shared" si="1"/>
        <v>1.59625E-7</v>
      </c>
      <c r="BY4">
        <f t="shared" si="1"/>
        <v>1.6547300000000002E-7</v>
      </c>
      <c r="BZ4">
        <f t="shared" si="1"/>
        <v>1.7157200000000002E-7</v>
      </c>
      <c r="CA4">
        <f t="shared" si="1"/>
        <v>1.7787100000000002E-7</v>
      </c>
      <c r="CB4">
        <f t="shared" si="1"/>
        <v>1.8437000000000003E-7</v>
      </c>
      <c r="CC4">
        <f t="shared" si="1"/>
        <v>1.9111900000000001E-7</v>
      </c>
      <c r="CD4">
        <f t="shared" si="1"/>
        <v>1.98118E-7</v>
      </c>
      <c r="CE4">
        <f t="shared" si="1"/>
        <v>2.0536700000000002E-7</v>
      </c>
      <c r="CF4">
        <f t="shared" si="1"/>
        <v>2.1286600000000002E-7</v>
      </c>
      <c r="CG4">
        <f t="shared" si="1"/>
        <v>2.20664E-7</v>
      </c>
      <c r="CH4">
        <f t="shared" si="1"/>
        <v>2.2876300000000002E-7</v>
      </c>
      <c r="CI4">
        <f t="shared" si="1"/>
        <v>2.3711200000000001E-7</v>
      </c>
      <c r="CJ4">
        <f t="shared" si="1"/>
        <v>2.4581E-7</v>
      </c>
      <c r="CK4">
        <f t="shared" si="1"/>
        <v>2.5485800000000004E-7</v>
      </c>
      <c r="CL4">
        <f t="shared" si="1"/>
        <v>2.6420700000000003E-7</v>
      </c>
      <c r="CM4">
        <f t="shared" si="1"/>
        <v>2.7385599999999999E-7</v>
      </c>
      <c r="CN4">
        <f t="shared" si="1"/>
        <v>2.83854E-7</v>
      </c>
      <c r="CO4">
        <f t="shared" si="1"/>
        <v>2.9425200000000003E-7</v>
      </c>
      <c r="CP4">
        <f t="shared" si="1"/>
        <v>3.0505000000000005E-7</v>
      </c>
      <c r="CQ4">
        <f t="shared" si="1"/>
        <v>3.1624900000000007E-7</v>
      </c>
      <c r="CR4">
        <f t="shared" si="1"/>
        <v>3.2784699999999998E-7</v>
      </c>
      <c r="CS4">
        <f t="shared" si="1"/>
        <v>3.3984500000000004E-7</v>
      </c>
      <c r="CT4">
        <f t="shared" si="1"/>
        <v>3.5229300000000002E-7</v>
      </c>
      <c r="CU4">
        <f t="shared" si="1"/>
        <v>3.6519099999999998E-7</v>
      </c>
      <c r="CV4">
        <f t="shared" si="1"/>
        <v>3.7853900000000003E-7</v>
      </c>
      <c r="CW4">
        <f t="shared" si="1"/>
        <v>3.92387E-7</v>
      </c>
      <c r="CX4">
        <f t="shared" si="1"/>
        <v>4.06784E-7</v>
      </c>
      <c r="CY4">
        <f t="shared" si="1"/>
        <v>4.2173200000000006E-7</v>
      </c>
      <c r="CZ4">
        <f t="shared" si="1"/>
        <v>4.3718000000000005E-7</v>
      </c>
      <c r="DA4">
        <f t="shared" si="1"/>
        <v>4.5317700000000006E-7</v>
      </c>
      <c r="DB4">
        <f t="shared" si="1"/>
        <v>4.6977200000000001E-7</v>
      </c>
    </row>
    <row r="5" spans="1:106">
      <c r="A5" t="s">
        <v>2</v>
      </c>
    </row>
    <row r="6" spans="1:106">
      <c r="A6">
        <v>899.90599999999995</v>
      </c>
      <c r="B6">
        <v>757.43200000000002</v>
      </c>
      <c r="C6">
        <v>478.19900000000001</v>
      </c>
      <c r="D6">
        <v>370.22699999999998</v>
      </c>
      <c r="E6">
        <v>610.73699999999997</v>
      </c>
      <c r="F6">
        <v>244.91300000000001</v>
      </c>
      <c r="G6">
        <v>417.13299999999998</v>
      </c>
      <c r="H6">
        <v>685.01199999999994</v>
      </c>
      <c r="I6">
        <v>863.37800000000004</v>
      </c>
      <c r="J6">
        <v>1707.27</v>
      </c>
      <c r="K6">
        <v>1992.43</v>
      </c>
      <c r="L6">
        <v>2609.6</v>
      </c>
      <c r="M6">
        <v>2969.22</v>
      </c>
      <c r="N6">
        <v>5647.75</v>
      </c>
      <c r="O6">
        <v>5929.54</v>
      </c>
      <c r="P6">
        <v>7811.52</v>
      </c>
      <c r="Q6">
        <v>8974.43</v>
      </c>
      <c r="R6">
        <v>12181.1</v>
      </c>
      <c r="S6">
        <v>14355.5</v>
      </c>
      <c r="T6">
        <v>18644.3</v>
      </c>
      <c r="U6">
        <v>24044.9</v>
      </c>
      <c r="V6">
        <v>30792.1</v>
      </c>
      <c r="W6">
        <v>36598.6</v>
      </c>
      <c r="X6">
        <v>44313.7</v>
      </c>
      <c r="Y6">
        <v>51327.1</v>
      </c>
      <c r="Z6">
        <v>63382.1</v>
      </c>
      <c r="AA6">
        <v>70929.8</v>
      </c>
      <c r="AB6">
        <v>80558.7</v>
      </c>
      <c r="AC6">
        <v>94130.2</v>
      </c>
      <c r="AD6">
        <v>107952</v>
      </c>
      <c r="AE6">
        <v>123279</v>
      </c>
      <c r="AF6">
        <v>135518</v>
      </c>
      <c r="AG6">
        <v>149004</v>
      </c>
      <c r="AH6">
        <v>161757</v>
      </c>
      <c r="AI6">
        <v>179816</v>
      </c>
      <c r="AJ6">
        <v>196981</v>
      </c>
      <c r="AK6">
        <v>211797</v>
      </c>
      <c r="AL6">
        <v>227743</v>
      </c>
      <c r="AM6">
        <v>245021</v>
      </c>
      <c r="AN6">
        <v>259204</v>
      </c>
      <c r="AO6">
        <v>275324</v>
      </c>
      <c r="AP6">
        <v>285998</v>
      </c>
      <c r="AQ6">
        <v>301814</v>
      </c>
      <c r="AR6">
        <v>315677</v>
      </c>
      <c r="AS6">
        <v>331421</v>
      </c>
      <c r="AT6">
        <v>346622</v>
      </c>
      <c r="AU6">
        <v>361849</v>
      </c>
      <c r="AV6">
        <v>370670</v>
      </c>
      <c r="AW6">
        <v>382438</v>
      </c>
      <c r="AX6">
        <v>396339</v>
      </c>
      <c r="AY6">
        <v>408059</v>
      </c>
      <c r="AZ6">
        <v>422491</v>
      </c>
      <c r="BA6">
        <v>417298</v>
      </c>
      <c r="BB6">
        <v>425487</v>
      </c>
      <c r="BC6">
        <v>428282</v>
      </c>
      <c r="BD6">
        <v>434607</v>
      </c>
      <c r="BE6">
        <v>437334</v>
      </c>
      <c r="BF6">
        <v>442124</v>
      </c>
      <c r="BG6">
        <v>440333</v>
      </c>
      <c r="BH6">
        <v>438536</v>
      </c>
      <c r="BI6">
        <v>435732</v>
      </c>
      <c r="BJ6">
        <v>430218</v>
      </c>
      <c r="BK6">
        <v>424938</v>
      </c>
      <c r="BL6">
        <v>423423</v>
      </c>
      <c r="BM6">
        <v>410561</v>
      </c>
      <c r="BN6">
        <v>397995</v>
      </c>
      <c r="BO6">
        <v>393734</v>
      </c>
      <c r="BP6">
        <v>384668</v>
      </c>
      <c r="BQ6">
        <v>368692</v>
      </c>
      <c r="BR6">
        <v>359352</v>
      </c>
      <c r="BS6">
        <v>348037</v>
      </c>
      <c r="BT6">
        <v>339124</v>
      </c>
      <c r="BU6">
        <v>329211</v>
      </c>
      <c r="BV6">
        <v>312022</v>
      </c>
      <c r="BW6">
        <v>290018</v>
      </c>
      <c r="BX6">
        <v>271044</v>
      </c>
      <c r="BY6">
        <v>256357</v>
      </c>
      <c r="BZ6">
        <v>234513</v>
      </c>
      <c r="CA6">
        <v>217211</v>
      </c>
      <c r="CB6">
        <v>195411</v>
      </c>
      <c r="CC6">
        <v>179181</v>
      </c>
      <c r="CD6">
        <v>162299</v>
      </c>
      <c r="CE6">
        <v>143223</v>
      </c>
      <c r="CF6">
        <v>125513</v>
      </c>
      <c r="CG6">
        <v>110286</v>
      </c>
      <c r="CH6">
        <v>92433.3</v>
      </c>
      <c r="CI6">
        <v>80178.2</v>
      </c>
      <c r="CJ6">
        <v>68773.8</v>
      </c>
      <c r="CK6">
        <v>57722</v>
      </c>
      <c r="CL6">
        <v>46385.4</v>
      </c>
      <c r="CM6">
        <v>39105.599999999999</v>
      </c>
      <c r="CN6">
        <v>31875</v>
      </c>
      <c r="CO6">
        <v>25360.400000000001</v>
      </c>
      <c r="CP6">
        <v>21143.200000000001</v>
      </c>
      <c r="CQ6">
        <v>16462.3</v>
      </c>
      <c r="CR6">
        <v>13219.9</v>
      </c>
      <c r="CS6">
        <v>11132.5</v>
      </c>
      <c r="CT6">
        <v>8232.49</v>
      </c>
      <c r="CU6">
        <v>6294.19</v>
      </c>
      <c r="CV6">
        <v>4855.63</v>
      </c>
      <c r="CW6">
        <v>3547.97</v>
      </c>
      <c r="CX6">
        <v>2706.43</v>
      </c>
      <c r="CY6">
        <v>1804.8</v>
      </c>
      <c r="CZ6">
        <v>1623.13</v>
      </c>
      <c r="DA6">
        <v>1139.05</v>
      </c>
    </row>
    <row r="7" spans="1:106">
      <c r="A7" t="s">
        <v>3</v>
      </c>
    </row>
    <row r="8" spans="1:106">
      <c r="A8">
        <f>A6*(LOG(B2)-LOG(A2))</f>
        <v>14.086862772918439</v>
      </c>
      <c r="B8">
        <f t="shared" ref="B8:BM8" si="2">B6*(LOG(C2)-LOG(B2))</f>
        <v>13.04896429110739</v>
      </c>
      <c r="C8">
        <f t="shared" si="2"/>
        <v>7.9568811571893701</v>
      </c>
      <c r="D8">
        <f t="shared" si="2"/>
        <v>5.2742267825968518</v>
      </c>
      <c r="E8">
        <f t="shared" si="2"/>
        <v>9.4397728772690623</v>
      </c>
      <c r="F8">
        <f t="shared" si="2"/>
        <v>4.0617425679950383</v>
      </c>
      <c r="G8">
        <f t="shared" si="2"/>
        <v>6.6621184580771109</v>
      </c>
      <c r="H8">
        <f t="shared" si="2"/>
        <v>10.55443742210252</v>
      </c>
      <c r="I8">
        <f t="shared" si="2"/>
        <v>12.846822631515753</v>
      </c>
      <c r="J8">
        <f t="shared" si="2"/>
        <v>26.93030024174017</v>
      </c>
      <c r="K8">
        <f t="shared" si="2"/>
        <v>33.084387941683268</v>
      </c>
      <c r="L8">
        <f t="shared" si="2"/>
        <v>38.371981671535671</v>
      </c>
      <c r="M8">
        <f t="shared" si="2"/>
        <v>45.799667069617847</v>
      </c>
      <c r="N8">
        <f t="shared" si="2"/>
        <v>91.414767592800757</v>
      </c>
      <c r="O8">
        <f t="shared" si="2"/>
        <v>92.26176422127017</v>
      </c>
      <c r="P8">
        <f t="shared" si="2"/>
        <v>126.37098962283363</v>
      </c>
      <c r="Q8">
        <f t="shared" si="2"/>
        <v>139.9695237181254</v>
      </c>
      <c r="R8">
        <f t="shared" si="2"/>
        <v>183.39546786595216</v>
      </c>
      <c r="S8">
        <f t="shared" si="2"/>
        <v>223.28108049173102</v>
      </c>
      <c r="T8">
        <f t="shared" si="2"/>
        <v>298.67061800021719</v>
      </c>
      <c r="U8">
        <f t="shared" si="2"/>
        <v>371.43545048394498</v>
      </c>
      <c r="V8">
        <f t="shared" si="2"/>
        <v>459.32382533949703</v>
      </c>
      <c r="W8">
        <f t="shared" si="2"/>
        <v>559.69956727727163</v>
      </c>
      <c r="X8">
        <f t="shared" si="2"/>
        <v>693.09118441969247</v>
      </c>
      <c r="Y8">
        <f t="shared" si="2"/>
        <v>816.46426354108951</v>
      </c>
      <c r="Z8">
        <f t="shared" si="2"/>
        <v>1023.6870566717184</v>
      </c>
      <c r="AA8">
        <f t="shared" si="2"/>
        <v>1104.6184187455635</v>
      </c>
      <c r="AB8">
        <f t="shared" si="2"/>
        <v>1269.5272878586857</v>
      </c>
      <c r="AC8">
        <f t="shared" si="2"/>
        <v>1499.4983924009287</v>
      </c>
      <c r="AD8">
        <f t="shared" si="2"/>
        <v>1658.9756046991085</v>
      </c>
      <c r="AE8">
        <f t="shared" si="2"/>
        <v>1909.982386463086</v>
      </c>
      <c r="AF8">
        <f t="shared" si="2"/>
        <v>2115.4629594596845</v>
      </c>
      <c r="AG8">
        <f t="shared" si="2"/>
        <v>2335.4856639108102</v>
      </c>
      <c r="AH8">
        <f t="shared" si="2"/>
        <v>2544.965986551636</v>
      </c>
      <c r="AI8">
        <f t="shared" si="2"/>
        <v>2730.1760153576924</v>
      </c>
      <c r="AJ8">
        <f t="shared" si="2"/>
        <v>3104.0980750308377</v>
      </c>
      <c r="AK8">
        <f t="shared" si="2"/>
        <v>3340.1220817044336</v>
      </c>
      <c r="AL8">
        <f t="shared" si="2"/>
        <v>3461.2743168094544</v>
      </c>
      <c r="AM8">
        <f t="shared" si="2"/>
        <v>3842.0133587915998</v>
      </c>
      <c r="AN8">
        <f t="shared" si="2"/>
        <v>4049.0893409192654</v>
      </c>
      <c r="AO8">
        <f t="shared" si="2"/>
        <v>4276.9480386578434</v>
      </c>
      <c r="AP8">
        <f t="shared" si="2"/>
        <v>4544.672084285502</v>
      </c>
      <c r="AQ8">
        <f t="shared" si="2"/>
        <v>4758.8932829563382</v>
      </c>
      <c r="AR8">
        <f t="shared" si="2"/>
        <v>4931.746385697852</v>
      </c>
      <c r="AS8">
        <f t="shared" si="2"/>
        <v>5133.0344107149094</v>
      </c>
      <c r="AT8">
        <f t="shared" si="2"/>
        <v>5446.6670012462437</v>
      </c>
      <c r="AU8">
        <f t="shared" si="2"/>
        <v>5762.0960826376731</v>
      </c>
      <c r="AV8">
        <f t="shared" si="2"/>
        <v>5693.5028131694426</v>
      </c>
      <c r="AW8">
        <f t="shared" si="2"/>
        <v>5934.1629066284813</v>
      </c>
      <c r="AX8">
        <f t="shared" si="2"/>
        <v>6207.9995042495448</v>
      </c>
      <c r="AY8">
        <f t="shared" si="2"/>
        <v>6298.4166446472527</v>
      </c>
      <c r="AZ8">
        <f t="shared" si="2"/>
        <v>6560.6344849856614</v>
      </c>
      <c r="BA8">
        <f t="shared" si="2"/>
        <v>6630.2079036162322</v>
      </c>
      <c r="BB8">
        <f t="shared" si="2"/>
        <v>6772.806943616778</v>
      </c>
      <c r="BC8">
        <f t="shared" si="2"/>
        <v>6575.9993092460782</v>
      </c>
      <c r="BD8">
        <f t="shared" si="2"/>
        <v>6675.5069037598751</v>
      </c>
      <c r="BE8">
        <f t="shared" si="2"/>
        <v>6943.4152220756514</v>
      </c>
      <c r="BF8">
        <f t="shared" si="2"/>
        <v>6997.6281262173088</v>
      </c>
      <c r="BG8">
        <f t="shared" si="2"/>
        <v>6828.8070156501517</v>
      </c>
      <c r="BH8">
        <f t="shared" si="2"/>
        <v>6771.4590589313912</v>
      </c>
      <c r="BI8">
        <f t="shared" si="2"/>
        <v>6789.7513890927494</v>
      </c>
      <c r="BJ8">
        <f t="shared" si="2"/>
        <v>6753.9953682291671</v>
      </c>
      <c r="BK8">
        <f t="shared" si="2"/>
        <v>6615.6182859697255</v>
      </c>
      <c r="BL8">
        <f t="shared" si="2"/>
        <v>6620.4685903653854</v>
      </c>
      <c r="BM8">
        <f t="shared" si="2"/>
        <v>6438.1511864220229</v>
      </c>
      <c r="BN8">
        <f t="shared" ref="BN8:DA8" si="3">BN6*(LOG(BO2)-LOG(BN2))</f>
        <v>6246.7400969856617</v>
      </c>
      <c r="BO8">
        <f t="shared" si="3"/>
        <v>6180.0779222009614</v>
      </c>
      <c r="BP8">
        <f t="shared" si="3"/>
        <v>5960.4979903414614</v>
      </c>
      <c r="BQ8">
        <f t="shared" si="3"/>
        <v>5765.2768112946633</v>
      </c>
      <c r="BR8">
        <f t="shared" si="3"/>
        <v>5658.1077690767643</v>
      </c>
      <c r="BS8">
        <f t="shared" si="3"/>
        <v>5398.6884907131753</v>
      </c>
      <c r="BT8">
        <f t="shared" si="3"/>
        <v>5282.6783330621538</v>
      </c>
      <c r="BU8">
        <f t="shared" si="3"/>
        <v>5145.2508254862951</v>
      </c>
      <c r="BV8">
        <f t="shared" si="3"/>
        <v>4882.4352842061089</v>
      </c>
      <c r="BW8">
        <f t="shared" si="3"/>
        <v>4538.9839902172753</v>
      </c>
      <c r="BX8">
        <f t="shared" si="3"/>
        <v>4235.3959904922203</v>
      </c>
      <c r="BY8">
        <f t="shared" si="3"/>
        <v>4029.7457108160856</v>
      </c>
      <c r="BZ8">
        <f t="shared" si="3"/>
        <v>3672.1764211853988</v>
      </c>
      <c r="CA8">
        <f t="shared" si="3"/>
        <v>3385.2571082714398</v>
      </c>
      <c r="CB8">
        <f t="shared" si="3"/>
        <v>3051.0708868180923</v>
      </c>
      <c r="CC8">
        <f t="shared" si="3"/>
        <v>2798.8198991993977</v>
      </c>
      <c r="CD8">
        <f t="shared" si="3"/>
        <v>2532.9556741061315</v>
      </c>
      <c r="CE8">
        <f t="shared" si="3"/>
        <v>2230.7899383934887</v>
      </c>
      <c r="CF8">
        <f t="shared" si="3"/>
        <v>1961.1641060449942</v>
      </c>
      <c r="CG8">
        <f t="shared" si="3"/>
        <v>1726.4497809659615</v>
      </c>
      <c r="CH8">
        <f t="shared" si="3"/>
        <v>1438.9785511783525</v>
      </c>
      <c r="CI8">
        <f t="shared" si="3"/>
        <v>1254.469164438741</v>
      </c>
      <c r="CJ8">
        <f t="shared" si="3"/>
        <v>1079.6608944571442</v>
      </c>
      <c r="CK8">
        <f t="shared" si="3"/>
        <v>903.12124833426344</v>
      </c>
      <c r="CL8">
        <f t="shared" si="3"/>
        <v>722.58900938268755</v>
      </c>
      <c r="CM8">
        <f t="shared" si="3"/>
        <v>608.9820494135904</v>
      </c>
      <c r="CN8">
        <f t="shared" si="3"/>
        <v>498.0279031641893</v>
      </c>
      <c r="CO8">
        <f t="shared" si="3"/>
        <v>396.93098750476116</v>
      </c>
      <c r="CP8">
        <f t="shared" si="3"/>
        <v>331.0630078360814</v>
      </c>
      <c r="CQ8">
        <f t="shared" si="3"/>
        <v>257.50416980675834</v>
      </c>
      <c r="CR8">
        <f t="shared" si="3"/>
        <v>206.35828631468993</v>
      </c>
      <c r="CS8">
        <f t="shared" si="3"/>
        <v>173.924485853693</v>
      </c>
      <c r="CT8">
        <f t="shared" si="3"/>
        <v>128.5589923568283</v>
      </c>
      <c r="CU8">
        <f t="shared" si="3"/>
        <v>98.129975397134757</v>
      </c>
      <c r="CV8">
        <f t="shared" si="3"/>
        <v>75.767153543977088</v>
      </c>
      <c r="CW8">
        <f t="shared" si="3"/>
        <v>55.523076587243615</v>
      </c>
      <c r="CX8">
        <f t="shared" si="3"/>
        <v>42.417046398319428</v>
      </c>
      <c r="CY8">
        <f t="shared" si="3"/>
        <v>28.197708377416905</v>
      </c>
      <c r="CZ8">
        <f t="shared" si="3"/>
        <v>25.333122159931563</v>
      </c>
      <c r="DA8">
        <f t="shared" si="3"/>
        <v>17.791126875709363</v>
      </c>
    </row>
    <row r="9" spans="1:106">
      <c r="A9" t="s">
        <v>4</v>
      </c>
    </row>
    <row r="10" spans="1:106">
      <c r="A10" s="1">
        <f>A8*1000000</f>
        <v>14086862.772918439</v>
      </c>
      <c r="B10" s="1">
        <f t="shared" ref="B10:BM10" si="4">B8*1000000</f>
        <v>13048964.29110739</v>
      </c>
      <c r="C10" s="1">
        <f t="shared" si="4"/>
        <v>7956881.1571893701</v>
      </c>
      <c r="D10" s="1">
        <f t="shared" si="4"/>
        <v>5274226.7825968517</v>
      </c>
      <c r="E10" s="1">
        <f t="shared" si="4"/>
        <v>9439772.8772690631</v>
      </c>
      <c r="F10" s="1">
        <f t="shared" si="4"/>
        <v>4061742.5679950383</v>
      </c>
      <c r="G10" s="1">
        <f t="shared" si="4"/>
        <v>6662118.4580771113</v>
      </c>
      <c r="H10" s="1">
        <f t="shared" si="4"/>
        <v>10554437.42210252</v>
      </c>
      <c r="I10" s="1">
        <f t="shared" si="4"/>
        <v>12846822.631515753</v>
      </c>
      <c r="J10" s="1">
        <f t="shared" si="4"/>
        <v>26930300.241740171</v>
      </c>
      <c r="K10" s="1">
        <f t="shared" si="4"/>
        <v>33084387.941683266</v>
      </c>
      <c r="L10" s="1">
        <f t="shared" si="4"/>
        <v>38371981.671535671</v>
      </c>
      <c r="M10" s="1">
        <f t="shared" si="4"/>
        <v>45799667.069617845</v>
      </c>
      <c r="N10" s="1">
        <f t="shared" si="4"/>
        <v>91414767.592800751</v>
      </c>
      <c r="O10" s="1">
        <f t="shared" si="4"/>
        <v>92261764.221270174</v>
      </c>
      <c r="P10" s="1">
        <f t="shared" si="4"/>
        <v>126370989.62283364</v>
      </c>
      <c r="Q10" s="1">
        <f t="shared" si="4"/>
        <v>139969523.7181254</v>
      </c>
      <c r="R10" s="1">
        <f t="shared" si="4"/>
        <v>183395467.86595216</v>
      </c>
      <c r="S10" s="1">
        <f t="shared" si="4"/>
        <v>223281080.49173102</v>
      </c>
      <c r="T10" s="1">
        <f t="shared" si="4"/>
        <v>298670618.0002172</v>
      </c>
      <c r="U10" s="1">
        <f t="shared" si="4"/>
        <v>371435450.48394495</v>
      </c>
      <c r="V10" s="1">
        <f t="shared" si="4"/>
        <v>459323825.33949703</v>
      </c>
      <c r="W10" s="1">
        <f t="shared" si="4"/>
        <v>559699567.27727163</v>
      </c>
      <c r="X10" s="1">
        <f t="shared" si="4"/>
        <v>693091184.41969252</v>
      </c>
      <c r="Y10" s="1">
        <f t="shared" si="4"/>
        <v>816464263.54108953</v>
      </c>
      <c r="Z10" s="1">
        <f t="shared" si="4"/>
        <v>1023687056.6717185</v>
      </c>
      <c r="AA10" s="1">
        <f t="shared" si="4"/>
        <v>1104618418.7455635</v>
      </c>
      <c r="AB10" s="1">
        <f t="shared" si="4"/>
        <v>1269527287.8586857</v>
      </c>
      <c r="AC10" s="1">
        <f t="shared" si="4"/>
        <v>1499498392.4009287</v>
      </c>
      <c r="AD10" s="1">
        <f t="shared" si="4"/>
        <v>1658975604.6991086</v>
      </c>
      <c r="AE10" s="1">
        <f t="shared" si="4"/>
        <v>1909982386.4630859</v>
      </c>
      <c r="AF10" s="1">
        <f t="shared" si="4"/>
        <v>2115462959.4596846</v>
      </c>
      <c r="AG10" s="1">
        <f t="shared" si="4"/>
        <v>2335485663.91081</v>
      </c>
      <c r="AH10" s="1">
        <f t="shared" si="4"/>
        <v>2544965986.5516357</v>
      </c>
      <c r="AI10" s="1">
        <f t="shared" si="4"/>
        <v>2730176015.3576922</v>
      </c>
      <c r="AJ10" s="1">
        <f t="shared" si="4"/>
        <v>3104098075.0308375</v>
      </c>
      <c r="AK10" s="1">
        <f t="shared" si="4"/>
        <v>3340122081.7044334</v>
      </c>
      <c r="AL10" s="1">
        <f t="shared" si="4"/>
        <v>3461274316.8094544</v>
      </c>
      <c r="AM10" s="1">
        <f t="shared" si="4"/>
        <v>3842013358.7915998</v>
      </c>
      <c r="AN10" s="1">
        <f t="shared" si="4"/>
        <v>4049089340.9192653</v>
      </c>
      <c r="AO10" s="1">
        <f t="shared" si="4"/>
        <v>4276948038.6578436</v>
      </c>
      <c r="AP10" s="1">
        <f t="shared" si="4"/>
        <v>4544672084.2855024</v>
      </c>
      <c r="AQ10" s="1">
        <f t="shared" si="4"/>
        <v>4758893282.9563379</v>
      </c>
      <c r="AR10" s="1">
        <f t="shared" si="4"/>
        <v>4931746385.6978521</v>
      </c>
      <c r="AS10" s="1">
        <f t="shared" si="4"/>
        <v>5133034410.7149096</v>
      </c>
      <c r="AT10" s="1">
        <f t="shared" si="4"/>
        <v>5446667001.2462435</v>
      </c>
      <c r="AU10" s="1">
        <f t="shared" si="4"/>
        <v>5762096082.6376734</v>
      </c>
      <c r="AV10" s="1">
        <f t="shared" si="4"/>
        <v>5693502813.1694422</v>
      </c>
      <c r="AW10" s="1">
        <f t="shared" si="4"/>
        <v>5934162906.6284809</v>
      </c>
      <c r="AX10" s="1">
        <f t="shared" si="4"/>
        <v>6207999504.2495451</v>
      </c>
      <c r="AY10" s="1">
        <f t="shared" si="4"/>
        <v>6298416644.647253</v>
      </c>
      <c r="AZ10" s="1">
        <f t="shared" si="4"/>
        <v>6560634484.9856615</v>
      </c>
      <c r="BA10" s="1">
        <f t="shared" si="4"/>
        <v>6630207903.6162319</v>
      </c>
      <c r="BB10" s="1">
        <f t="shared" si="4"/>
        <v>6772806943.6167784</v>
      </c>
      <c r="BC10" s="1">
        <f t="shared" si="4"/>
        <v>6575999309.2460785</v>
      </c>
      <c r="BD10" s="1">
        <f t="shared" si="4"/>
        <v>6675506903.7598753</v>
      </c>
      <c r="BE10" s="1">
        <f t="shared" si="4"/>
        <v>6943415222.0756512</v>
      </c>
      <c r="BF10" s="1">
        <f t="shared" si="4"/>
        <v>6997628126.217309</v>
      </c>
      <c r="BG10" s="1">
        <f t="shared" si="4"/>
        <v>6828807015.6501513</v>
      </c>
      <c r="BH10" s="1">
        <f t="shared" si="4"/>
        <v>6771459058.9313908</v>
      </c>
      <c r="BI10" s="1">
        <f t="shared" si="4"/>
        <v>6789751389.0927496</v>
      </c>
      <c r="BJ10" s="1">
        <f t="shared" si="4"/>
        <v>6753995368.229167</v>
      </c>
      <c r="BK10" s="1">
        <f t="shared" si="4"/>
        <v>6615618285.9697256</v>
      </c>
      <c r="BL10" s="1">
        <f t="shared" si="4"/>
        <v>6620468590.3653851</v>
      </c>
      <c r="BM10" s="1">
        <f t="shared" si="4"/>
        <v>6438151186.4220228</v>
      </c>
      <c r="BN10" s="1">
        <f t="shared" ref="BN10:DA10" si="5">BN8*1000000</f>
        <v>6246740096.9856615</v>
      </c>
      <c r="BO10" s="1">
        <f t="shared" si="5"/>
        <v>6180077922.2009611</v>
      </c>
      <c r="BP10" s="1">
        <f t="shared" si="5"/>
        <v>5960497990.3414612</v>
      </c>
      <c r="BQ10" s="1">
        <f t="shared" si="5"/>
        <v>5765276811.2946634</v>
      </c>
      <c r="BR10" s="1">
        <f t="shared" si="5"/>
        <v>5658107769.0767641</v>
      </c>
      <c r="BS10" s="1">
        <f t="shared" si="5"/>
        <v>5398688490.7131748</v>
      </c>
      <c r="BT10" s="1">
        <f t="shared" si="5"/>
        <v>5282678333.0621538</v>
      </c>
      <c r="BU10" s="1">
        <f t="shared" si="5"/>
        <v>5145250825.4862947</v>
      </c>
      <c r="BV10" s="1">
        <f t="shared" si="5"/>
        <v>4882435284.206109</v>
      </c>
      <c r="BW10" s="1">
        <f t="shared" si="5"/>
        <v>4538983990.2172756</v>
      </c>
      <c r="BX10" s="1">
        <f t="shared" si="5"/>
        <v>4235395990.4922204</v>
      </c>
      <c r="BY10" s="1">
        <f t="shared" si="5"/>
        <v>4029745710.8160858</v>
      </c>
      <c r="BZ10" s="1">
        <f t="shared" si="5"/>
        <v>3672176421.1853986</v>
      </c>
      <c r="CA10" s="1">
        <f t="shared" si="5"/>
        <v>3385257108.27144</v>
      </c>
      <c r="CB10" s="1">
        <f t="shared" si="5"/>
        <v>3051070886.8180923</v>
      </c>
      <c r="CC10" s="1">
        <f t="shared" si="5"/>
        <v>2798819899.1993976</v>
      </c>
      <c r="CD10" s="1">
        <f t="shared" si="5"/>
        <v>2532955674.1061316</v>
      </c>
      <c r="CE10" s="1">
        <f t="shared" si="5"/>
        <v>2230789938.3934889</v>
      </c>
      <c r="CF10" s="1">
        <f t="shared" si="5"/>
        <v>1961164106.0449944</v>
      </c>
      <c r="CG10" s="1">
        <f t="shared" si="5"/>
        <v>1726449780.9659615</v>
      </c>
      <c r="CH10" s="1">
        <f t="shared" si="5"/>
        <v>1438978551.1783526</v>
      </c>
      <c r="CI10" s="1">
        <f t="shared" si="5"/>
        <v>1254469164.438741</v>
      </c>
      <c r="CJ10" s="1">
        <f t="shared" si="5"/>
        <v>1079660894.4571443</v>
      </c>
      <c r="CK10" s="1">
        <f t="shared" si="5"/>
        <v>903121248.33426344</v>
      </c>
      <c r="CL10" s="1">
        <f t="shared" si="5"/>
        <v>722589009.38268757</v>
      </c>
      <c r="CM10" s="1">
        <f t="shared" si="5"/>
        <v>608982049.41359043</v>
      </c>
      <c r="CN10" s="1">
        <f t="shared" si="5"/>
        <v>498027903.16418928</v>
      </c>
      <c r="CO10" s="1">
        <f t="shared" si="5"/>
        <v>396930987.50476116</v>
      </c>
      <c r="CP10" s="1">
        <f t="shared" si="5"/>
        <v>331063007.83608139</v>
      </c>
      <c r="CQ10" s="1">
        <f t="shared" si="5"/>
        <v>257504169.80675834</v>
      </c>
      <c r="CR10" s="1">
        <f t="shared" si="5"/>
        <v>206358286.31468993</v>
      </c>
      <c r="CS10" s="1">
        <f t="shared" si="5"/>
        <v>173924485.85369301</v>
      </c>
      <c r="CT10" s="1">
        <f t="shared" si="5"/>
        <v>128558992.3568283</v>
      </c>
      <c r="CU10" s="1">
        <f t="shared" si="5"/>
        <v>98129975.397134751</v>
      </c>
      <c r="CV10" s="1">
        <f t="shared" si="5"/>
        <v>75767153.543977082</v>
      </c>
      <c r="CW10" s="1">
        <f t="shared" si="5"/>
        <v>55523076.587243617</v>
      </c>
      <c r="CX10" s="1">
        <f t="shared" si="5"/>
        <v>42417046.398319431</v>
      </c>
      <c r="CY10" s="1">
        <f t="shared" si="5"/>
        <v>28197708.377416905</v>
      </c>
      <c r="CZ10" s="1">
        <f t="shared" si="5"/>
        <v>25333122.159931563</v>
      </c>
      <c r="DA10" s="1">
        <f t="shared" si="5"/>
        <v>17791126.875709362</v>
      </c>
    </row>
    <row r="11" spans="1:10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6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>
      <c r="A14" s="5"/>
      <c r="B14" s="1"/>
      <c r="C14" s="5"/>
      <c r="D14" s="1"/>
      <c r="E14" s="5"/>
      <c r="F14" s="1"/>
      <c r="G14" s="5"/>
      <c r="H14" s="1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6" spans="1:106">
      <c r="A16" t="s">
        <v>5</v>
      </c>
    </row>
    <row r="17" spans="1:4">
      <c r="A17">
        <v>1.3</v>
      </c>
    </row>
    <row r="18" spans="1:4">
      <c r="A18" t="s">
        <v>6</v>
      </c>
    </row>
    <row r="19" spans="1:4">
      <c r="A19" s="1">
        <f>A17*0.001/60/I13</f>
        <v>9.433588175604063E-5</v>
      </c>
    </row>
    <row r="21" spans="1:4">
      <c r="A21" t="s">
        <v>12</v>
      </c>
      <c r="B21" t="s">
        <v>18</v>
      </c>
      <c r="C21" t="s">
        <v>19</v>
      </c>
    </row>
    <row r="22" spans="1:4">
      <c r="A22" t="s">
        <v>13</v>
      </c>
      <c r="B22" s="3">
        <v>10</v>
      </c>
      <c r="C22" s="4">
        <v>100000</v>
      </c>
    </row>
    <row r="24" spans="1:4">
      <c r="A24" t="s">
        <v>14</v>
      </c>
      <c r="B24" t="s">
        <v>15</v>
      </c>
      <c r="C24" t="s">
        <v>16</v>
      </c>
      <c r="D24" t="s">
        <v>17</v>
      </c>
    </row>
    <row r="25" spans="1:4">
      <c r="A25" s="2">
        <v>41724.626354166663</v>
      </c>
      <c r="B25" s="2">
        <v>41725.415682870371</v>
      </c>
      <c r="C25">
        <v>68400</v>
      </c>
      <c r="D25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9.33203125" customWidth="1"/>
    <col min="2" max="2" width="17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319.654</v>
      </c>
      <c r="B4">
        <v>336.97899999999998</v>
      </c>
      <c r="C4">
        <v>264.892</v>
      </c>
      <c r="D4">
        <v>253.161</v>
      </c>
      <c r="E4">
        <v>272.52499999999998</v>
      </c>
      <c r="F4">
        <v>209.863</v>
      </c>
      <c r="G4">
        <v>272.47199999999998</v>
      </c>
      <c r="H4">
        <v>305.45600000000002</v>
      </c>
      <c r="I4">
        <v>134.649</v>
      </c>
      <c r="J4">
        <v>168.453</v>
      </c>
      <c r="K4">
        <v>138.13900000000001</v>
      </c>
      <c r="L4">
        <v>167.25700000000001</v>
      </c>
      <c r="M4">
        <v>232.81899999999999</v>
      </c>
      <c r="N4">
        <v>213.34899999999999</v>
      </c>
      <c r="O4">
        <v>322.59899999999999</v>
      </c>
      <c r="P4">
        <v>390.22399999999999</v>
      </c>
      <c r="Q4">
        <v>501.46600000000001</v>
      </c>
      <c r="R4">
        <v>504.43799999999999</v>
      </c>
      <c r="S4">
        <v>730.76099999999997</v>
      </c>
      <c r="T4">
        <v>955.79</v>
      </c>
      <c r="U4">
        <v>1108.05</v>
      </c>
      <c r="V4">
        <v>1417.79</v>
      </c>
      <c r="W4">
        <v>1737.27</v>
      </c>
      <c r="X4">
        <v>1766.01</v>
      </c>
      <c r="Y4">
        <v>2094.35</v>
      </c>
      <c r="Z4">
        <v>2778.45</v>
      </c>
      <c r="AA4">
        <v>4089.34</v>
      </c>
      <c r="AB4">
        <v>5291.16</v>
      </c>
      <c r="AC4">
        <v>6769.5</v>
      </c>
      <c r="AD4">
        <v>7810.56</v>
      </c>
      <c r="AE4">
        <v>9540</v>
      </c>
      <c r="AF4">
        <v>12264.3</v>
      </c>
      <c r="AG4">
        <v>15932.4</v>
      </c>
      <c r="AH4">
        <v>20041.599999999999</v>
      </c>
      <c r="AI4">
        <v>24279.7</v>
      </c>
      <c r="AJ4">
        <v>26859.3</v>
      </c>
      <c r="AK4">
        <v>30405.200000000001</v>
      </c>
      <c r="AL4">
        <v>34099.699999999997</v>
      </c>
      <c r="AM4">
        <v>41088.1</v>
      </c>
      <c r="AN4">
        <v>47825</v>
      </c>
      <c r="AO4">
        <v>53552.4</v>
      </c>
      <c r="AP4">
        <v>59687.1</v>
      </c>
      <c r="AQ4">
        <v>70638.5</v>
      </c>
      <c r="AR4">
        <v>76107.100000000006</v>
      </c>
      <c r="AS4">
        <v>82774.899999999994</v>
      </c>
      <c r="AT4">
        <v>93550</v>
      </c>
      <c r="AU4">
        <v>108057</v>
      </c>
      <c r="AV4">
        <v>120981</v>
      </c>
      <c r="AW4">
        <v>132654</v>
      </c>
      <c r="AX4">
        <v>150957</v>
      </c>
      <c r="AY4">
        <v>165891</v>
      </c>
      <c r="AZ4">
        <v>177396</v>
      </c>
      <c r="BA4">
        <v>191354</v>
      </c>
      <c r="BB4">
        <v>202845</v>
      </c>
      <c r="BC4">
        <v>214659</v>
      </c>
      <c r="BD4">
        <v>230645</v>
      </c>
      <c r="BE4">
        <v>248672</v>
      </c>
      <c r="BF4">
        <v>256362</v>
      </c>
      <c r="BG4">
        <v>269500</v>
      </c>
      <c r="BH4">
        <v>277258</v>
      </c>
      <c r="BI4">
        <v>285710</v>
      </c>
      <c r="BJ4">
        <v>292049</v>
      </c>
      <c r="BK4">
        <v>300508</v>
      </c>
      <c r="BL4">
        <v>315783</v>
      </c>
      <c r="BM4">
        <v>324896</v>
      </c>
      <c r="BN4">
        <v>329020</v>
      </c>
      <c r="BO4">
        <v>334026</v>
      </c>
      <c r="BP4">
        <v>333695</v>
      </c>
      <c r="BQ4">
        <v>339614</v>
      </c>
      <c r="BR4">
        <v>339889</v>
      </c>
      <c r="BS4">
        <v>347932</v>
      </c>
      <c r="BT4">
        <v>346327</v>
      </c>
      <c r="BU4">
        <v>349665</v>
      </c>
      <c r="BV4">
        <v>351456</v>
      </c>
      <c r="BW4">
        <v>352466</v>
      </c>
      <c r="BX4">
        <v>349193</v>
      </c>
      <c r="BY4">
        <v>344272</v>
      </c>
      <c r="BZ4">
        <v>340253</v>
      </c>
      <c r="CA4">
        <v>337854</v>
      </c>
      <c r="CB4">
        <v>334598</v>
      </c>
      <c r="CC4">
        <v>326984</v>
      </c>
      <c r="CD4">
        <v>317392</v>
      </c>
      <c r="CE4">
        <v>317555</v>
      </c>
      <c r="CF4">
        <v>306329</v>
      </c>
      <c r="CG4">
        <v>291225</v>
      </c>
      <c r="CH4">
        <v>279578</v>
      </c>
      <c r="CI4">
        <v>267765</v>
      </c>
      <c r="CJ4">
        <v>249617</v>
      </c>
      <c r="CK4">
        <v>237766</v>
      </c>
      <c r="CL4">
        <v>221899</v>
      </c>
      <c r="CM4">
        <v>213036</v>
      </c>
      <c r="CN4">
        <v>205422</v>
      </c>
      <c r="CO4">
        <v>187636</v>
      </c>
      <c r="CP4">
        <v>169561</v>
      </c>
      <c r="CQ4">
        <v>152617</v>
      </c>
      <c r="CR4">
        <v>137611</v>
      </c>
      <c r="CS4">
        <v>123831</v>
      </c>
      <c r="CT4">
        <v>110496</v>
      </c>
      <c r="CU4">
        <v>97248.3</v>
      </c>
      <c r="CV4">
        <v>84769</v>
      </c>
      <c r="CW4">
        <v>73242.399999999994</v>
      </c>
      <c r="CX4">
        <v>63029.9</v>
      </c>
      <c r="CY4">
        <v>55010.3</v>
      </c>
      <c r="CZ4">
        <v>45277.8</v>
      </c>
      <c r="DA4">
        <v>38596.800000000003</v>
      </c>
      <c r="DB4">
        <v>32582.9</v>
      </c>
    </row>
    <row r="5" spans="1:107">
      <c r="A5" t="s">
        <v>3</v>
      </c>
    </row>
    <row r="6" spans="1:107">
      <c r="A6" s="4">
        <f>A4 * (LOG(B2) - LOG(A2))</f>
        <v>5.4091834825692517</v>
      </c>
      <c r="B6" s="4">
        <f>B4 * (LOG(C2) - LOG(B2))</f>
        <v>5.5955511431771683</v>
      </c>
      <c r="C6" s="4">
        <f t="shared" ref="C6:BN6" si="0">C4 * (LOG(D2) - LOG(C2))</f>
        <v>3.8950149329154353</v>
      </c>
      <c r="D6" s="4">
        <f t="shared" si="0"/>
        <v>3.9049614090609177</v>
      </c>
      <c r="E6" s="4">
        <f t="shared" si="0"/>
        <v>4.4111034550444579</v>
      </c>
      <c r="F6" s="4">
        <f t="shared" si="0"/>
        <v>3.2654018060032812</v>
      </c>
      <c r="G6" s="4">
        <f t="shared" si="0"/>
        <v>4.4079201339193483</v>
      </c>
      <c r="H6" s="4">
        <f t="shared" si="0"/>
        <v>4.7640385892856143</v>
      </c>
      <c r="I6" s="4">
        <f t="shared" si="0"/>
        <v>2.027240261772929</v>
      </c>
      <c r="J6" s="4">
        <f t="shared" si="0"/>
        <v>2.6200667236999879</v>
      </c>
      <c r="K6" s="4">
        <f t="shared" si="0"/>
        <v>2.2129047751823041</v>
      </c>
      <c r="L6" s="4">
        <f t="shared" si="0"/>
        <v>2.5837154299494447</v>
      </c>
      <c r="M6" s="4">
        <f t="shared" si="0"/>
        <v>3.4729464275485062</v>
      </c>
      <c r="N6" s="4">
        <f t="shared" si="0"/>
        <v>3.2627298032997318</v>
      </c>
      <c r="O6" s="4">
        <f t="shared" si="0"/>
        <v>5.0456297488722903</v>
      </c>
      <c r="P6" s="4">
        <f t="shared" si="0"/>
        <v>6.2073242161754338</v>
      </c>
      <c r="Q6" s="4">
        <f t="shared" si="0"/>
        <v>8.0991991991579173</v>
      </c>
      <c r="R6" s="4">
        <f t="shared" si="0"/>
        <v>7.8558166795220998</v>
      </c>
      <c r="S6" s="4">
        <f t="shared" si="0"/>
        <v>11.516087404624217</v>
      </c>
      <c r="T6" s="4">
        <f t="shared" si="0"/>
        <v>15.225778426826498</v>
      </c>
      <c r="U6" s="4">
        <f t="shared" si="0"/>
        <v>17.028196965196571</v>
      </c>
      <c r="V6" s="4">
        <f t="shared" si="0"/>
        <v>21.966060137602497</v>
      </c>
      <c r="W6" s="4">
        <f t="shared" si="0"/>
        <v>27.119130562585976</v>
      </c>
      <c r="X6" s="4">
        <f t="shared" si="0"/>
        <v>27.680404803382384</v>
      </c>
      <c r="Y6" s="4">
        <f t="shared" si="0"/>
        <v>32.950966659459979</v>
      </c>
      <c r="Z6" s="4">
        <f t="shared" si="0"/>
        <v>42.185665068017812</v>
      </c>
      <c r="AA6" s="4">
        <f t="shared" si="0"/>
        <v>64.441303588397204</v>
      </c>
      <c r="AB6" s="4">
        <f t="shared" si="0"/>
        <v>83.443676510201897</v>
      </c>
      <c r="AC6" s="4">
        <f t="shared" si="0"/>
        <v>102.88393710297409</v>
      </c>
      <c r="AD6" s="4">
        <f t="shared" si="0"/>
        <v>122.47226098841689</v>
      </c>
      <c r="AE6" s="4">
        <f t="shared" si="0"/>
        <v>149.02668289212488</v>
      </c>
      <c r="AF6" s="4">
        <f t="shared" si="0"/>
        <v>190.51653263249528</v>
      </c>
      <c r="AG6" s="4">
        <f t="shared" si="0"/>
        <v>253.17496456503306</v>
      </c>
      <c r="AH6" s="4">
        <f t="shared" si="0"/>
        <v>316.00865307672632</v>
      </c>
      <c r="AI6" s="4">
        <f t="shared" si="0"/>
        <v>379.31595498192723</v>
      </c>
      <c r="AJ6" s="4">
        <f t="shared" si="0"/>
        <v>415.99570077849927</v>
      </c>
      <c r="AK6" s="4">
        <f t="shared" si="0"/>
        <v>477.77405792563457</v>
      </c>
      <c r="AL6" s="4">
        <f t="shared" si="0"/>
        <v>543.00481081644512</v>
      </c>
      <c r="AM6" s="4">
        <f t="shared" si="0"/>
        <v>631.11450329886623</v>
      </c>
      <c r="AN6" s="4">
        <f t="shared" si="0"/>
        <v>742.08457582537062</v>
      </c>
      <c r="AO6" s="4">
        <f t="shared" si="0"/>
        <v>838.81039375730882</v>
      </c>
      <c r="AP6" s="4">
        <f t="shared" si="0"/>
        <v>921.27418856274471</v>
      </c>
      <c r="AQ6" s="4">
        <f t="shared" si="0"/>
        <v>1096.9071035067091</v>
      </c>
      <c r="AR6" s="4">
        <f t="shared" si="0"/>
        <v>1209.2219371798806</v>
      </c>
      <c r="AS6" s="4">
        <f t="shared" si="0"/>
        <v>1317.5923529442734</v>
      </c>
      <c r="AT6" s="4">
        <f t="shared" si="0"/>
        <v>1436.401098761962</v>
      </c>
      <c r="AU6" s="4">
        <f t="shared" si="0"/>
        <v>1659.7414434179843</v>
      </c>
      <c r="AV6" s="4">
        <f t="shared" si="0"/>
        <v>1920.7775224014927</v>
      </c>
      <c r="AW6" s="4">
        <f t="shared" si="0"/>
        <v>2099.5543364650412</v>
      </c>
      <c r="AX6" s="4">
        <f t="shared" si="0"/>
        <v>2341.0832725721548</v>
      </c>
      <c r="AY6" s="4">
        <f t="shared" si="0"/>
        <v>2561.5322681494135</v>
      </c>
      <c r="AZ6" s="4">
        <f t="shared" si="0"/>
        <v>2764.2558669537243</v>
      </c>
      <c r="BA6" s="4">
        <f t="shared" si="0"/>
        <v>3004.0677742264211</v>
      </c>
      <c r="BB6" s="4">
        <f t="shared" si="0"/>
        <v>3157.9785550304041</v>
      </c>
      <c r="BC6" s="4">
        <f t="shared" si="0"/>
        <v>3356.3201978617194</v>
      </c>
      <c r="BD6" s="4">
        <f t="shared" si="0"/>
        <v>3616.8252230299313</v>
      </c>
      <c r="BE6" s="4">
        <f t="shared" si="0"/>
        <v>3903.0373582522861</v>
      </c>
      <c r="BF6" s="4">
        <f t="shared" si="0"/>
        <v>4023.8768719268287</v>
      </c>
      <c r="BG6" s="4">
        <f t="shared" si="0"/>
        <v>4175.9496719172639</v>
      </c>
      <c r="BH6" s="4">
        <f t="shared" si="0"/>
        <v>4335.5134316608182</v>
      </c>
      <c r="BI6" s="4">
        <f t="shared" si="0"/>
        <v>4498.5918283548381</v>
      </c>
      <c r="BJ6" s="4">
        <f t="shared" si="0"/>
        <v>4530.2125205775446</v>
      </c>
      <c r="BK6" s="4">
        <f t="shared" si="0"/>
        <v>4681.1405282782744</v>
      </c>
      <c r="BL6" s="4">
        <f t="shared" si="0"/>
        <v>4935.3841196815802</v>
      </c>
      <c r="BM6" s="4">
        <f t="shared" si="0"/>
        <v>5083.8841302777309</v>
      </c>
      <c r="BN6" s="4">
        <f t="shared" si="0"/>
        <v>5149.3924944701557</v>
      </c>
      <c r="BO6" s="4">
        <f t="shared" ref="BO6:DB6" si="1">BO4 * (LOG(BP2) - LOG(BO2))</f>
        <v>5219.5672330697398</v>
      </c>
      <c r="BP6" s="4">
        <f t="shared" si="1"/>
        <v>5245.4428588678038</v>
      </c>
      <c r="BQ6" s="4">
        <f t="shared" si="1"/>
        <v>5317.9249043953132</v>
      </c>
      <c r="BR6" s="4">
        <f t="shared" si="1"/>
        <v>5297.2071086329488</v>
      </c>
      <c r="BS6" s="4">
        <f t="shared" si="1"/>
        <v>5432.4740971205447</v>
      </c>
      <c r="BT6" s="4">
        <f t="shared" si="1"/>
        <v>5409.6522467782561</v>
      </c>
      <c r="BU6" s="4">
        <f t="shared" si="1"/>
        <v>5457.1250949566593</v>
      </c>
      <c r="BV6" s="4">
        <f t="shared" si="1"/>
        <v>5474.1522561877437</v>
      </c>
      <c r="BW6" s="4">
        <f t="shared" si="1"/>
        <v>5507.3471895444636</v>
      </c>
      <c r="BX6" s="4">
        <f t="shared" si="1"/>
        <v>5466.3708754043755</v>
      </c>
      <c r="BY6" s="4">
        <f t="shared" si="1"/>
        <v>5359.5405959893205</v>
      </c>
      <c r="BZ6" s="4">
        <f t="shared" si="1"/>
        <v>5323.6028821772888</v>
      </c>
      <c r="CA6" s="4">
        <f t="shared" si="1"/>
        <v>5303.8766483155496</v>
      </c>
      <c r="CB6" s="4">
        <f t="shared" si="1"/>
        <v>5235.1367494220449</v>
      </c>
      <c r="CC6" s="4">
        <f t="shared" si="1"/>
        <v>5093.7373536499726</v>
      </c>
      <c r="CD6" s="4">
        <f t="shared" si="1"/>
        <v>4942.6688409709295</v>
      </c>
      <c r="CE6" s="4">
        <f t="shared" si="1"/>
        <v>4961.6078678997374</v>
      </c>
      <c r="CF6" s="4">
        <f t="shared" si="1"/>
        <v>4794.5407986999189</v>
      </c>
      <c r="CG6" s="4">
        <f t="shared" si="1"/>
        <v>4560.0393723304578</v>
      </c>
      <c r="CH6" s="4">
        <f t="shared" si="1"/>
        <v>4373.1739056046808</v>
      </c>
      <c r="CI6" s="4">
        <f t="shared" si="1"/>
        <v>4179.7234877007031</v>
      </c>
      <c r="CJ6" s="4">
        <f t="shared" si="1"/>
        <v>3899.798642294299</v>
      </c>
      <c r="CK6" s="4">
        <f t="shared" si="1"/>
        <v>3712.9662321744254</v>
      </c>
      <c r="CL6" s="4">
        <f t="shared" si="1"/>
        <v>3459.5306799838527</v>
      </c>
      <c r="CM6" s="4">
        <f t="shared" si="1"/>
        <v>3324.2094892723749</v>
      </c>
      <c r="CN6" s="4">
        <f t="shared" si="1"/>
        <v>3214.7006425377772</v>
      </c>
      <c r="CO6" s="4">
        <f t="shared" si="1"/>
        <v>2940.7614155897672</v>
      </c>
      <c r="CP6" s="4">
        <f t="shared" si="1"/>
        <v>2649.1753270076792</v>
      </c>
      <c r="CQ6" s="4">
        <f t="shared" si="1"/>
        <v>2381.9811750643294</v>
      </c>
      <c r="CR6" s="4">
        <f t="shared" si="1"/>
        <v>2149.6374842050186</v>
      </c>
      <c r="CS6" s="4">
        <f t="shared" si="1"/>
        <v>1933.5123684427585</v>
      </c>
      <c r="CT6" s="4">
        <f t="shared" si="1"/>
        <v>1727.243961848219</v>
      </c>
      <c r="CU6" s="4">
        <f t="shared" si="1"/>
        <v>1519.9113097914546</v>
      </c>
      <c r="CV6" s="4">
        <f t="shared" si="1"/>
        <v>1322.8463243752544</v>
      </c>
      <c r="CW6" s="4">
        <f t="shared" si="1"/>
        <v>1142.999933100841</v>
      </c>
      <c r="CX6" s="4">
        <f t="shared" si="1"/>
        <v>984.70011545438331</v>
      </c>
      <c r="CY6" s="4">
        <f t="shared" si="1"/>
        <v>861.25506429756206</v>
      </c>
      <c r="CZ6" s="4">
        <f t="shared" si="1"/>
        <v>707.76847537372475</v>
      </c>
      <c r="DA6" s="4">
        <f t="shared" si="1"/>
        <v>603.00630362984907</v>
      </c>
      <c r="DB6" s="4">
        <f t="shared" si="1"/>
        <v>509.85946870478051</v>
      </c>
    </row>
    <row r="7" spans="1:107">
      <c r="A7" t="s">
        <v>4</v>
      </c>
    </row>
    <row r="8" spans="1:107">
      <c r="A8" s="4">
        <f>A6 * 1000000</f>
        <v>5409183.4825692521</v>
      </c>
      <c r="B8" s="4">
        <f t="shared" ref="B8:BM8" si="2">B6 * 1000000</f>
        <v>5595551.1431771684</v>
      </c>
      <c r="C8" s="4">
        <f t="shared" si="2"/>
        <v>3895014.9329154352</v>
      </c>
      <c r="D8" s="4">
        <f t="shared" si="2"/>
        <v>3904961.4090609178</v>
      </c>
      <c r="E8" s="4">
        <f t="shared" si="2"/>
        <v>4411103.4550444577</v>
      </c>
      <c r="F8" s="4">
        <f t="shared" si="2"/>
        <v>3265401.8060032814</v>
      </c>
      <c r="G8" s="4">
        <f t="shared" si="2"/>
        <v>4407920.133919348</v>
      </c>
      <c r="H8" s="4">
        <f t="shared" si="2"/>
        <v>4764038.589285614</v>
      </c>
      <c r="I8" s="4">
        <f t="shared" si="2"/>
        <v>2027240.261772929</v>
      </c>
      <c r="J8" s="4">
        <f t="shared" si="2"/>
        <v>2620066.7236999879</v>
      </c>
      <c r="K8" s="4">
        <f t="shared" si="2"/>
        <v>2212904.775182304</v>
      </c>
      <c r="L8" s="4">
        <f t="shared" si="2"/>
        <v>2583715.4299494447</v>
      </c>
      <c r="M8" s="4">
        <f t="shared" si="2"/>
        <v>3472946.4275485063</v>
      </c>
      <c r="N8" s="4">
        <f t="shared" si="2"/>
        <v>3262729.803299732</v>
      </c>
      <c r="O8" s="4">
        <f t="shared" si="2"/>
        <v>5045629.7488722904</v>
      </c>
      <c r="P8" s="4">
        <f t="shared" si="2"/>
        <v>6207324.2161754342</v>
      </c>
      <c r="Q8" s="4">
        <f t="shared" si="2"/>
        <v>8099199.1991579169</v>
      </c>
      <c r="R8" s="4">
        <f t="shared" si="2"/>
        <v>7855816.6795220999</v>
      </c>
      <c r="S8" s="4">
        <f t="shared" si="2"/>
        <v>11516087.404624218</v>
      </c>
      <c r="T8" s="4">
        <f t="shared" si="2"/>
        <v>15225778.426826498</v>
      </c>
      <c r="U8" s="4">
        <f t="shared" si="2"/>
        <v>17028196.965196572</v>
      </c>
      <c r="V8" s="4">
        <f t="shared" si="2"/>
        <v>21966060.137602497</v>
      </c>
      <c r="W8" s="4">
        <f t="shared" si="2"/>
        <v>27119130.562585976</v>
      </c>
      <c r="X8" s="4">
        <f t="shared" si="2"/>
        <v>27680404.803382386</v>
      </c>
      <c r="Y8" s="4">
        <f t="shared" si="2"/>
        <v>32950966.659459978</v>
      </c>
      <c r="Z8" s="4">
        <f t="shared" si="2"/>
        <v>42185665.068017811</v>
      </c>
      <c r="AA8" s="4">
        <f t="shared" si="2"/>
        <v>64441303.588397205</v>
      </c>
      <c r="AB8" s="4">
        <f t="shared" si="2"/>
        <v>83443676.510201901</v>
      </c>
      <c r="AC8" s="4">
        <f t="shared" si="2"/>
        <v>102883937.10297409</v>
      </c>
      <c r="AD8" s="4">
        <f t="shared" si="2"/>
        <v>122472260.9884169</v>
      </c>
      <c r="AE8" s="4">
        <f t="shared" si="2"/>
        <v>149026682.89212489</v>
      </c>
      <c r="AF8" s="4">
        <f t="shared" si="2"/>
        <v>190516532.63249528</v>
      </c>
      <c r="AG8" s="4">
        <f t="shared" si="2"/>
        <v>253174964.56503308</v>
      </c>
      <c r="AH8" s="4">
        <f t="shared" si="2"/>
        <v>316008653.07672632</v>
      </c>
      <c r="AI8" s="4">
        <f t="shared" si="2"/>
        <v>379315954.98192722</v>
      </c>
      <c r="AJ8" s="4">
        <f t="shared" si="2"/>
        <v>415995700.77849925</v>
      </c>
      <c r="AK8" s="4">
        <f t="shared" si="2"/>
        <v>477774057.92563456</v>
      </c>
      <c r="AL8" s="4">
        <f t="shared" si="2"/>
        <v>543004810.81644511</v>
      </c>
      <c r="AM8" s="4">
        <f t="shared" si="2"/>
        <v>631114503.29886627</v>
      </c>
      <c r="AN8" s="4">
        <f t="shared" si="2"/>
        <v>742084575.82537067</v>
      </c>
      <c r="AO8" s="4">
        <f t="shared" si="2"/>
        <v>838810393.75730884</v>
      </c>
      <c r="AP8" s="4">
        <f t="shared" si="2"/>
        <v>921274188.56274474</v>
      </c>
      <c r="AQ8" s="4">
        <f t="shared" si="2"/>
        <v>1096907103.5067091</v>
      </c>
      <c r="AR8" s="4">
        <f t="shared" si="2"/>
        <v>1209221937.1798806</v>
      </c>
      <c r="AS8" s="4">
        <f t="shared" si="2"/>
        <v>1317592352.9442735</v>
      </c>
      <c r="AT8" s="4">
        <f t="shared" si="2"/>
        <v>1436401098.7619619</v>
      </c>
      <c r="AU8" s="4">
        <f t="shared" si="2"/>
        <v>1659741443.4179842</v>
      </c>
      <c r="AV8" s="4">
        <f t="shared" si="2"/>
        <v>1920777522.4014926</v>
      </c>
      <c r="AW8" s="4">
        <f t="shared" si="2"/>
        <v>2099554336.4650412</v>
      </c>
      <c r="AX8" s="4">
        <f t="shared" si="2"/>
        <v>2341083272.572155</v>
      </c>
      <c r="AY8" s="4">
        <f t="shared" si="2"/>
        <v>2561532268.1494136</v>
      </c>
      <c r="AZ8" s="4">
        <f t="shared" si="2"/>
        <v>2764255866.9537244</v>
      </c>
      <c r="BA8" s="4">
        <f t="shared" si="2"/>
        <v>3004067774.2264209</v>
      </c>
      <c r="BB8" s="4">
        <f t="shared" si="2"/>
        <v>3157978555.0304041</v>
      </c>
      <c r="BC8" s="4">
        <f t="shared" si="2"/>
        <v>3356320197.8617196</v>
      </c>
      <c r="BD8" s="4">
        <f t="shared" si="2"/>
        <v>3616825223.0299311</v>
      </c>
      <c r="BE8" s="4">
        <f t="shared" si="2"/>
        <v>3903037358.252286</v>
      </c>
      <c r="BF8" s="4">
        <f t="shared" si="2"/>
        <v>4023876871.9268289</v>
      </c>
      <c r="BG8" s="4">
        <f t="shared" si="2"/>
        <v>4175949671.917264</v>
      </c>
      <c r="BH8" s="4">
        <f t="shared" si="2"/>
        <v>4335513431.6608181</v>
      </c>
      <c r="BI8" s="4">
        <f t="shared" si="2"/>
        <v>4498591828.3548384</v>
      </c>
      <c r="BJ8" s="4">
        <f t="shared" si="2"/>
        <v>4530212520.5775442</v>
      </c>
      <c r="BK8" s="4">
        <f t="shared" si="2"/>
        <v>4681140528.2782745</v>
      </c>
      <c r="BL8" s="4">
        <f t="shared" si="2"/>
        <v>4935384119.6815805</v>
      </c>
      <c r="BM8" s="4">
        <f t="shared" si="2"/>
        <v>5083884130.2777309</v>
      </c>
      <c r="BN8" s="4">
        <f t="shared" ref="BN8:DB8" si="3">BN6 * 1000000</f>
        <v>5149392494.4701557</v>
      </c>
      <c r="BO8" s="4">
        <f t="shared" si="3"/>
        <v>5219567233.0697393</v>
      </c>
      <c r="BP8" s="4">
        <f t="shared" si="3"/>
        <v>5245442858.8678036</v>
      </c>
      <c r="BQ8" s="4">
        <f t="shared" si="3"/>
        <v>5317924904.3953133</v>
      </c>
      <c r="BR8" s="4">
        <f t="shared" si="3"/>
        <v>5297207108.6329489</v>
      </c>
      <c r="BS8" s="4">
        <f t="shared" si="3"/>
        <v>5432474097.1205444</v>
      </c>
      <c r="BT8" s="4">
        <f t="shared" si="3"/>
        <v>5409652246.7782564</v>
      </c>
      <c r="BU8" s="4">
        <f t="shared" si="3"/>
        <v>5457125094.9566593</v>
      </c>
      <c r="BV8" s="4">
        <f t="shared" si="3"/>
        <v>5474152256.1877432</v>
      </c>
      <c r="BW8" s="4">
        <f t="shared" si="3"/>
        <v>5507347189.5444632</v>
      </c>
      <c r="BX8" s="4">
        <f t="shared" si="3"/>
        <v>5466370875.4043751</v>
      </c>
      <c r="BY8" s="4">
        <f t="shared" si="3"/>
        <v>5359540595.9893208</v>
      </c>
      <c r="BZ8" s="4">
        <f t="shared" si="3"/>
        <v>5323602882.177289</v>
      </c>
      <c r="CA8" s="4">
        <f t="shared" si="3"/>
        <v>5303876648.3155499</v>
      </c>
      <c r="CB8" s="4">
        <f t="shared" si="3"/>
        <v>5235136749.4220448</v>
      </c>
      <c r="CC8" s="4">
        <f t="shared" si="3"/>
        <v>5093737353.6499729</v>
      </c>
      <c r="CD8" s="4">
        <f t="shared" si="3"/>
        <v>4942668840.9709291</v>
      </c>
      <c r="CE8" s="4">
        <f t="shared" si="3"/>
        <v>4961607867.8997374</v>
      </c>
      <c r="CF8" s="4">
        <f t="shared" si="3"/>
        <v>4794540798.6999187</v>
      </c>
      <c r="CG8" s="4">
        <f t="shared" si="3"/>
        <v>4560039372.3304577</v>
      </c>
      <c r="CH8" s="4">
        <f t="shared" si="3"/>
        <v>4373173905.604681</v>
      </c>
      <c r="CI8" s="4">
        <f t="shared" si="3"/>
        <v>4179723487.7007031</v>
      </c>
      <c r="CJ8" s="4">
        <f t="shared" si="3"/>
        <v>3899798642.2942991</v>
      </c>
      <c r="CK8" s="4">
        <f t="shared" si="3"/>
        <v>3712966232.1744256</v>
      </c>
      <c r="CL8" s="4">
        <f t="shared" si="3"/>
        <v>3459530679.9838529</v>
      </c>
      <c r="CM8" s="4">
        <f t="shared" si="3"/>
        <v>3324209489.2723746</v>
      </c>
      <c r="CN8" s="4">
        <f t="shared" si="3"/>
        <v>3214700642.5377769</v>
      </c>
      <c r="CO8" s="4">
        <f t="shared" si="3"/>
        <v>2940761415.5897675</v>
      </c>
      <c r="CP8" s="4">
        <f t="shared" si="3"/>
        <v>2649175327.0076795</v>
      </c>
      <c r="CQ8" s="4">
        <f t="shared" si="3"/>
        <v>2381981175.0643291</v>
      </c>
      <c r="CR8" s="4">
        <f t="shared" si="3"/>
        <v>2149637484.2050185</v>
      </c>
      <c r="CS8" s="4">
        <f t="shared" si="3"/>
        <v>1933512368.4427586</v>
      </c>
      <c r="CT8" s="4">
        <f t="shared" si="3"/>
        <v>1727243961.8482189</v>
      </c>
      <c r="CU8" s="4">
        <f t="shared" si="3"/>
        <v>1519911309.7914546</v>
      </c>
      <c r="CV8" s="4">
        <f t="shared" si="3"/>
        <v>1322846324.3752544</v>
      </c>
      <c r="CW8" s="4">
        <f t="shared" si="3"/>
        <v>1142999933.100841</v>
      </c>
      <c r="CX8" s="4">
        <f t="shared" si="3"/>
        <v>984700115.45438325</v>
      </c>
      <c r="CY8" s="4">
        <f t="shared" si="3"/>
        <v>861255064.297562</v>
      </c>
      <c r="CZ8" s="4">
        <f t="shared" si="3"/>
        <v>707768475.3737247</v>
      </c>
      <c r="DA8" s="4">
        <f t="shared" si="3"/>
        <v>603006303.62984908</v>
      </c>
      <c r="DB8" s="4">
        <f t="shared" si="3"/>
        <v>509859468.70478052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10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41834.576458333337</v>
      </c>
      <c r="B23" s="2">
        <v>41835.250069444446</v>
      </c>
      <c r="C23">
        <v>51000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5.33203125" customWidth="1"/>
    <col min="2" max="2" width="14.832031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559.01700000000005</v>
      </c>
      <c r="B4">
        <v>624.12199999999996</v>
      </c>
      <c r="C4">
        <v>351.47199999999998</v>
      </c>
      <c r="D4">
        <v>746.18799999999999</v>
      </c>
      <c r="E4">
        <v>660.96699999999998</v>
      </c>
      <c r="F4">
        <v>611.16999999999996</v>
      </c>
      <c r="G4">
        <v>838.28499999999997</v>
      </c>
      <c r="H4">
        <v>1025.6400000000001</v>
      </c>
      <c r="I4">
        <v>1046.72</v>
      </c>
      <c r="J4">
        <v>1457.23</v>
      </c>
      <c r="K4">
        <v>1569.84</v>
      </c>
      <c r="L4">
        <v>2237.4499999999998</v>
      </c>
      <c r="M4">
        <v>2929.81</v>
      </c>
      <c r="N4">
        <v>2965.97</v>
      </c>
      <c r="O4">
        <v>3760.72</v>
      </c>
      <c r="P4">
        <v>4522.1499999999996</v>
      </c>
      <c r="Q4">
        <v>5940.74</v>
      </c>
      <c r="R4">
        <v>7088.24</v>
      </c>
      <c r="S4">
        <v>9754.39</v>
      </c>
      <c r="T4">
        <v>11021.7</v>
      </c>
      <c r="U4">
        <v>12263.8</v>
      </c>
      <c r="V4">
        <v>15630.7</v>
      </c>
      <c r="W4">
        <v>17992.099999999999</v>
      </c>
      <c r="X4">
        <v>21857.1</v>
      </c>
      <c r="Y4">
        <v>25826.2</v>
      </c>
      <c r="Z4">
        <v>29788.400000000001</v>
      </c>
      <c r="AA4">
        <v>33696.1</v>
      </c>
      <c r="AB4">
        <v>38422</v>
      </c>
      <c r="AC4">
        <v>42951.5</v>
      </c>
      <c r="AD4">
        <v>50953.8</v>
      </c>
      <c r="AE4">
        <v>55078.6</v>
      </c>
      <c r="AF4">
        <v>54943.6</v>
      </c>
      <c r="AG4">
        <v>55095.8</v>
      </c>
      <c r="AH4">
        <v>58532.9</v>
      </c>
      <c r="AI4">
        <v>61366.5</v>
      </c>
      <c r="AJ4">
        <v>67530.8</v>
      </c>
      <c r="AK4">
        <v>77155.7</v>
      </c>
      <c r="AL4">
        <v>92105.8</v>
      </c>
      <c r="AM4">
        <v>113043</v>
      </c>
      <c r="AN4">
        <v>130042</v>
      </c>
      <c r="AO4">
        <v>141375</v>
      </c>
      <c r="AP4">
        <v>156331</v>
      </c>
      <c r="AQ4">
        <v>171982</v>
      </c>
      <c r="AR4">
        <v>174969</v>
      </c>
      <c r="AS4">
        <v>188619</v>
      </c>
      <c r="AT4">
        <v>206579</v>
      </c>
      <c r="AU4">
        <v>222620</v>
      </c>
      <c r="AV4">
        <v>239505</v>
      </c>
      <c r="AW4">
        <v>255124</v>
      </c>
      <c r="AX4">
        <v>272273</v>
      </c>
      <c r="AY4">
        <v>287655</v>
      </c>
      <c r="AZ4">
        <v>300202</v>
      </c>
      <c r="BA4">
        <v>314053</v>
      </c>
      <c r="BB4">
        <v>327666</v>
      </c>
      <c r="BC4">
        <v>336361</v>
      </c>
      <c r="BD4">
        <v>343105</v>
      </c>
      <c r="BE4">
        <v>357772</v>
      </c>
      <c r="BF4">
        <v>362917</v>
      </c>
      <c r="BG4">
        <v>365331</v>
      </c>
      <c r="BH4">
        <v>373476</v>
      </c>
      <c r="BI4">
        <v>376987</v>
      </c>
      <c r="BJ4">
        <v>385002</v>
      </c>
      <c r="BK4">
        <v>387484</v>
      </c>
      <c r="BL4">
        <v>392395</v>
      </c>
      <c r="BM4">
        <v>387771</v>
      </c>
      <c r="BN4">
        <v>392657</v>
      </c>
      <c r="BO4">
        <v>389380</v>
      </c>
      <c r="BP4">
        <v>386272</v>
      </c>
      <c r="BQ4">
        <v>387274</v>
      </c>
      <c r="BR4">
        <v>370186</v>
      </c>
      <c r="BS4">
        <v>366749</v>
      </c>
      <c r="BT4">
        <v>364901</v>
      </c>
      <c r="BU4">
        <v>365634</v>
      </c>
      <c r="BV4">
        <v>363458</v>
      </c>
      <c r="BW4">
        <v>358783</v>
      </c>
      <c r="BX4">
        <v>349257</v>
      </c>
      <c r="BY4">
        <v>337307</v>
      </c>
      <c r="BZ4">
        <v>327437</v>
      </c>
      <c r="CA4">
        <v>320858</v>
      </c>
      <c r="CB4">
        <v>313729</v>
      </c>
      <c r="CC4">
        <v>309233</v>
      </c>
      <c r="CD4">
        <v>302784</v>
      </c>
      <c r="CE4">
        <v>304783</v>
      </c>
      <c r="CF4">
        <v>296251</v>
      </c>
      <c r="CG4">
        <v>280741</v>
      </c>
      <c r="CH4">
        <v>269042</v>
      </c>
      <c r="CI4">
        <v>252569</v>
      </c>
      <c r="CJ4">
        <v>238882</v>
      </c>
      <c r="CK4">
        <v>225488</v>
      </c>
      <c r="CL4">
        <v>215153</v>
      </c>
      <c r="CM4">
        <v>214808</v>
      </c>
      <c r="CN4">
        <v>212454</v>
      </c>
      <c r="CO4">
        <v>196632</v>
      </c>
      <c r="CP4">
        <v>184862</v>
      </c>
      <c r="CQ4">
        <v>169826</v>
      </c>
      <c r="CR4">
        <v>153197</v>
      </c>
      <c r="CS4">
        <v>139270</v>
      </c>
      <c r="CT4">
        <v>126885</v>
      </c>
      <c r="CU4">
        <v>113146</v>
      </c>
      <c r="CV4">
        <v>101525</v>
      </c>
      <c r="CW4">
        <v>88837.8</v>
      </c>
      <c r="CX4">
        <v>80776.2</v>
      </c>
      <c r="CY4">
        <v>68726.2</v>
      </c>
      <c r="CZ4">
        <v>61282.5</v>
      </c>
      <c r="DA4">
        <v>53759</v>
      </c>
      <c r="DB4">
        <v>45726.1</v>
      </c>
    </row>
    <row r="5" spans="1:107">
      <c r="A5" t="s">
        <v>3</v>
      </c>
    </row>
    <row r="6" spans="1:107">
      <c r="A6" s="4">
        <f>A4 * (LOG(B2) - LOG(A2))</f>
        <v>9.4596830412740527</v>
      </c>
      <c r="B6" s="4">
        <f t="shared" ref="B6:BM6" si="0">B4 * (LOG(C2) - LOG(B2))</f>
        <v>10.363573310449674</v>
      </c>
      <c r="C6" s="4">
        <f t="shared" si="0"/>
        <v>5.1681012960061228</v>
      </c>
      <c r="D6" s="4">
        <f t="shared" si="0"/>
        <v>11.509811321271238</v>
      </c>
      <c r="E6" s="4">
        <f t="shared" si="0"/>
        <v>10.69844534398815</v>
      </c>
      <c r="F6" s="4">
        <f t="shared" si="0"/>
        <v>9.5096116122185688</v>
      </c>
      <c r="G6" s="4">
        <f t="shared" si="0"/>
        <v>13.561368982730633</v>
      </c>
      <c r="H6" s="4">
        <f t="shared" si="0"/>
        <v>15.996374399962345</v>
      </c>
      <c r="I6" s="4">
        <f t="shared" si="0"/>
        <v>15.759143601534065</v>
      </c>
      <c r="J6" s="4">
        <f t="shared" si="0"/>
        <v>22.665312174774765</v>
      </c>
      <c r="K6" s="4">
        <f t="shared" si="0"/>
        <v>25.147904880389955</v>
      </c>
      <c r="L6" s="4">
        <f t="shared" si="0"/>
        <v>34.563181742709624</v>
      </c>
      <c r="M6" s="4">
        <f t="shared" si="0"/>
        <v>43.703792099853914</v>
      </c>
      <c r="N6" s="4">
        <f t="shared" si="0"/>
        <v>45.358350471260259</v>
      </c>
      <c r="O6" s="4">
        <f t="shared" si="0"/>
        <v>58.819775353237304</v>
      </c>
      <c r="P6" s="4">
        <f t="shared" si="0"/>
        <v>71.934199854898054</v>
      </c>
      <c r="Q6" s="4">
        <f t="shared" si="0"/>
        <v>95.949150391861863</v>
      </c>
      <c r="R6" s="4">
        <f t="shared" si="0"/>
        <v>110.38802394041632</v>
      </c>
      <c r="S6" s="4">
        <f t="shared" si="0"/>
        <v>153.71976312199533</v>
      </c>
      <c r="T6" s="4">
        <f t="shared" si="0"/>
        <v>175.57618523624816</v>
      </c>
      <c r="U6" s="4">
        <f t="shared" si="0"/>
        <v>188.46658719532306</v>
      </c>
      <c r="V6" s="4">
        <f t="shared" si="0"/>
        <v>242.16907736182608</v>
      </c>
      <c r="W6" s="4">
        <f t="shared" si="0"/>
        <v>280.86026293846271</v>
      </c>
      <c r="X6" s="4">
        <f t="shared" si="0"/>
        <v>342.5877406288804</v>
      </c>
      <c r="Y6" s="4">
        <f t="shared" si="0"/>
        <v>406.3304868529832</v>
      </c>
      <c r="Z6" s="4">
        <f t="shared" si="0"/>
        <v>452.28219522112761</v>
      </c>
      <c r="AA6" s="4">
        <f t="shared" si="0"/>
        <v>530.99537085324062</v>
      </c>
      <c r="AB6" s="4">
        <f t="shared" si="0"/>
        <v>605.9300680521809</v>
      </c>
      <c r="AC6" s="4">
        <f t="shared" si="0"/>
        <v>652.78372471798389</v>
      </c>
      <c r="AD6" s="4">
        <f t="shared" si="0"/>
        <v>798.97306876223934</v>
      </c>
      <c r="AE6" s="4">
        <f t="shared" si="0"/>
        <v>860.39633714278716</v>
      </c>
      <c r="AF6" s="4">
        <f t="shared" si="0"/>
        <v>853.50685830799705</v>
      </c>
      <c r="AG6" s="4">
        <f t="shared" si="0"/>
        <v>875.50382947215417</v>
      </c>
      <c r="AH6" s="4">
        <f t="shared" si="0"/>
        <v>922.92545952791772</v>
      </c>
      <c r="AI6" s="4">
        <f t="shared" si="0"/>
        <v>958.71417486206326</v>
      </c>
      <c r="AJ6" s="4">
        <f t="shared" si="0"/>
        <v>1045.9141701434021</v>
      </c>
      <c r="AK6" s="4">
        <f t="shared" si="0"/>
        <v>1212.3910344642654</v>
      </c>
      <c r="AL6" s="4">
        <f t="shared" si="0"/>
        <v>1466.6959681198762</v>
      </c>
      <c r="AM6" s="4">
        <f t="shared" si="0"/>
        <v>1736.3440216611073</v>
      </c>
      <c r="AN6" s="4">
        <f t="shared" si="0"/>
        <v>2017.8183462516015</v>
      </c>
      <c r="AO6" s="4">
        <f t="shared" si="0"/>
        <v>2214.4071865582036</v>
      </c>
      <c r="AP6" s="4">
        <f t="shared" si="0"/>
        <v>2412.9789380318771</v>
      </c>
      <c r="AQ6" s="4">
        <f t="shared" si="0"/>
        <v>2670.6155634008487</v>
      </c>
      <c r="AR6" s="4">
        <f t="shared" si="0"/>
        <v>2779.9818036218239</v>
      </c>
      <c r="AS6" s="4">
        <f t="shared" si="0"/>
        <v>3002.3950741105809</v>
      </c>
      <c r="AT6" s="4">
        <f t="shared" si="0"/>
        <v>3171.8899260411263</v>
      </c>
      <c r="AU6" s="4">
        <f t="shared" si="0"/>
        <v>3419.4141992995519</v>
      </c>
      <c r="AV6" s="4">
        <f t="shared" si="0"/>
        <v>3802.5460237786883</v>
      </c>
      <c r="AW6" s="4">
        <f t="shared" si="0"/>
        <v>4037.9234741229607</v>
      </c>
      <c r="AX6" s="4">
        <f t="shared" si="0"/>
        <v>4222.4856473899081</v>
      </c>
      <c r="AY6" s="4">
        <f t="shared" si="0"/>
        <v>4441.6970456174204</v>
      </c>
      <c r="AZ6" s="4">
        <f t="shared" si="0"/>
        <v>4677.8683835669462</v>
      </c>
      <c r="BA6" s="4">
        <f t="shared" si="0"/>
        <v>4930.3202269047424</v>
      </c>
      <c r="BB6" s="4">
        <f t="shared" si="0"/>
        <v>5101.2457847745445</v>
      </c>
      <c r="BC6" s="4">
        <f t="shared" si="0"/>
        <v>5259.2028196952651</v>
      </c>
      <c r="BD6" s="4">
        <f t="shared" si="0"/>
        <v>5380.3499670388892</v>
      </c>
      <c r="BE6" s="4">
        <f t="shared" si="0"/>
        <v>5615.4190328490413</v>
      </c>
      <c r="BF6" s="4">
        <f t="shared" si="0"/>
        <v>5696.372015856753</v>
      </c>
      <c r="BG6" s="4">
        <f t="shared" si="0"/>
        <v>5660.8677906909306</v>
      </c>
      <c r="BH6" s="4">
        <f t="shared" si="0"/>
        <v>5840.0847384131584</v>
      </c>
      <c r="BI6" s="4">
        <f t="shared" si="0"/>
        <v>5935.7762682300427</v>
      </c>
      <c r="BJ6" s="4">
        <f t="shared" si="0"/>
        <v>5972.0830437611357</v>
      </c>
      <c r="BK6" s="4">
        <f t="shared" si="0"/>
        <v>6036.00255720107</v>
      </c>
      <c r="BL6" s="4">
        <f t="shared" si="0"/>
        <v>6132.7558850300793</v>
      </c>
      <c r="BM6" s="4">
        <f t="shared" si="0"/>
        <v>6067.7350077622559</v>
      </c>
      <c r="BN6" s="4">
        <f t="shared" ref="BN6:DB6" si="1">BN4 * (LOG(BO2) - LOG(BN2))</f>
        <v>6145.3559318617954</v>
      </c>
      <c r="BO6" s="4">
        <f t="shared" si="1"/>
        <v>6084.541590213621</v>
      </c>
      <c r="BP6" s="4">
        <f t="shared" si="1"/>
        <v>6071.915084075531</v>
      </c>
      <c r="BQ6" s="4">
        <f t="shared" si="1"/>
        <v>6064.2201129069781</v>
      </c>
      <c r="BR6" s="4">
        <f t="shared" si="1"/>
        <v>5769.389155625503</v>
      </c>
      <c r="BS6" s="4">
        <f t="shared" si="1"/>
        <v>5726.2753717532805</v>
      </c>
      <c r="BT6" s="4">
        <f t="shared" si="1"/>
        <v>5699.7794411109517</v>
      </c>
      <c r="BU6" s="4">
        <f t="shared" si="1"/>
        <v>5706.3488681148619</v>
      </c>
      <c r="BV6" s="4">
        <f t="shared" si="1"/>
        <v>5661.0910917141409</v>
      </c>
      <c r="BW6" s="4">
        <f t="shared" si="1"/>
        <v>5606.0514963325004</v>
      </c>
      <c r="BX6" s="4">
        <f t="shared" si="1"/>
        <v>5467.3727504019444</v>
      </c>
      <c r="BY6" s="4">
        <f t="shared" si="1"/>
        <v>5251.1112138407125</v>
      </c>
      <c r="BZ6" s="4">
        <f t="shared" si="1"/>
        <v>5123.083578782509</v>
      </c>
      <c r="CA6" s="4">
        <f t="shared" si="1"/>
        <v>5037.0611377258538</v>
      </c>
      <c r="CB6" s="4">
        <f t="shared" si="1"/>
        <v>4908.6193499645215</v>
      </c>
      <c r="CC6" s="4">
        <f t="shared" si="1"/>
        <v>4817.2133287293627</v>
      </c>
      <c r="CD6" s="4">
        <f t="shared" si="1"/>
        <v>4715.1819905496732</v>
      </c>
      <c r="CE6" s="4">
        <f t="shared" si="1"/>
        <v>4762.0529697283491</v>
      </c>
      <c r="CF6" s="4">
        <f t="shared" si="1"/>
        <v>4636.8039139475841</v>
      </c>
      <c r="CG6" s="4">
        <f t="shared" si="1"/>
        <v>4395.8795207397206</v>
      </c>
      <c r="CH6" s="4">
        <f t="shared" si="1"/>
        <v>4208.3692347455608</v>
      </c>
      <c r="CI6" s="4">
        <f t="shared" si="1"/>
        <v>3942.5189310218993</v>
      </c>
      <c r="CJ6" s="4">
        <f t="shared" si="1"/>
        <v>3732.0843502988446</v>
      </c>
      <c r="CK6" s="4">
        <f t="shared" si="1"/>
        <v>3521.232345081075</v>
      </c>
      <c r="CL6" s="4">
        <f t="shared" si="1"/>
        <v>3354.3567316236931</v>
      </c>
      <c r="CM6" s="4">
        <f t="shared" si="1"/>
        <v>3351.8597418822187</v>
      </c>
      <c r="CN6" s="4">
        <f t="shared" si="1"/>
        <v>3324.7461825399469</v>
      </c>
      <c r="CO6" s="4">
        <f t="shared" si="1"/>
        <v>3081.7529614266296</v>
      </c>
      <c r="CP6" s="4">
        <f t="shared" si="1"/>
        <v>2888.2340237512967</v>
      </c>
      <c r="CQ6" s="4">
        <f t="shared" si="1"/>
        <v>2650.5719221087743</v>
      </c>
      <c r="CR6" s="4">
        <f t="shared" si="1"/>
        <v>2393.1082084118002</v>
      </c>
      <c r="CS6" s="4">
        <f t="shared" si="1"/>
        <v>2174.5788013746392</v>
      </c>
      <c r="CT6" s="4">
        <f t="shared" si="1"/>
        <v>1983.4324328402049</v>
      </c>
      <c r="CU6" s="4">
        <f t="shared" si="1"/>
        <v>1768.3793450133721</v>
      </c>
      <c r="CV6" s="4">
        <f t="shared" si="1"/>
        <v>1584.3288593966865</v>
      </c>
      <c r="CW6" s="4">
        <f t="shared" si="1"/>
        <v>1386.3772822412416</v>
      </c>
      <c r="CX6" s="4">
        <f t="shared" si="1"/>
        <v>1261.9460520477799</v>
      </c>
      <c r="CY6" s="4">
        <f t="shared" si="1"/>
        <v>1075.9946373665859</v>
      </c>
      <c r="CZ6" s="4">
        <f t="shared" si="1"/>
        <v>957.9489637767357</v>
      </c>
      <c r="DA6" s="4">
        <f t="shared" si="1"/>
        <v>839.88869224487655</v>
      </c>
      <c r="DB6" s="4">
        <f t="shared" si="1"/>
        <v>715.52516970379133</v>
      </c>
    </row>
    <row r="7" spans="1:107">
      <c r="A7" t="s">
        <v>4</v>
      </c>
    </row>
    <row r="8" spans="1:107">
      <c r="A8" s="4">
        <f>A6 * 1000000</f>
        <v>9459683.0412740521</v>
      </c>
      <c r="B8" s="4">
        <f t="shared" ref="B8:BM8" si="2">B6 * 1000000</f>
        <v>10363573.310449673</v>
      </c>
      <c r="C8" s="4">
        <f t="shared" si="2"/>
        <v>5168101.2960061226</v>
      </c>
      <c r="D8" s="4">
        <f t="shared" si="2"/>
        <v>11509811.321271239</v>
      </c>
      <c r="E8" s="4">
        <f t="shared" si="2"/>
        <v>10698445.34398815</v>
      </c>
      <c r="F8" s="4">
        <f t="shared" si="2"/>
        <v>9509611.6122185681</v>
      </c>
      <c r="G8" s="4">
        <f t="shared" si="2"/>
        <v>13561368.982730633</v>
      </c>
      <c r="H8" s="4">
        <f t="shared" si="2"/>
        <v>15996374.399962345</v>
      </c>
      <c r="I8" s="4">
        <f t="shared" si="2"/>
        <v>15759143.601534065</v>
      </c>
      <c r="J8" s="4">
        <f t="shared" si="2"/>
        <v>22665312.174774766</v>
      </c>
      <c r="K8" s="4">
        <f t="shared" si="2"/>
        <v>25147904.880389955</v>
      </c>
      <c r="L8" s="4">
        <f t="shared" si="2"/>
        <v>34563181.742709622</v>
      </c>
      <c r="M8" s="4">
        <f t="shared" si="2"/>
        <v>43703792.099853911</v>
      </c>
      <c r="N8" s="4">
        <f t="shared" si="2"/>
        <v>45358350.471260257</v>
      </c>
      <c r="O8" s="4">
        <f t="shared" si="2"/>
        <v>58819775.353237301</v>
      </c>
      <c r="P8" s="4">
        <f t="shared" si="2"/>
        <v>71934199.85489805</v>
      </c>
      <c r="Q8" s="4">
        <f t="shared" si="2"/>
        <v>95949150.391861856</v>
      </c>
      <c r="R8" s="4">
        <f t="shared" si="2"/>
        <v>110388023.94041632</v>
      </c>
      <c r="S8" s="4">
        <f t="shared" si="2"/>
        <v>153719763.12199533</v>
      </c>
      <c r="T8" s="4">
        <f t="shared" si="2"/>
        <v>175576185.23624817</v>
      </c>
      <c r="U8" s="4">
        <f t="shared" si="2"/>
        <v>188466587.19532305</v>
      </c>
      <c r="V8" s="4">
        <f t="shared" si="2"/>
        <v>242169077.36182609</v>
      </c>
      <c r="W8" s="4">
        <f t="shared" si="2"/>
        <v>280860262.93846273</v>
      </c>
      <c r="X8" s="4">
        <f t="shared" si="2"/>
        <v>342587740.62888038</v>
      </c>
      <c r="Y8" s="4">
        <f t="shared" si="2"/>
        <v>406330486.85298318</v>
      </c>
      <c r="Z8" s="4">
        <f t="shared" si="2"/>
        <v>452282195.22112763</v>
      </c>
      <c r="AA8" s="4">
        <f t="shared" si="2"/>
        <v>530995370.85324061</v>
      </c>
      <c r="AB8" s="4">
        <f t="shared" si="2"/>
        <v>605930068.05218089</v>
      </c>
      <c r="AC8" s="4">
        <f t="shared" si="2"/>
        <v>652783724.71798384</v>
      </c>
      <c r="AD8" s="4">
        <f t="shared" si="2"/>
        <v>798973068.76223934</v>
      </c>
      <c r="AE8" s="4">
        <f t="shared" si="2"/>
        <v>860396337.14278722</v>
      </c>
      <c r="AF8" s="4">
        <f t="shared" si="2"/>
        <v>853506858.30799711</v>
      </c>
      <c r="AG8" s="4">
        <f t="shared" si="2"/>
        <v>875503829.47215414</v>
      </c>
      <c r="AH8" s="4">
        <f t="shared" si="2"/>
        <v>922925459.52791774</v>
      </c>
      <c r="AI8" s="4">
        <f t="shared" si="2"/>
        <v>958714174.86206329</v>
      </c>
      <c r="AJ8" s="4">
        <f t="shared" si="2"/>
        <v>1045914170.1434021</v>
      </c>
      <c r="AK8" s="4">
        <f t="shared" si="2"/>
        <v>1212391034.4642653</v>
      </c>
      <c r="AL8" s="4">
        <f t="shared" si="2"/>
        <v>1466695968.1198761</v>
      </c>
      <c r="AM8" s="4">
        <f t="shared" si="2"/>
        <v>1736344021.6611073</v>
      </c>
      <c r="AN8" s="4">
        <f t="shared" si="2"/>
        <v>2017818346.2516015</v>
      </c>
      <c r="AO8" s="4">
        <f t="shared" si="2"/>
        <v>2214407186.5582037</v>
      </c>
      <c r="AP8" s="4">
        <f t="shared" si="2"/>
        <v>2412978938.031877</v>
      </c>
      <c r="AQ8" s="4">
        <f t="shared" si="2"/>
        <v>2670615563.4008489</v>
      </c>
      <c r="AR8" s="4">
        <f t="shared" si="2"/>
        <v>2779981803.6218238</v>
      </c>
      <c r="AS8" s="4">
        <f t="shared" si="2"/>
        <v>3002395074.1105809</v>
      </c>
      <c r="AT8" s="4">
        <f t="shared" si="2"/>
        <v>3171889926.0411263</v>
      </c>
      <c r="AU8" s="4">
        <f t="shared" si="2"/>
        <v>3419414199.299552</v>
      </c>
      <c r="AV8" s="4">
        <f t="shared" si="2"/>
        <v>3802546023.7786884</v>
      </c>
      <c r="AW8" s="4">
        <f t="shared" si="2"/>
        <v>4037923474.1229606</v>
      </c>
      <c r="AX8" s="4">
        <f t="shared" si="2"/>
        <v>4222485647.3899083</v>
      </c>
      <c r="AY8" s="4">
        <f t="shared" si="2"/>
        <v>4441697045.6174202</v>
      </c>
      <c r="AZ8" s="4">
        <f t="shared" si="2"/>
        <v>4677868383.566946</v>
      </c>
      <c r="BA8" s="4">
        <f t="shared" si="2"/>
        <v>4930320226.9047422</v>
      </c>
      <c r="BB8" s="4">
        <f t="shared" si="2"/>
        <v>5101245784.7745447</v>
      </c>
      <c r="BC8" s="4">
        <f t="shared" si="2"/>
        <v>5259202819.6952648</v>
      </c>
      <c r="BD8" s="4">
        <f t="shared" si="2"/>
        <v>5380349967.0388889</v>
      </c>
      <c r="BE8" s="4">
        <f t="shared" si="2"/>
        <v>5615419032.849041</v>
      </c>
      <c r="BF8" s="4">
        <f t="shared" si="2"/>
        <v>5696372015.8567533</v>
      </c>
      <c r="BG8" s="4">
        <f t="shared" si="2"/>
        <v>5660867790.6909304</v>
      </c>
      <c r="BH8" s="4">
        <f t="shared" si="2"/>
        <v>5840084738.4131584</v>
      </c>
      <c r="BI8" s="4">
        <f t="shared" si="2"/>
        <v>5935776268.2300425</v>
      </c>
      <c r="BJ8" s="4">
        <f t="shared" si="2"/>
        <v>5972083043.7611361</v>
      </c>
      <c r="BK8" s="4">
        <f t="shared" si="2"/>
        <v>6036002557.2010698</v>
      </c>
      <c r="BL8" s="4">
        <f t="shared" si="2"/>
        <v>6132755885.0300789</v>
      </c>
      <c r="BM8" s="4">
        <f t="shared" si="2"/>
        <v>6067735007.7622557</v>
      </c>
      <c r="BN8" s="4">
        <f t="shared" ref="BN8:DB8" si="3">BN6 * 1000000</f>
        <v>6145355931.8617954</v>
      </c>
      <c r="BO8" s="4">
        <f t="shared" si="3"/>
        <v>6084541590.2136211</v>
      </c>
      <c r="BP8" s="4">
        <f t="shared" si="3"/>
        <v>6071915084.075531</v>
      </c>
      <c r="BQ8" s="4">
        <f t="shared" si="3"/>
        <v>6064220112.9069777</v>
      </c>
      <c r="BR8" s="4">
        <f t="shared" si="3"/>
        <v>5769389155.6255026</v>
      </c>
      <c r="BS8" s="4">
        <f t="shared" si="3"/>
        <v>5726275371.7532806</v>
      </c>
      <c r="BT8" s="4">
        <f t="shared" si="3"/>
        <v>5699779441.1109514</v>
      </c>
      <c r="BU8" s="4">
        <f t="shared" si="3"/>
        <v>5706348868.1148615</v>
      </c>
      <c r="BV8" s="4">
        <f t="shared" si="3"/>
        <v>5661091091.7141409</v>
      </c>
      <c r="BW8" s="4">
        <f t="shared" si="3"/>
        <v>5606051496.3325005</v>
      </c>
      <c r="BX8" s="4">
        <f t="shared" si="3"/>
        <v>5467372750.4019442</v>
      </c>
      <c r="BY8" s="4">
        <f t="shared" si="3"/>
        <v>5251111213.8407125</v>
      </c>
      <c r="BZ8" s="4">
        <f t="shared" si="3"/>
        <v>5123083578.7825089</v>
      </c>
      <c r="CA8" s="4">
        <f t="shared" si="3"/>
        <v>5037061137.7258539</v>
      </c>
      <c r="CB8" s="4">
        <f t="shared" si="3"/>
        <v>4908619349.9645214</v>
      </c>
      <c r="CC8" s="4">
        <f t="shared" si="3"/>
        <v>4817213328.7293625</v>
      </c>
      <c r="CD8" s="4">
        <f t="shared" si="3"/>
        <v>4715181990.5496731</v>
      </c>
      <c r="CE8" s="4">
        <f t="shared" si="3"/>
        <v>4762052969.7283487</v>
      </c>
      <c r="CF8" s="4">
        <f t="shared" si="3"/>
        <v>4636803913.9475842</v>
      </c>
      <c r="CG8" s="4">
        <f t="shared" si="3"/>
        <v>4395879520.7397203</v>
      </c>
      <c r="CH8" s="4">
        <f t="shared" si="3"/>
        <v>4208369234.7455606</v>
      </c>
      <c r="CI8" s="4">
        <f t="shared" si="3"/>
        <v>3942518931.0218992</v>
      </c>
      <c r="CJ8" s="4">
        <f t="shared" si="3"/>
        <v>3732084350.2988448</v>
      </c>
      <c r="CK8" s="4">
        <f t="shared" si="3"/>
        <v>3521232345.0810752</v>
      </c>
      <c r="CL8" s="4">
        <f t="shared" si="3"/>
        <v>3354356731.623693</v>
      </c>
      <c r="CM8" s="4">
        <f t="shared" si="3"/>
        <v>3351859741.8822188</v>
      </c>
      <c r="CN8" s="4">
        <f t="shared" si="3"/>
        <v>3324746182.539947</v>
      </c>
      <c r="CO8" s="4">
        <f t="shared" si="3"/>
        <v>3081752961.4266295</v>
      </c>
      <c r="CP8" s="4">
        <f t="shared" si="3"/>
        <v>2888234023.7512965</v>
      </c>
      <c r="CQ8" s="4">
        <f t="shared" si="3"/>
        <v>2650571922.1087742</v>
      </c>
      <c r="CR8" s="4">
        <f t="shared" si="3"/>
        <v>2393108208.4118004</v>
      </c>
      <c r="CS8" s="4">
        <f t="shared" si="3"/>
        <v>2174578801.374639</v>
      </c>
      <c r="CT8" s="4">
        <f t="shared" si="3"/>
        <v>1983432432.840205</v>
      </c>
      <c r="CU8" s="4">
        <f t="shared" si="3"/>
        <v>1768379345.0133722</v>
      </c>
      <c r="CV8" s="4">
        <f t="shared" si="3"/>
        <v>1584328859.3966866</v>
      </c>
      <c r="CW8" s="4">
        <f t="shared" si="3"/>
        <v>1386377282.2412415</v>
      </c>
      <c r="CX8" s="4">
        <f t="shared" si="3"/>
        <v>1261946052.0477798</v>
      </c>
      <c r="CY8" s="4">
        <f t="shared" si="3"/>
        <v>1075994637.366586</v>
      </c>
      <c r="CZ8" s="4">
        <f t="shared" si="3"/>
        <v>957948963.77673566</v>
      </c>
      <c r="DA8" s="4">
        <f t="shared" si="3"/>
        <v>839888692.2448765</v>
      </c>
      <c r="DB8" s="4">
        <f t="shared" si="3"/>
        <v>715525169.70379138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10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41836.538113425922</v>
      </c>
      <c r="B23" s="2">
        <v>41837.11037037037</v>
      </c>
      <c r="C23">
        <v>43200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activeCell="A8" sqref="A8:DB8"/>
    </sheetView>
  </sheetViews>
  <sheetFormatPr baseColWidth="10" defaultRowHeight="15" x14ac:dyDescent="0"/>
  <cols>
    <col min="1" max="1" width="16.5" customWidth="1"/>
    <col min="2" max="2" width="19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32.273000000000003</v>
      </c>
      <c r="B4">
        <v>15.240600000000001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10.948600000000001</v>
      </c>
      <c r="J4">
        <v>10.511200000000001</v>
      </c>
      <c r="K4">
        <v>10.124000000000001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9.7450500000000009</v>
      </c>
      <c r="AI4">
        <v>7.3238700000000003</v>
      </c>
      <c r="AJ4">
        <v>18.039000000000001</v>
      </c>
      <c r="AK4">
        <v>15.243</v>
      </c>
      <c r="AL4">
        <v>34.973999999999997</v>
      </c>
      <c r="AM4">
        <v>59.1935</v>
      </c>
      <c r="AN4">
        <v>31.3277</v>
      </c>
      <c r="AO4">
        <v>41.286999999999999</v>
      </c>
      <c r="AP4">
        <v>50.720199999999998</v>
      </c>
      <c r="AQ4">
        <v>81.092100000000002</v>
      </c>
      <c r="AR4">
        <v>123.233</v>
      </c>
      <c r="AS4">
        <v>0</v>
      </c>
      <c r="AT4">
        <v>52.768700000000003</v>
      </c>
      <c r="AU4">
        <v>0</v>
      </c>
      <c r="AV4">
        <v>0</v>
      </c>
      <c r="AW4">
        <v>0</v>
      </c>
      <c r="AX4">
        <v>0</v>
      </c>
      <c r="AY4">
        <v>86.943299999999994</v>
      </c>
      <c r="AZ4">
        <v>469.00599999999997</v>
      </c>
      <c r="BA4">
        <v>410.233</v>
      </c>
      <c r="BB4">
        <v>400.18299999999999</v>
      </c>
      <c r="BC4">
        <v>0</v>
      </c>
      <c r="BD4">
        <v>874.36900000000003</v>
      </c>
      <c r="BE4">
        <v>646.54700000000003</v>
      </c>
      <c r="BF4">
        <v>2394.2800000000002</v>
      </c>
      <c r="BG4">
        <v>3101.02</v>
      </c>
      <c r="BH4">
        <v>2504.84</v>
      </c>
      <c r="BI4">
        <v>3598.86</v>
      </c>
      <c r="BJ4">
        <v>3141.02</v>
      </c>
      <c r="BK4">
        <v>3393.35</v>
      </c>
      <c r="BL4">
        <v>4260.49</v>
      </c>
      <c r="BM4">
        <v>5008.76</v>
      </c>
      <c r="BN4">
        <v>6446.28</v>
      </c>
      <c r="BO4">
        <v>6933.87</v>
      </c>
      <c r="BP4">
        <v>7508.96</v>
      </c>
      <c r="BQ4">
        <v>9018.75</v>
      </c>
      <c r="BR4">
        <v>5928.04</v>
      </c>
      <c r="BS4">
        <v>6577.5</v>
      </c>
      <c r="BT4">
        <v>8610.76</v>
      </c>
      <c r="BU4">
        <v>9145.93</v>
      </c>
      <c r="BV4">
        <v>10962.7</v>
      </c>
      <c r="BW4">
        <v>11881.7</v>
      </c>
      <c r="BX4">
        <v>12615.6</v>
      </c>
      <c r="BY4">
        <v>13136.1</v>
      </c>
      <c r="BZ4">
        <v>12843.5</v>
      </c>
      <c r="CA4">
        <v>13255.5</v>
      </c>
      <c r="CB4">
        <v>14476.8</v>
      </c>
      <c r="CC4">
        <v>15166.8</v>
      </c>
      <c r="CD4">
        <v>16584.599999999999</v>
      </c>
      <c r="CE4">
        <v>22108.3</v>
      </c>
      <c r="CF4">
        <v>22510.5</v>
      </c>
      <c r="CG4">
        <v>23638.9</v>
      </c>
      <c r="CH4">
        <v>23399.5</v>
      </c>
      <c r="CI4">
        <v>24476.2</v>
      </c>
      <c r="CJ4">
        <v>24064.3</v>
      </c>
      <c r="CK4">
        <v>24884</v>
      </c>
      <c r="CL4">
        <v>24802.5</v>
      </c>
      <c r="CM4">
        <v>29702</v>
      </c>
      <c r="CN4">
        <v>32902.699999999997</v>
      </c>
      <c r="CO4">
        <v>32927.800000000003</v>
      </c>
      <c r="CP4">
        <v>32157.200000000001</v>
      </c>
      <c r="CQ4">
        <v>30717.9</v>
      </c>
      <c r="CR4">
        <v>29712.6</v>
      </c>
      <c r="CS4">
        <v>28188</v>
      </c>
      <c r="CT4">
        <v>27166.1</v>
      </c>
      <c r="CU4">
        <v>26300.1</v>
      </c>
      <c r="CV4">
        <v>25145.3</v>
      </c>
      <c r="CW4">
        <v>23686.7</v>
      </c>
      <c r="CX4">
        <v>22406.7</v>
      </c>
      <c r="CY4">
        <v>21897</v>
      </c>
      <c r="CZ4">
        <v>19466</v>
      </c>
      <c r="DA4">
        <v>18921.400000000001</v>
      </c>
      <c r="DB4">
        <v>17834.5</v>
      </c>
    </row>
    <row r="5" spans="1:107">
      <c r="A5" t="s">
        <v>3</v>
      </c>
    </row>
    <row r="6" spans="1:107">
      <c r="A6" s="4">
        <f>A4 * (LOG(B2) - LOG(A2))</f>
        <v>0.54612355400826362</v>
      </c>
      <c r="B6" s="4">
        <f>B4 * (LOG(C2) - LOG(B2))</f>
        <v>0.25307083454074575</v>
      </c>
      <c r="C6" s="4">
        <f t="shared" ref="C6:BN6" si="0">C4 * (LOG(D2) - LOG(C2))</f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0.1648392689886081</v>
      </c>
      <c r="J6" s="4">
        <f t="shared" si="0"/>
        <v>0.1634880076113534</v>
      </c>
      <c r="K6" s="4">
        <f t="shared" si="0"/>
        <v>0.16218046998997857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0.15365640091935537</v>
      </c>
      <c r="AI6" s="4">
        <f t="shared" si="0"/>
        <v>0.11441907203192328</v>
      </c>
      <c r="AJ6" s="4">
        <f t="shared" si="0"/>
        <v>0.27938726796094271</v>
      </c>
      <c r="AK6" s="4">
        <f t="shared" si="0"/>
        <v>0.23952185695079947</v>
      </c>
      <c r="AL6" s="4">
        <f t="shared" si="0"/>
        <v>0.55692719447661865</v>
      </c>
      <c r="AM6" s="4">
        <f t="shared" si="0"/>
        <v>0.90921401454487893</v>
      </c>
      <c r="AN6" s="4">
        <f t="shared" si="0"/>
        <v>0.48610147341525273</v>
      </c>
      <c r="AO6" s="4">
        <f t="shared" si="0"/>
        <v>0.64669304694202334</v>
      </c>
      <c r="AP6" s="4">
        <f t="shared" si="0"/>
        <v>0.78286951617250833</v>
      </c>
      <c r="AQ6" s="4">
        <f t="shared" si="0"/>
        <v>1.2592354102688534</v>
      </c>
      <c r="AR6" s="4">
        <f t="shared" si="0"/>
        <v>1.9579782567525004</v>
      </c>
      <c r="AS6" s="4">
        <f t="shared" si="0"/>
        <v>0</v>
      </c>
      <c r="AT6" s="4">
        <f t="shared" si="0"/>
        <v>0.81023002309182623</v>
      </c>
      <c r="AU6" s="4">
        <f t="shared" si="0"/>
        <v>0</v>
      </c>
      <c r="AV6" s="4">
        <f t="shared" si="0"/>
        <v>0</v>
      </c>
      <c r="AW6" s="4">
        <f t="shared" si="0"/>
        <v>0</v>
      </c>
      <c r="AX6" s="4">
        <f t="shared" si="0"/>
        <v>0</v>
      </c>
      <c r="AY6" s="4">
        <f t="shared" si="0"/>
        <v>1.3424963888902646</v>
      </c>
      <c r="AZ6" s="4">
        <f t="shared" si="0"/>
        <v>7.3082402485766211</v>
      </c>
      <c r="BA6" s="4">
        <f t="shared" si="0"/>
        <v>6.4402507145093768</v>
      </c>
      <c r="BB6" s="4">
        <f t="shared" si="0"/>
        <v>6.2302217559601285</v>
      </c>
      <c r="BC6" s="4">
        <f t="shared" si="0"/>
        <v>0</v>
      </c>
      <c r="BD6" s="4">
        <f t="shared" si="0"/>
        <v>13.711287274536444</v>
      </c>
      <c r="BE6" s="4">
        <f t="shared" si="0"/>
        <v>10.147893992351133</v>
      </c>
      <c r="BF6" s="4">
        <f t="shared" si="0"/>
        <v>37.580795581704649</v>
      </c>
      <c r="BG6" s="4">
        <f t="shared" si="0"/>
        <v>48.050847686860379</v>
      </c>
      <c r="BH6" s="4">
        <f t="shared" si="0"/>
        <v>39.168454883759111</v>
      </c>
      <c r="BI6" s="4">
        <f t="shared" si="0"/>
        <v>56.665157633240327</v>
      </c>
      <c r="BJ6" s="4">
        <f t="shared" si="0"/>
        <v>48.722947626543764</v>
      </c>
      <c r="BK6" s="4">
        <f t="shared" si="0"/>
        <v>52.85965169523967</v>
      </c>
      <c r="BL6" s="4">
        <f t="shared" si="0"/>
        <v>66.587354886305391</v>
      </c>
      <c r="BM6" s="4">
        <f t="shared" si="0"/>
        <v>78.375712462972416</v>
      </c>
      <c r="BN6" s="4">
        <f t="shared" si="0"/>
        <v>100.88877833947198</v>
      </c>
      <c r="BO6" s="4">
        <f t="shared" ref="BO6:DB6" si="1">BO4 * (LOG(BP2) - LOG(BO2))</f>
        <v>108.35025013132294</v>
      </c>
      <c r="BP6" s="4">
        <f t="shared" si="1"/>
        <v>118.03539342670399</v>
      </c>
      <c r="BQ6" s="4">
        <f t="shared" si="1"/>
        <v>141.22219705758664</v>
      </c>
      <c r="BR6" s="4">
        <f t="shared" si="1"/>
        <v>92.389149481920469</v>
      </c>
      <c r="BS6" s="4">
        <f t="shared" si="1"/>
        <v>102.69851112806634</v>
      </c>
      <c r="BT6" s="4">
        <f t="shared" si="1"/>
        <v>134.50068051427795</v>
      </c>
      <c r="BU6" s="4">
        <f t="shared" si="1"/>
        <v>142.73800386002878</v>
      </c>
      <c r="BV6" s="4">
        <f t="shared" si="1"/>
        <v>170.75107250668472</v>
      </c>
      <c r="BW6" s="4">
        <f t="shared" si="1"/>
        <v>185.65378533535278</v>
      </c>
      <c r="BX6" s="4">
        <f t="shared" si="1"/>
        <v>197.4883471769235</v>
      </c>
      <c r="BY6" s="4">
        <f t="shared" si="1"/>
        <v>204.49952718482862</v>
      </c>
      <c r="BZ6" s="4">
        <f t="shared" si="1"/>
        <v>200.94956875396841</v>
      </c>
      <c r="CA6" s="4">
        <f t="shared" si="1"/>
        <v>208.09443402104688</v>
      </c>
      <c r="CB6" s="4">
        <f t="shared" si="1"/>
        <v>226.5047241586413</v>
      </c>
      <c r="CC6" s="4">
        <f t="shared" si="1"/>
        <v>236.2675106284662</v>
      </c>
      <c r="CD6" s="4">
        <f t="shared" si="1"/>
        <v>258.26796409476759</v>
      </c>
      <c r="CE6" s="4">
        <f t="shared" si="1"/>
        <v>345.42902875372067</v>
      </c>
      <c r="CF6" s="4">
        <f t="shared" si="1"/>
        <v>352.32547571119454</v>
      </c>
      <c r="CG6" s="4">
        <f t="shared" si="1"/>
        <v>370.14100684550596</v>
      </c>
      <c r="CH6" s="4">
        <f t="shared" si="1"/>
        <v>366.01622017539546</v>
      </c>
      <c r="CI6" s="4">
        <f t="shared" si="1"/>
        <v>382.06542314962729</v>
      </c>
      <c r="CJ6" s="4">
        <f t="shared" si="1"/>
        <v>375.95966808255326</v>
      </c>
      <c r="CK6" s="4">
        <f t="shared" si="1"/>
        <v>388.58983925972763</v>
      </c>
      <c r="CL6" s="4">
        <f t="shared" si="1"/>
        <v>386.68497690525646</v>
      </c>
      <c r="CM6" s="4">
        <f t="shared" si="1"/>
        <v>463.46941479547155</v>
      </c>
      <c r="CN6" s="4">
        <f t="shared" si="1"/>
        <v>514.90264349109498</v>
      </c>
      <c r="CO6" s="4">
        <f t="shared" si="1"/>
        <v>516.06729913373101</v>
      </c>
      <c r="CP6" s="4">
        <f t="shared" si="1"/>
        <v>502.41541879118046</v>
      </c>
      <c r="CQ6" s="4">
        <f t="shared" si="1"/>
        <v>479.43190822456586</v>
      </c>
      <c r="CR6" s="4">
        <f t="shared" si="1"/>
        <v>464.14399076520073</v>
      </c>
      <c r="CS6" s="4">
        <f t="shared" si="1"/>
        <v>440.13087709591684</v>
      </c>
      <c r="CT6" s="4">
        <f t="shared" si="1"/>
        <v>424.65321995334585</v>
      </c>
      <c r="CU6" s="4">
        <f t="shared" si="1"/>
        <v>411.04903056039268</v>
      </c>
      <c r="CV6" s="4">
        <f t="shared" si="1"/>
        <v>392.40014250861856</v>
      </c>
      <c r="CW6" s="4">
        <f t="shared" si="1"/>
        <v>369.64786128498923</v>
      </c>
      <c r="CX6" s="4">
        <f t="shared" si="1"/>
        <v>350.05418185578162</v>
      </c>
      <c r="CY6" s="4">
        <f t="shared" si="1"/>
        <v>342.82492811207567</v>
      </c>
      <c r="CZ6" s="4">
        <f t="shared" si="1"/>
        <v>304.28645255787438</v>
      </c>
      <c r="DA6" s="4">
        <f t="shared" si="1"/>
        <v>295.61319781696477</v>
      </c>
      <c r="DB6" s="4">
        <f t="shared" si="1"/>
        <v>279.07548728367971</v>
      </c>
    </row>
    <row r="7" spans="1:107">
      <c r="A7" t="s">
        <v>4</v>
      </c>
    </row>
    <row r="8" spans="1:107">
      <c r="A8" s="4">
        <f>A6 * 1000000</f>
        <v>546123.55400826363</v>
      </c>
      <c r="B8" s="4">
        <f t="shared" ref="B8:BM8" si="2">B6 * 1000000</f>
        <v>253070.83454074574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164839.26898860809</v>
      </c>
      <c r="J8" s="4">
        <f t="shared" si="2"/>
        <v>163488.00761135342</v>
      </c>
      <c r="K8" s="4">
        <f t="shared" si="2"/>
        <v>162180.46998997856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0</v>
      </c>
      <c r="AB8" s="4">
        <f t="shared" si="2"/>
        <v>0</v>
      </c>
      <c r="AC8" s="4">
        <f t="shared" si="2"/>
        <v>0</v>
      </c>
      <c r="AD8" s="4">
        <f t="shared" si="2"/>
        <v>0</v>
      </c>
      <c r="AE8" s="4">
        <f t="shared" si="2"/>
        <v>0</v>
      </c>
      <c r="AF8" s="4">
        <f t="shared" si="2"/>
        <v>0</v>
      </c>
      <c r="AG8" s="4">
        <f t="shared" si="2"/>
        <v>0</v>
      </c>
      <c r="AH8" s="4">
        <f t="shared" si="2"/>
        <v>153656.40091935536</v>
      </c>
      <c r="AI8" s="4">
        <f t="shared" si="2"/>
        <v>114419.07203192328</v>
      </c>
      <c r="AJ8" s="4">
        <f t="shared" si="2"/>
        <v>279387.2679609427</v>
      </c>
      <c r="AK8" s="4">
        <f t="shared" si="2"/>
        <v>239521.85695079947</v>
      </c>
      <c r="AL8" s="4">
        <f t="shared" si="2"/>
        <v>556927.19447661866</v>
      </c>
      <c r="AM8" s="4">
        <f t="shared" si="2"/>
        <v>909214.01454487897</v>
      </c>
      <c r="AN8" s="4">
        <f t="shared" si="2"/>
        <v>486101.47341525275</v>
      </c>
      <c r="AO8" s="4">
        <f t="shared" si="2"/>
        <v>646693.04694202333</v>
      </c>
      <c r="AP8" s="4">
        <f t="shared" si="2"/>
        <v>782869.51617250836</v>
      </c>
      <c r="AQ8" s="4">
        <f t="shared" si="2"/>
        <v>1259235.4102688534</v>
      </c>
      <c r="AR8" s="4">
        <f t="shared" si="2"/>
        <v>1957978.2567525003</v>
      </c>
      <c r="AS8" s="4">
        <f t="shared" si="2"/>
        <v>0</v>
      </c>
      <c r="AT8" s="4">
        <f t="shared" si="2"/>
        <v>810230.02309182624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2"/>
        <v>0</v>
      </c>
      <c r="AY8" s="4">
        <f t="shared" si="2"/>
        <v>1342496.3888902646</v>
      </c>
      <c r="AZ8" s="4">
        <f t="shared" si="2"/>
        <v>7308240.2485766215</v>
      </c>
      <c r="BA8" s="4">
        <f t="shared" si="2"/>
        <v>6440250.7145093773</v>
      </c>
      <c r="BB8" s="4">
        <f t="shared" si="2"/>
        <v>6230221.7559601283</v>
      </c>
      <c r="BC8" s="4">
        <f t="shared" si="2"/>
        <v>0</v>
      </c>
      <c r="BD8" s="4">
        <f t="shared" si="2"/>
        <v>13711287.274536444</v>
      </c>
      <c r="BE8" s="4">
        <f t="shared" si="2"/>
        <v>10147893.992351133</v>
      </c>
      <c r="BF8" s="4">
        <f t="shared" si="2"/>
        <v>37580795.581704646</v>
      </c>
      <c r="BG8" s="4">
        <f t="shared" si="2"/>
        <v>48050847.686860383</v>
      </c>
      <c r="BH8" s="4">
        <f t="shared" si="2"/>
        <v>39168454.883759111</v>
      </c>
      <c r="BI8" s="4">
        <f t="shared" si="2"/>
        <v>56665157.633240327</v>
      </c>
      <c r="BJ8" s="4">
        <f t="shared" si="2"/>
        <v>48722947.62654376</v>
      </c>
      <c r="BK8" s="4">
        <f t="shared" si="2"/>
        <v>52859651.695239671</v>
      </c>
      <c r="BL8" s="4">
        <f t="shared" si="2"/>
        <v>66587354.886305392</v>
      </c>
      <c r="BM8" s="4">
        <f t="shared" si="2"/>
        <v>78375712.462972417</v>
      </c>
      <c r="BN8" s="4">
        <f t="shared" ref="BN8:DB8" si="3">BN6 * 1000000</f>
        <v>100888778.33947198</v>
      </c>
      <c r="BO8" s="4">
        <f t="shared" si="3"/>
        <v>108350250.13132294</v>
      </c>
      <c r="BP8" s="4">
        <f t="shared" si="3"/>
        <v>118035393.42670399</v>
      </c>
      <c r="BQ8" s="4">
        <f t="shared" si="3"/>
        <v>141222197.05758664</v>
      </c>
      <c r="BR8" s="4">
        <f t="shared" si="3"/>
        <v>92389149.481920466</v>
      </c>
      <c r="BS8" s="4">
        <f t="shared" si="3"/>
        <v>102698511.12806635</v>
      </c>
      <c r="BT8" s="4">
        <f t="shared" si="3"/>
        <v>134500680.51427794</v>
      </c>
      <c r="BU8" s="4">
        <f t="shared" si="3"/>
        <v>142738003.86002877</v>
      </c>
      <c r="BV8" s="4">
        <f t="shared" si="3"/>
        <v>170751072.50668472</v>
      </c>
      <c r="BW8" s="4">
        <f t="shared" si="3"/>
        <v>185653785.33535278</v>
      </c>
      <c r="BX8" s="4">
        <f t="shared" si="3"/>
        <v>197488347.17692348</v>
      </c>
      <c r="BY8" s="4">
        <f t="shared" si="3"/>
        <v>204499527.18482861</v>
      </c>
      <c r="BZ8" s="4">
        <f t="shared" si="3"/>
        <v>200949568.75396842</v>
      </c>
      <c r="CA8" s="4">
        <f t="shared" si="3"/>
        <v>208094434.02104688</v>
      </c>
      <c r="CB8" s="4">
        <f t="shared" si="3"/>
        <v>226504724.15864131</v>
      </c>
      <c r="CC8" s="4">
        <f t="shared" si="3"/>
        <v>236267510.62846619</v>
      </c>
      <c r="CD8" s="4">
        <f t="shared" si="3"/>
        <v>258267964.0947676</v>
      </c>
      <c r="CE8" s="4">
        <f t="shared" si="3"/>
        <v>345429028.7537207</v>
      </c>
      <c r="CF8" s="4">
        <f t="shared" si="3"/>
        <v>352325475.71119452</v>
      </c>
      <c r="CG8" s="4">
        <f t="shared" si="3"/>
        <v>370141006.84550595</v>
      </c>
      <c r="CH8" s="4">
        <f t="shared" si="3"/>
        <v>366016220.17539549</v>
      </c>
      <c r="CI8" s="4">
        <f t="shared" si="3"/>
        <v>382065423.14962727</v>
      </c>
      <c r="CJ8" s="4">
        <f t="shared" si="3"/>
        <v>375959668.08255327</v>
      </c>
      <c r="CK8" s="4">
        <f t="shared" si="3"/>
        <v>388589839.2597276</v>
      </c>
      <c r="CL8" s="4">
        <f t="shared" si="3"/>
        <v>386684976.90525645</v>
      </c>
      <c r="CM8" s="4">
        <f t="shared" si="3"/>
        <v>463469414.79547155</v>
      </c>
      <c r="CN8" s="4">
        <f t="shared" si="3"/>
        <v>514902643.49109501</v>
      </c>
      <c r="CO8" s="4">
        <f t="shared" si="3"/>
        <v>516067299.13373101</v>
      </c>
      <c r="CP8" s="4">
        <f t="shared" si="3"/>
        <v>502415418.79118043</v>
      </c>
      <c r="CQ8" s="4">
        <f t="shared" si="3"/>
        <v>479431908.22456586</v>
      </c>
      <c r="CR8" s="4">
        <f t="shared" si="3"/>
        <v>464143990.76520073</v>
      </c>
      <c r="CS8" s="4">
        <f t="shared" si="3"/>
        <v>440130877.09591687</v>
      </c>
      <c r="CT8" s="4">
        <f t="shared" si="3"/>
        <v>424653219.95334584</v>
      </c>
      <c r="CU8" s="4">
        <f t="shared" si="3"/>
        <v>411049030.56039268</v>
      </c>
      <c r="CV8" s="4">
        <f t="shared" si="3"/>
        <v>392400142.50861853</v>
      </c>
      <c r="CW8" s="4">
        <f t="shared" si="3"/>
        <v>369647861.28498924</v>
      </c>
      <c r="CX8" s="4">
        <f t="shared" si="3"/>
        <v>350054181.85578161</v>
      </c>
      <c r="CY8" s="4">
        <f t="shared" si="3"/>
        <v>342824928.11207569</v>
      </c>
      <c r="CZ8" s="4">
        <f t="shared" si="3"/>
        <v>304286452.55787438</v>
      </c>
      <c r="DA8" s="4">
        <f t="shared" si="3"/>
        <v>295613197.81696475</v>
      </c>
      <c r="DB8" s="4">
        <f t="shared" si="3"/>
        <v>279075487.28367972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50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41834.805578703701</v>
      </c>
      <c r="B23" s="2">
        <v>41835.250069444446</v>
      </c>
      <c r="C23">
        <f>41280-3000</f>
        <v>38280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sqref="A1:XFD23"/>
    </sheetView>
  </sheetViews>
  <sheetFormatPr baseColWidth="10" defaultRowHeight="15" x14ac:dyDescent="0"/>
  <cols>
    <col min="1" max="1" width="15" customWidth="1"/>
    <col min="2" max="2" width="18.16406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16.136500000000002</v>
      </c>
      <c r="B4">
        <v>45.721800000000002</v>
      </c>
      <c r="C4">
        <v>25.7883</v>
      </c>
      <c r="D4">
        <v>2.9148499999999999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26.3367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7.1292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5.0047699999999997</v>
      </c>
      <c r="AD4">
        <v>0</v>
      </c>
      <c r="AE4">
        <v>11.382199999999999</v>
      </c>
      <c r="AF4">
        <v>0</v>
      </c>
      <c r="AG4">
        <v>0</v>
      </c>
      <c r="AH4">
        <v>0</v>
      </c>
      <c r="AI4">
        <v>2.4003899999999998</v>
      </c>
      <c r="AJ4">
        <v>5.1685800000000004</v>
      </c>
      <c r="AK4">
        <v>5.0809800000000003</v>
      </c>
      <c r="AL4">
        <v>4.9962799999999996</v>
      </c>
      <c r="AM4">
        <v>16.454899999999999</v>
      </c>
      <c r="AN4">
        <v>6.2477099999999997</v>
      </c>
      <c r="AO4">
        <v>0</v>
      </c>
      <c r="AP4">
        <v>0</v>
      </c>
      <c r="AQ4">
        <v>75.322100000000006</v>
      </c>
      <c r="AR4">
        <v>30.665400000000002</v>
      </c>
      <c r="AS4">
        <v>56.263800000000003</v>
      </c>
      <c r="AT4">
        <v>0</v>
      </c>
      <c r="AU4">
        <v>0</v>
      </c>
      <c r="AV4">
        <v>0</v>
      </c>
      <c r="AW4">
        <v>0</v>
      </c>
      <c r="AX4">
        <v>0</v>
      </c>
      <c r="AY4">
        <v>237.191</v>
      </c>
      <c r="AZ4">
        <v>463.60700000000003</v>
      </c>
      <c r="BA4">
        <v>465.32400000000001</v>
      </c>
      <c r="BB4">
        <v>496.95600000000002</v>
      </c>
      <c r="BC4">
        <v>242.387</v>
      </c>
      <c r="BD4">
        <v>479.47699999999998</v>
      </c>
      <c r="BE4">
        <v>998.44200000000001</v>
      </c>
      <c r="BF4">
        <v>2191.59</v>
      </c>
      <c r="BG4">
        <v>2348.59</v>
      </c>
      <c r="BH4">
        <v>2891.9</v>
      </c>
      <c r="BI4">
        <v>2545.75</v>
      </c>
      <c r="BJ4">
        <v>2282.9899999999998</v>
      </c>
      <c r="BK4">
        <v>2110.2399999999998</v>
      </c>
      <c r="BL4">
        <v>2578.9499999999998</v>
      </c>
      <c r="BM4">
        <v>3550.22</v>
      </c>
      <c r="BN4">
        <v>4102.66</v>
      </c>
      <c r="BO4">
        <v>5746.61</v>
      </c>
      <c r="BP4">
        <v>5789.04</v>
      </c>
      <c r="BQ4">
        <v>5440.87</v>
      </c>
      <c r="BR4">
        <v>2668.27</v>
      </c>
      <c r="BS4">
        <v>3499.52</v>
      </c>
      <c r="BT4">
        <v>4261.67</v>
      </c>
      <c r="BU4">
        <v>6359.38</v>
      </c>
      <c r="BV4">
        <v>9317.74</v>
      </c>
      <c r="BW4">
        <v>9107.8799999999992</v>
      </c>
      <c r="BX4">
        <v>10192.200000000001</v>
      </c>
      <c r="BY4">
        <v>10034.4</v>
      </c>
      <c r="BZ4">
        <v>10580</v>
      </c>
      <c r="CA4">
        <v>11096.8</v>
      </c>
      <c r="CB4">
        <v>12599.3</v>
      </c>
      <c r="CC4">
        <v>14227.7</v>
      </c>
      <c r="CD4">
        <v>15552.9</v>
      </c>
      <c r="CE4">
        <v>22894.2</v>
      </c>
      <c r="CF4">
        <v>24660.2</v>
      </c>
      <c r="CG4">
        <v>23626.6</v>
      </c>
      <c r="CH4">
        <v>25951.1</v>
      </c>
      <c r="CI4">
        <v>26060.9</v>
      </c>
      <c r="CJ4">
        <v>25449.7</v>
      </c>
      <c r="CK4">
        <v>26293.4</v>
      </c>
      <c r="CL4">
        <v>27220.799999999999</v>
      </c>
      <c r="CM4">
        <v>33905.5</v>
      </c>
      <c r="CN4">
        <v>39933.800000000003</v>
      </c>
      <c r="CO4">
        <v>38589.699999999997</v>
      </c>
      <c r="CP4">
        <v>37902.800000000003</v>
      </c>
      <c r="CQ4">
        <v>36330.800000000003</v>
      </c>
      <c r="CR4">
        <v>36167.9</v>
      </c>
      <c r="CS4">
        <v>34617.300000000003</v>
      </c>
      <c r="CT4">
        <v>33745.5</v>
      </c>
      <c r="CU4">
        <v>32314.7</v>
      </c>
      <c r="CV4">
        <v>32387.599999999999</v>
      </c>
      <c r="CW4">
        <v>29033.200000000001</v>
      </c>
      <c r="CX4">
        <v>28787.8</v>
      </c>
      <c r="CY4">
        <v>28092.2</v>
      </c>
      <c r="CZ4">
        <v>26857</v>
      </c>
      <c r="DA4">
        <v>25730.7</v>
      </c>
      <c r="DB4">
        <v>23965</v>
      </c>
    </row>
    <row r="5" spans="1:107">
      <c r="A5" t="s">
        <v>3</v>
      </c>
    </row>
    <row r="6" spans="1:107">
      <c r="A6" s="4">
        <f>A4 * (LOG(B2) - LOG(A2))</f>
        <v>0.27306177700413181</v>
      </c>
      <c r="B6" s="4">
        <f t="shared" ref="B6:BM6" si="0">B4 * (LOG(C2) - LOG(B2))</f>
        <v>0.75921250362223724</v>
      </c>
      <c r="C6" s="4">
        <f t="shared" si="0"/>
        <v>0.37919534600706373</v>
      </c>
      <c r="D6" s="4">
        <f t="shared" si="0"/>
        <v>4.4961019916974633E-2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0.41192079642877028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0.11045390074199686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7.6063290035431219E-2</v>
      </c>
      <c r="AD6" s="4">
        <f t="shared" si="0"/>
        <v>0</v>
      </c>
      <c r="AE6" s="4">
        <f t="shared" si="0"/>
        <v>0.17780414151097942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3.7500719744439519E-2</v>
      </c>
      <c r="AJ6" s="4">
        <f t="shared" si="0"/>
        <v>8.0050748125592847E-2</v>
      </c>
      <c r="AK6" s="4">
        <f t="shared" si="0"/>
        <v>7.9840304712318649E-2</v>
      </c>
      <c r="AL6" s="4">
        <f t="shared" si="0"/>
        <v>7.9560936787889294E-2</v>
      </c>
      <c r="AM6" s="4">
        <f t="shared" si="0"/>
        <v>0.25274777953549843</v>
      </c>
      <c r="AN6" s="4">
        <f t="shared" si="0"/>
        <v>9.6943632519182976E-2</v>
      </c>
      <c r="AO6" s="4">
        <f t="shared" si="0"/>
        <v>0</v>
      </c>
      <c r="AP6" s="4">
        <f t="shared" si="0"/>
        <v>0</v>
      </c>
      <c r="AQ6" s="4">
        <f t="shared" si="0"/>
        <v>1.1696361975557621</v>
      </c>
      <c r="AR6" s="4">
        <f t="shared" si="0"/>
        <v>0.4872249027015339</v>
      </c>
      <c r="AS6" s="4">
        <f t="shared" si="0"/>
        <v>0.89559458999752362</v>
      </c>
      <c r="AT6" s="4">
        <f t="shared" si="0"/>
        <v>0</v>
      </c>
      <c r="AU6" s="4">
        <f t="shared" si="0"/>
        <v>0</v>
      </c>
      <c r="AV6" s="4">
        <f t="shared" si="0"/>
        <v>0</v>
      </c>
      <c r="AW6" s="4">
        <f t="shared" si="0"/>
        <v>0</v>
      </c>
      <c r="AX6" s="4">
        <f t="shared" si="0"/>
        <v>0</v>
      </c>
      <c r="AY6" s="4">
        <f t="shared" si="0"/>
        <v>3.6624795812589443</v>
      </c>
      <c r="AZ6" s="4">
        <f t="shared" si="0"/>
        <v>7.224110857690226</v>
      </c>
      <c r="BA6" s="4">
        <f t="shared" si="0"/>
        <v>7.305124705907037</v>
      </c>
      <c r="BB6" s="4">
        <f t="shared" si="0"/>
        <v>7.7368256096708796</v>
      </c>
      <c r="BC6" s="4">
        <f t="shared" si="0"/>
        <v>3.7898638482388747</v>
      </c>
      <c r="BD6" s="4">
        <f t="shared" si="0"/>
        <v>7.5188471784028366</v>
      </c>
      <c r="BE6" s="4">
        <f t="shared" si="0"/>
        <v>15.671070430318368</v>
      </c>
      <c r="BF6" s="4">
        <f t="shared" si="0"/>
        <v>34.399358382857514</v>
      </c>
      <c r="BG6" s="4">
        <f t="shared" si="0"/>
        <v>36.391813135317875</v>
      </c>
      <c r="BH6" s="4">
        <f t="shared" si="0"/>
        <v>45.22095410419147</v>
      </c>
      <c r="BI6" s="4">
        <f t="shared" si="0"/>
        <v>40.083616768871686</v>
      </c>
      <c r="BJ6" s="4">
        <f t="shared" si="0"/>
        <v>35.41333776987193</v>
      </c>
      <c r="BK6" s="4">
        <f t="shared" si="0"/>
        <v>32.87210319989466</v>
      </c>
      <c r="BL6" s="4">
        <f t="shared" si="0"/>
        <v>40.306504388940539</v>
      </c>
      <c r="BM6" s="4">
        <f t="shared" si="0"/>
        <v>55.552875741759223</v>
      </c>
      <c r="BN6" s="4">
        <f t="shared" ref="BN6:DB6" si="1">BN4 * (LOG(BO2) - LOG(BN2))</f>
        <v>64.209490643009318</v>
      </c>
      <c r="BO6" s="4">
        <f t="shared" si="1"/>
        <v>89.797851835578342</v>
      </c>
      <c r="BP6" s="4">
        <f t="shared" si="1"/>
        <v>90.999501124380259</v>
      </c>
      <c r="BQ6" s="4">
        <f t="shared" si="1"/>
        <v>85.197129902116302</v>
      </c>
      <c r="BR6" s="4">
        <f t="shared" si="1"/>
        <v>41.585278757924023</v>
      </c>
      <c r="BS6" s="4">
        <f t="shared" si="1"/>
        <v>54.640135866650056</v>
      </c>
      <c r="BT6" s="4">
        <f t="shared" si="1"/>
        <v>66.567586964133582</v>
      </c>
      <c r="BU6" s="4">
        <f t="shared" si="1"/>
        <v>99.249087516238347</v>
      </c>
      <c r="BV6" s="4">
        <f t="shared" si="1"/>
        <v>145.12976715028563</v>
      </c>
      <c r="BW6" s="4">
        <f t="shared" si="1"/>
        <v>142.31232890749243</v>
      </c>
      <c r="BX6" s="4">
        <f t="shared" si="1"/>
        <v>159.55172422212496</v>
      </c>
      <c r="BY6" s="4">
        <f t="shared" si="1"/>
        <v>156.21303549633788</v>
      </c>
      <c r="BZ6" s="4">
        <f t="shared" si="1"/>
        <v>165.5348181895111</v>
      </c>
      <c r="CA6" s="4">
        <f t="shared" si="1"/>
        <v>174.20559884159425</v>
      </c>
      <c r="CB6" s="4">
        <f t="shared" si="1"/>
        <v>197.12926690235199</v>
      </c>
      <c r="CC6" s="4">
        <f t="shared" si="1"/>
        <v>221.63826654064331</v>
      </c>
      <c r="CD6" s="4">
        <f t="shared" si="1"/>
        <v>242.20154955618531</v>
      </c>
      <c r="CE6" s="4">
        <f t="shared" si="1"/>
        <v>357.70824849008892</v>
      </c>
      <c r="CF6" s="4">
        <f t="shared" si="1"/>
        <v>385.97173301939984</v>
      </c>
      <c r="CG6" s="4">
        <f t="shared" si="1"/>
        <v>369.94841182694751</v>
      </c>
      <c r="CH6" s="4">
        <f t="shared" si="1"/>
        <v>405.92848271944723</v>
      </c>
      <c r="CI6" s="4">
        <f t="shared" si="1"/>
        <v>406.802068383169</v>
      </c>
      <c r="CJ6" s="4">
        <f t="shared" si="1"/>
        <v>397.60395128055069</v>
      </c>
      <c r="CK6" s="4">
        <f t="shared" si="1"/>
        <v>410.59910302168959</v>
      </c>
      <c r="CL6" s="4">
        <f t="shared" si="1"/>
        <v>424.38763912277415</v>
      </c>
      <c r="CM6" s="4">
        <f t="shared" si="1"/>
        <v>529.06074484370959</v>
      </c>
      <c r="CN6" s="4">
        <f t="shared" si="1"/>
        <v>624.93409916647249</v>
      </c>
      <c r="CO6" s="4">
        <f t="shared" si="1"/>
        <v>604.80451938425688</v>
      </c>
      <c r="CP6" s="4">
        <f t="shared" si="1"/>
        <v>592.18312338631335</v>
      </c>
      <c r="CQ6" s="4">
        <f t="shared" si="1"/>
        <v>567.0356623117159</v>
      </c>
      <c r="CR6" s="4">
        <f t="shared" si="1"/>
        <v>564.982985117314</v>
      </c>
      <c r="CS6" s="4">
        <f t="shared" si="1"/>
        <v>540.51875307551029</v>
      </c>
      <c r="CT6" s="4">
        <f t="shared" si="1"/>
        <v>527.50064359387738</v>
      </c>
      <c r="CU6" s="4">
        <f t="shared" si="1"/>
        <v>505.05230428211001</v>
      </c>
      <c r="CV6" s="4">
        <f t="shared" si="1"/>
        <v>505.41846211865175</v>
      </c>
      <c r="CW6" s="4">
        <f t="shared" si="1"/>
        <v>453.08381016601504</v>
      </c>
      <c r="CX6" s="4">
        <f t="shared" si="1"/>
        <v>449.74448608799469</v>
      </c>
      <c r="CY6" s="4">
        <f t="shared" si="1"/>
        <v>439.81853429739476</v>
      </c>
      <c r="CZ6" s="4">
        <f t="shared" si="1"/>
        <v>419.82026386246957</v>
      </c>
      <c r="DA6" s="4">
        <f t="shared" si="1"/>
        <v>401.99639080982246</v>
      </c>
      <c r="DB6" s="4">
        <f t="shared" si="1"/>
        <v>375.00597452989342</v>
      </c>
    </row>
    <row r="7" spans="1:107">
      <c r="A7" t="s">
        <v>4</v>
      </c>
    </row>
    <row r="8" spans="1:107">
      <c r="A8" s="4">
        <f>A6 * 1000000</f>
        <v>273061.77700413181</v>
      </c>
      <c r="B8" s="4">
        <f t="shared" ref="B8:BM8" si="2">B6 * 1000000</f>
        <v>759212.50362223724</v>
      </c>
      <c r="C8" s="4">
        <f t="shared" si="2"/>
        <v>379195.34600706375</v>
      </c>
      <c r="D8" s="4">
        <f t="shared" si="2"/>
        <v>44961.019916974634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411920.79642877029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110453.90074199685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0</v>
      </c>
      <c r="AB8" s="4">
        <f t="shared" si="2"/>
        <v>0</v>
      </c>
      <c r="AC8" s="4">
        <f t="shared" si="2"/>
        <v>76063.290035431215</v>
      </c>
      <c r="AD8" s="4">
        <f t="shared" si="2"/>
        <v>0</v>
      </c>
      <c r="AE8" s="4">
        <f t="shared" si="2"/>
        <v>177804.14151097942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37500.719744439521</v>
      </c>
      <c r="AJ8" s="4">
        <f t="shared" si="2"/>
        <v>80050.748125592843</v>
      </c>
      <c r="AK8" s="4">
        <f t="shared" si="2"/>
        <v>79840.304712318655</v>
      </c>
      <c r="AL8" s="4">
        <f t="shared" si="2"/>
        <v>79560.936787889295</v>
      </c>
      <c r="AM8" s="4">
        <f t="shared" si="2"/>
        <v>252747.77953549844</v>
      </c>
      <c r="AN8" s="4">
        <f t="shared" si="2"/>
        <v>96943.632519182982</v>
      </c>
      <c r="AO8" s="4">
        <f t="shared" si="2"/>
        <v>0</v>
      </c>
      <c r="AP8" s="4">
        <f t="shared" si="2"/>
        <v>0</v>
      </c>
      <c r="AQ8" s="4">
        <f t="shared" si="2"/>
        <v>1169636.197555762</v>
      </c>
      <c r="AR8" s="4">
        <f t="shared" si="2"/>
        <v>487224.90270153392</v>
      </c>
      <c r="AS8" s="4">
        <f t="shared" si="2"/>
        <v>895594.58999752358</v>
      </c>
      <c r="AT8" s="4">
        <f t="shared" si="2"/>
        <v>0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2"/>
        <v>0</v>
      </c>
      <c r="AY8" s="4">
        <f t="shared" si="2"/>
        <v>3662479.5812589442</v>
      </c>
      <c r="AZ8" s="4">
        <f t="shared" si="2"/>
        <v>7224110.8576902263</v>
      </c>
      <c r="BA8" s="4">
        <f t="shared" si="2"/>
        <v>7305124.7059070366</v>
      </c>
      <c r="BB8" s="4">
        <f t="shared" si="2"/>
        <v>7736825.6096708793</v>
      </c>
      <c r="BC8" s="4">
        <f t="shared" si="2"/>
        <v>3789863.8482388747</v>
      </c>
      <c r="BD8" s="4">
        <f t="shared" si="2"/>
        <v>7518847.1784028364</v>
      </c>
      <c r="BE8" s="4">
        <f t="shared" si="2"/>
        <v>15671070.430318369</v>
      </c>
      <c r="BF8" s="4">
        <f t="shared" si="2"/>
        <v>34399358.382857516</v>
      </c>
      <c r="BG8" s="4">
        <f t="shared" si="2"/>
        <v>36391813.135317877</v>
      </c>
      <c r="BH8" s="4">
        <f t="shared" si="2"/>
        <v>45220954.104191467</v>
      </c>
      <c r="BI8" s="4">
        <f t="shared" si="2"/>
        <v>40083616.768871687</v>
      </c>
      <c r="BJ8" s="4">
        <f t="shared" si="2"/>
        <v>35413337.769871928</v>
      </c>
      <c r="BK8" s="4">
        <f t="shared" si="2"/>
        <v>32872103.199894659</v>
      </c>
      <c r="BL8" s="4">
        <f t="shared" si="2"/>
        <v>40306504.388940535</v>
      </c>
      <c r="BM8" s="4">
        <f t="shared" si="2"/>
        <v>55552875.741759226</v>
      </c>
      <c r="BN8" s="4">
        <f t="shared" ref="BN8:DB8" si="3">BN6 * 1000000</f>
        <v>64209490.64300932</v>
      </c>
      <c r="BO8" s="4">
        <f t="shared" si="3"/>
        <v>89797851.835578337</v>
      </c>
      <c r="BP8" s="4">
        <f t="shared" si="3"/>
        <v>90999501.124380261</v>
      </c>
      <c r="BQ8" s="4">
        <f t="shared" si="3"/>
        <v>85197129.902116299</v>
      </c>
      <c r="BR8" s="4">
        <f t="shared" si="3"/>
        <v>41585278.75792402</v>
      </c>
      <c r="BS8" s="4">
        <f t="shared" si="3"/>
        <v>54640135.866650052</v>
      </c>
      <c r="BT8" s="4">
        <f t="shared" si="3"/>
        <v>66567586.964133583</v>
      </c>
      <c r="BU8" s="4">
        <f t="shared" si="3"/>
        <v>99249087.516238347</v>
      </c>
      <c r="BV8" s="4">
        <f t="shared" si="3"/>
        <v>145129767.15028563</v>
      </c>
      <c r="BW8" s="4">
        <f t="shared" si="3"/>
        <v>142312328.90749243</v>
      </c>
      <c r="BX8" s="4">
        <f t="shared" si="3"/>
        <v>159551724.22212496</v>
      </c>
      <c r="BY8" s="4">
        <f t="shared" si="3"/>
        <v>156213035.49633789</v>
      </c>
      <c r="BZ8" s="4">
        <f t="shared" si="3"/>
        <v>165534818.18951109</v>
      </c>
      <c r="CA8" s="4">
        <f t="shared" si="3"/>
        <v>174205598.84159425</v>
      </c>
      <c r="CB8" s="4">
        <f t="shared" si="3"/>
        <v>197129266.90235198</v>
      </c>
      <c r="CC8" s="4">
        <f t="shared" si="3"/>
        <v>221638266.5406433</v>
      </c>
      <c r="CD8" s="4">
        <f t="shared" si="3"/>
        <v>242201549.55618531</v>
      </c>
      <c r="CE8" s="4">
        <f t="shared" si="3"/>
        <v>357708248.49008894</v>
      </c>
      <c r="CF8" s="4">
        <f t="shared" si="3"/>
        <v>385971733.01939982</v>
      </c>
      <c r="CG8" s="4">
        <f t="shared" si="3"/>
        <v>369948411.82694751</v>
      </c>
      <c r="CH8" s="4">
        <f t="shared" si="3"/>
        <v>405928482.71944726</v>
      </c>
      <c r="CI8" s="4">
        <f t="shared" si="3"/>
        <v>406802068.383169</v>
      </c>
      <c r="CJ8" s="4">
        <f t="shared" si="3"/>
        <v>397603951.28055072</v>
      </c>
      <c r="CK8" s="4">
        <f t="shared" si="3"/>
        <v>410599103.02168959</v>
      </c>
      <c r="CL8" s="4">
        <f t="shared" si="3"/>
        <v>424387639.12277412</v>
      </c>
      <c r="CM8" s="4">
        <f t="shared" si="3"/>
        <v>529060744.84370959</v>
      </c>
      <c r="CN8" s="4">
        <f t="shared" si="3"/>
        <v>624934099.16647243</v>
      </c>
      <c r="CO8" s="4">
        <f t="shared" si="3"/>
        <v>604804519.38425684</v>
      </c>
      <c r="CP8" s="4">
        <f t="shared" si="3"/>
        <v>592183123.38631332</v>
      </c>
      <c r="CQ8" s="4">
        <f t="shared" si="3"/>
        <v>567035662.31171584</v>
      </c>
      <c r="CR8" s="4">
        <f t="shared" si="3"/>
        <v>564982985.11731398</v>
      </c>
      <c r="CS8" s="4">
        <f t="shared" si="3"/>
        <v>540518753.07551026</v>
      </c>
      <c r="CT8" s="4">
        <f t="shared" si="3"/>
        <v>527500643.59387738</v>
      </c>
      <c r="CU8" s="4">
        <f t="shared" si="3"/>
        <v>505052304.28211004</v>
      </c>
      <c r="CV8" s="4">
        <f t="shared" si="3"/>
        <v>505418462.11865175</v>
      </c>
      <c r="CW8" s="4">
        <f t="shared" si="3"/>
        <v>453083810.16601503</v>
      </c>
      <c r="CX8" s="4">
        <f t="shared" si="3"/>
        <v>449744486.08799469</v>
      </c>
      <c r="CY8" s="4">
        <f t="shared" si="3"/>
        <v>439818534.29739475</v>
      </c>
      <c r="CZ8" s="4">
        <f t="shared" si="3"/>
        <v>419820263.86246955</v>
      </c>
      <c r="DA8" s="4">
        <f t="shared" si="3"/>
        <v>401996390.80982244</v>
      </c>
      <c r="DB8" s="4">
        <f t="shared" si="3"/>
        <v>375005974.5298934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1.3</v>
      </c>
    </row>
    <row r="16" spans="1:107">
      <c r="A16" t="s">
        <v>6</v>
      </c>
    </row>
    <row r="17" spans="1:4">
      <c r="A17" s="1">
        <f>A15*0.001/60/I11</f>
        <v>9.433588175604063E-5</v>
      </c>
    </row>
    <row r="19" spans="1:4">
      <c r="A19" t="s">
        <v>12</v>
      </c>
      <c r="B19" t="s">
        <v>18</v>
      </c>
      <c r="C19" t="s">
        <v>19</v>
      </c>
    </row>
    <row r="20" spans="1:4">
      <c r="A20" t="s">
        <v>13</v>
      </c>
      <c r="B20" s="3">
        <v>50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41836.75104166667</v>
      </c>
      <c r="B23" s="2">
        <v>41837.11037037037</v>
      </c>
      <c r="C23">
        <v>31200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workbookViewId="0">
      <selection activeCell="A12" sqref="A12:I13"/>
    </sheetView>
  </sheetViews>
  <sheetFormatPr baseColWidth="10" defaultRowHeight="15" x14ac:dyDescent="0"/>
  <cols>
    <col min="1" max="1" width="16" customWidth="1"/>
    <col min="2" max="2" width="19.3320312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2.8916300000000001</v>
      </c>
      <c r="Y4">
        <v>4.4683299999999999</v>
      </c>
      <c r="Z4">
        <v>20.0777</v>
      </c>
      <c r="AA4">
        <v>11.3573</v>
      </c>
      <c r="AB4">
        <v>21.121400000000001</v>
      </c>
      <c r="AC4">
        <v>37.393500000000003</v>
      </c>
      <c r="AD4">
        <v>28.595199999999998</v>
      </c>
      <c r="AE4">
        <v>0</v>
      </c>
      <c r="AF4">
        <v>54.4482</v>
      </c>
      <c r="AG4">
        <v>69.206199999999995</v>
      </c>
      <c r="AH4">
        <v>55.003999999999998</v>
      </c>
      <c r="AI4">
        <v>64.646199999999993</v>
      </c>
      <c r="AJ4">
        <v>116.599</v>
      </c>
      <c r="AK4">
        <v>62.135199999999998</v>
      </c>
      <c r="AL4">
        <v>116.292</v>
      </c>
      <c r="AM4">
        <v>180.316</v>
      </c>
      <c r="AN4">
        <v>149.68700000000001</v>
      </c>
      <c r="AO4">
        <v>278.23</v>
      </c>
      <c r="AP4">
        <v>304.411</v>
      </c>
      <c r="AQ4">
        <v>340.70699999999999</v>
      </c>
      <c r="AR4">
        <v>385.66800000000001</v>
      </c>
      <c r="AS4">
        <v>348.44099999999997</v>
      </c>
      <c r="AT4">
        <v>439.75700000000001</v>
      </c>
      <c r="AU4">
        <v>503.04700000000003</v>
      </c>
      <c r="AV4">
        <v>689.91</v>
      </c>
      <c r="AW4">
        <v>675.24800000000005</v>
      </c>
      <c r="AX4">
        <v>741.84500000000003</v>
      </c>
      <c r="AY4">
        <v>941.87</v>
      </c>
      <c r="AZ4">
        <v>1045.1600000000001</v>
      </c>
      <c r="BA4">
        <v>937.80899999999997</v>
      </c>
      <c r="BB4">
        <v>1130.05</v>
      </c>
      <c r="BC4">
        <v>1157.6500000000001</v>
      </c>
      <c r="BD4">
        <v>1307.54</v>
      </c>
      <c r="BE4">
        <v>1571.89</v>
      </c>
      <c r="BF4">
        <v>1721.36</v>
      </c>
      <c r="BG4">
        <v>1763.37</v>
      </c>
      <c r="BH4">
        <v>1758.14</v>
      </c>
      <c r="BI4">
        <v>2033.62</v>
      </c>
      <c r="BJ4">
        <v>2180.06</v>
      </c>
      <c r="BK4">
        <v>2349.86</v>
      </c>
      <c r="BL4">
        <v>2670.7</v>
      </c>
      <c r="BM4">
        <v>2632.67</v>
      </c>
      <c r="BN4">
        <v>2831.76</v>
      </c>
      <c r="BO4">
        <v>2735.31</v>
      </c>
      <c r="BP4">
        <v>2654.12</v>
      </c>
      <c r="BQ4">
        <v>2779.28</v>
      </c>
      <c r="BR4">
        <v>2991.53</v>
      </c>
      <c r="BS4">
        <v>3163.56</v>
      </c>
      <c r="BT4">
        <v>3168.77</v>
      </c>
      <c r="BU4">
        <v>3105.24</v>
      </c>
      <c r="BV4">
        <v>2856.63</v>
      </c>
      <c r="BW4">
        <v>3345.43</v>
      </c>
      <c r="BX4">
        <v>3171.04</v>
      </c>
      <c r="BY4">
        <v>3018.6</v>
      </c>
      <c r="BZ4">
        <v>2958.66</v>
      </c>
      <c r="CA4">
        <v>3224.48</v>
      </c>
      <c r="CB4">
        <v>3177.42</v>
      </c>
      <c r="CC4">
        <v>3384.82</v>
      </c>
      <c r="CD4">
        <v>3237.12</v>
      </c>
      <c r="CE4">
        <v>2789.61</v>
      </c>
      <c r="CF4">
        <v>2894.76</v>
      </c>
      <c r="CG4">
        <v>2996.51</v>
      </c>
      <c r="CH4">
        <v>2790.28</v>
      </c>
      <c r="CI4">
        <v>3001.93</v>
      </c>
      <c r="CJ4">
        <v>2689.81</v>
      </c>
      <c r="CK4">
        <v>2713.63</v>
      </c>
      <c r="CL4">
        <v>2263.6999999999998</v>
      </c>
      <c r="CM4">
        <v>2536.3200000000002</v>
      </c>
      <c r="CN4">
        <v>2434.54</v>
      </c>
      <c r="CO4">
        <v>2266.83</v>
      </c>
      <c r="CP4">
        <v>1997.1</v>
      </c>
      <c r="CQ4">
        <v>1856.22</v>
      </c>
      <c r="CR4">
        <v>1782.9</v>
      </c>
      <c r="CS4">
        <v>1660.57</v>
      </c>
      <c r="CT4">
        <v>1554.04</v>
      </c>
      <c r="CU4">
        <v>1446.02</v>
      </c>
      <c r="CV4">
        <v>1211.33</v>
      </c>
      <c r="CW4">
        <v>1155.33</v>
      </c>
      <c r="CX4">
        <v>944.14700000000005</v>
      </c>
      <c r="CY4">
        <v>818.66700000000003</v>
      </c>
      <c r="CZ4">
        <v>691.02499999999998</v>
      </c>
      <c r="DA4">
        <v>742.89200000000005</v>
      </c>
      <c r="DB4">
        <v>618.97900000000004</v>
      </c>
    </row>
    <row r="5" spans="1:107">
      <c r="A5" t="s">
        <v>3</v>
      </c>
    </row>
    <row r="6" spans="1:107">
      <c r="A6" s="4">
        <f>A4 * (LOG(B2) - LOG(A2))</f>
        <v>0</v>
      </c>
      <c r="B6" s="4">
        <f t="shared" ref="B6:BM6" si="0">B4 * (LOG(C2) - LOG(B2))</f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4.5323349778089932E-2</v>
      </c>
      <c r="Y6" s="4">
        <f t="shared" si="0"/>
        <v>7.0301426625666588E-2</v>
      </c>
      <c r="Z6" s="4">
        <f t="shared" si="0"/>
        <v>0.30484303389880735</v>
      </c>
      <c r="AA6" s="4">
        <f t="shared" si="0"/>
        <v>0.17897245453899738</v>
      </c>
      <c r="AB6" s="4">
        <f t="shared" si="0"/>
        <v>0.33309279421574445</v>
      </c>
      <c r="AC6" s="4">
        <f t="shared" si="0"/>
        <v>0.56831235719921147</v>
      </c>
      <c r="AD6" s="4">
        <f t="shared" si="0"/>
        <v>0.44838254842366976</v>
      </c>
      <c r="AE6" s="4">
        <f t="shared" si="0"/>
        <v>0</v>
      </c>
      <c r="AF6" s="4">
        <f t="shared" si="0"/>
        <v>0.84581119771047919</v>
      </c>
      <c r="AG6" s="4">
        <f t="shared" si="0"/>
        <v>1.0997261701112571</v>
      </c>
      <c r="AH6" s="4">
        <f t="shared" si="0"/>
        <v>0.86728304894979713</v>
      </c>
      <c r="AI6" s="4">
        <f t="shared" si="0"/>
        <v>1.009952144752722</v>
      </c>
      <c r="AJ6" s="4">
        <f t="shared" si="0"/>
        <v>1.8058803734673741</v>
      </c>
      <c r="AK6" s="4">
        <f t="shared" si="0"/>
        <v>0.97636544551658555</v>
      </c>
      <c r="AL6" s="4">
        <f t="shared" si="0"/>
        <v>1.8518378595549534</v>
      </c>
      <c r="AM6" s="4">
        <f t="shared" si="0"/>
        <v>2.7696594093384306</v>
      </c>
      <c r="AN6" s="4">
        <f t="shared" si="0"/>
        <v>2.3226432598342344</v>
      </c>
      <c r="AO6" s="4">
        <f t="shared" si="0"/>
        <v>4.3580159965771106</v>
      </c>
      <c r="AP6" s="4">
        <f t="shared" si="0"/>
        <v>4.6986031657522931</v>
      </c>
      <c r="AQ6" s="4">
        <f t="shared" si="0"/>
        <v>5.2906549334210142</v>
      </c>
      <c r="AR6" s="4">
        <f t="shared" si="0"/>
        <v>6.1276570263259291</v>
      </c>
      <c r="AS6" s="4">
        <f t="shared" si="0"/>
        <v>5.546405940112952</v>
      </c>
      <c r="AT6" s="4">
        <f t="shared" si="0"/>
        <v>6.7521906786559498</v>
      </c>
      <c r="AU6" s="4">
        <f t="shared" si="0"/>
        <v>7.7267363880830198</v>
      </c>
      <c r="AV6" s="4">
        <f t="shared" si="0"/>
        <v>10.953485427298615</v>
      </c>
      <c r="AW6" s="4">
        <f t="shared" si="0"/>
        <v>10.687351053035313</v>
      </c>
      <c r="AX6" s="4">
        <f t="shared" si="0"/>
        <v>11.504739232637707</v>
      </c>
      <c r="AY6" s="4">
        <f t="shared" si="0"/>
        <v>14.543467683008048</v>
      </c>
      <c r="AZ6" s="4">
        <f t="shared" si="0"/>
        <v>16.286103756033704</v>
      </c>
      <c r="BA6" s="4">
        <f t="shared" si="0"/>
        <v>14.722670000520008</v>
      </c>
      <c r="BB6" s="4">
        <f t="shared" si="0"/>
        <v>17.593106392132455</v>
      </c>
      <c r="BC6" s="4">
        <f t="shared" si="0"/>
        <v>18.100541216788582</v>
      </c>
      <c r="BD6" s="4">
        <f t="shared" si="0"/>
        <v>20.503993809189691</v>
      </c>
      <c r="BE6" s="4">
        <f t="shared" si="0"/>
        <v>24.671637309641561</v>
      </c>
      <c r="BF6" s="4">
        <f t="shared" si="0"/>
        <v>27.018593599129222</v>
      </c>
      <c r="BG6" s="4">
        <f t="shared" si="0"/>
        <v>27.323726801368256</v>
      </c>
      <c r="BH6" s="4">
        <f t="shared" si="0"/>
        <v>27.492225958277672</v>
      </c>
      <c r="BI6" s="4">
        <f t="shared" si="0"/>
        <v>32.019972398512358</v>
      </c>
      <c r="BJ6" s="4">
        <f t="shared" si="0"/>
        <v>33.816705784338524</v>
      </c>
      <c r="BK6" s="4">
        <f t="shared" si="0"/>
        <v>36.604765536291836</v>
      </c>
      <c r="BL6" s="4">
        <f t="shared" si="0"/>
        <v>41.740468512977564</v>
      </c>
      <c r="BM6" s="4">
        <f t="shared" si="0"/>
        <v>41.195303214746481</v>
      </c>
      <c r="BN6" s="4">
        <f t="shared" ref="BN6:DB6" si="1">BN4 * (LOG(BO2) - LOG(BN2))</f>
        <v>44.319019178593422</v>
      </c>
      <c r="BO6" s="4">
        <f t="shared" si="1"/>
        <v>42.742584254782528</v>
      </c>
      <c r="BP6" s="4">
        <f t="shared" si="1"/>
        <v>41.720837293271451</v>
      </c>
      <c r="BQ6" s="4">
        <f t="shared" si="1"/>
        <v>43.520003086703753</v>
      </c>
      <c r="BR6" s="4">
        <f t="shared" si="1"/>
        <v>46.623321089204786</v>
      </c>
      <c r="BS6" s="4">
        <f t="shared" si="1"/>
        <v>49.394587892710845</v>
      </c>
      <c r="BT6" s="4">
        <f t="shared" si="1"/>
        <v>49.49641162838455</v>
      </c>
      <c r="BU6" s="4">
        <f t="shared" si="1"/>
        <v>48.46262316749808</v>
      </c>
      <c r="BV6" s="4">
        <f t="shared" si="1"/>
        <v>44.493841503896917</v>
      </c>
      <c r="BW6" s="4">
        <f t="shared" si="1"/>
        <v>52.272969614991894</v>
      </c>
      <c r="BX6" s="4">
        <f t="shared" si="1"/>
        <v>49.640401442017144</v>
      </c>
      <c r="BY6" s="4">
        <f t="shared" si="1"/>
        <v>46.992811622941637</v>
      </c>
      <c r="BZ6" s="4">
        <f t="shared" si="1"/>
        <v>46.291233004213503</v>
      </c>
      <c r="CA6" s="4">
        <f t="shared" si="1"/>
        <v>50.620221086506369</v>
      </c>
      <c r="CB6" s="4">
        <f t="shared" si="1"/>
        <v>49.714069451546621</v>
      </c>
      <c r="CC6" s="4">
        <f t="shared" si="1"/>
        <v>52.728525155302705</v>
      </c>
      <c r="CD6" s="4">
        <f t="shared" si="1"/>
        <v>50.410886722046598</v>
      </c>
      <c r="CE6" s="4">
        <f t="shared" si="1"/>
        <v>43.585995888497386</v>
      </c>
      <c r="CF6" s="4">
        <f t="shared" si="1"/>
        <v>45.307642836442447</v>
      </c>
      <c r="CG6" s="4">
        <f t="shared" si="1"/>
        <v>46.919747891087447</v>
      </c>
      <c r="CH6" s="4">
        <f t="shared" si="1"/>
        <v>43.645707764311311</v>
      </c>
      <c r="CI6" s="4">
        <f t="shared" si="1"/>
        <v>46.859138907001928</v>
      </c>
      <c r="CJ6" s="4">
        <f t="shared" si="1"/>
        <v>42.023249161834443</v>
      </c>
      <c r="CK6" s="4">
        <f t="shared" si="1"/>
        <v>42.37618732962445</v>
      </c>
      <c r="CL6" s="4">
        <f t="shared" si="1"/>
        <v>35.292360940245096</v>
      </c>
      <c r="CM6" s="4">
        <f t="shared" si="1"/>
        <v>39.576686624942781</v>
      </c>
      <c r="CN6" s="4">
        <f t="shared" si="1"/>
        <v>38.098729942673721</v>
      </c>
      <c r="CO6" s="4">
        <f t="shared" si="1"/>
        <v>35.527330574630412</v>
      </c>
      <c r="CP6" s="4">
        <f t="shared" si="1"/>
        <v>31.202151706860871</v>
      </c>
      <c r="CQ6" s="4">
        <f t="shared" si="1"/>
        <v>28.971091665921293</v>
      </c>
      <c r="CR6" s="4">
        <f t="shared" si="1"/>
        <v>27.850888886710571</v>
      </c>
      <c r="CS6" s="4">
        <f t="shared" si="1"/>
        <v>25.928342932423959</v>
      </c>
      <c r="CT6" s="4">
        <f t="shared" si="1"/>
        <v>24.292338242747306</v>
      </c>
      <c r="CU6" s="4">
        <f t="shared" si="1"/>
        <v>22.600108713310558</v>
      </c>
      <c r="CV6" s="4">
        <f t="shared" si="1"/>
        <v>18.903177318423918</v>
      </c>
      <c r="CW6" s="4">
        <f t="shared" si="1"/>
        <v>18.029749335212863</v>
      </c>
      <c r="CX6" s="4">
        <f t="shared" si="1"/>
        <v>14.750168727951491</v>
      </c>
      <c r="CY6" s="4">
        <f t="shared" si="1"/>
        <v>12.817256036111278</v>
      </c>
      <c r="CZ6" s="4">
        <f t="shared" si="1"/>
        <v>10.801887695407641</v>
      </c>
      <c r="DA6" s="4">
        <f t="shared" si="1"/>
        <v>11.606365266451773</v>
      </c>
      <c r="DB6" s="4">
        <f t="shared" si="1"/>
        <v>9.6858261259561402</v>
      </c>
    </row>
    <row r="7" spans="1:107">
      <c r="A7" t="s">
        <v>4</v>
      </c>
    </row>
    <row r="8" spans="1:107">
      <c r="A8" s="4">
        <f>A6 * 1000000</f>
        <v>0</v>
      </c>
      <c r="B8" s="4">
        <f t="shared" ref="B8:BM8" si="2">B6 * 1000000</f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45323.349778089934</v>
      </c>
      <c r="Y8" s="4">
        <f t="shared" si="2"/>
        <v>70301.426625666587</v>
      </c>
      <c r="Z8" s="4">
        <f t="shared" si="2"/>
        <v>304843.03389880736</v>
      </c>
      <c r="AA8" s="4">
        <f t="shared" si="2"/>
        <v>178972.45453899738</v>
      </c>
      <c r="AB8" s="4">
        <f t="shared" si="2"/>
        <v>333092.79421574442</v>
      </c>
      <c r="AC8" s="4">
        <f t="shared" si="2"/>
        <v>568312.35719921149</v>
      </c>
      <c r="AD8" s="4">
        <f t="shared" si="2"/>
        <v>448382.54842366977</v>
      </c>
      <c r="AE8" s="4">
        <f t="shared" si="2"/>
        <v>0</v>
      </c>
      <c r="AF8" s="4">
        <f t="shared" si="2"/>
        <v>845811.19771047914</v>
      </c>
      <c r="AG8" s="4">
        <f t="shared" si="2"/>
        <v>1099726.1701112571</v>
      </c>
      <c r="AH8" s="4">
        <f t="shared" si="2"/>
        <v>867283.04894979717</v>
      </c>
      <c r="AI8" s="4">
        <f t="shared" si="2"/>
        <v>1009952.144752722</v>
      </c>
      <c r="AJ8" s="4">
        <f t="shared" si="2"/>
        <v>1805880.3734673741</v>
      </c>
      <c r="AK8" s="4">
        <f t="shared" si="2"/>
        <v>976365.44551658561</v>
      </c>
      <c r="AL8" s="4">
        <f t="shared" si="2"/>
        <v>1851837.8595549534</v>
      </c>
      <c r="AM8" s="4">
        <f t="shared" si="2"/>
        <v>2769659.4093384305</v>
      </c>
      <c r="AN8" s="4">
        <f t="shared" si="2"/>
        <v>2322643.2598342341</v>
      </c>
      <c r="AO8" s="4">
        <f t="shared" si="2"/>
        <v>4358015.9965771101</v>
      </c>
      <c r="AP8" s="4">
        <f t="shared" si="2"/>
        <v>4698603.1657522935</v>
      </c>
      <c r="AQ8" s="4">
        <f t="shared" si="2"/>
        <v>5290654.9334210139</v>
      </c>
      <c r="AR8" s="4">
        <f t="shared" si="2"/>
        <v>6127657.026325929</v>
      </c>
      <c r="AS8" s="4">
        <f t="shared" si="2"/>
        <v>5546405.9401129521</v>
      </c>
      <c r="AT8" s="4">
        <f t="shared" si="2"/>
        <v>6752190.6786559494</v>
      </c>
      <c r="AU8" s="4">
        <f t="shared" si="2"/>
        <v>7726736.3880830202</v>
      </c>
      <c r="AV8" s="4">
        <f t="shared" si="2"/>
        <v>10953485.427298615</v>
      </c>
      <c r="AW8" s="4">
        <f t="shared" si="2"/>
        <v>10687351.053035313</v>
      </c>
      <c r="AX8" s="4">
        <f t="shared" si="2"/>
        <v>11504739.232637707</v>
      </c>
      <c r="AY8" s="4">
        <f t="shared" si="2"/>
        <v>14543467.683008049</v>
      </c>
      <c r="AZ8" s="4">
        <f t="shared" si="2"/>
        <v>16286103.756033704</v>
      </c>
      <c r="BA8" s="4">
        <f t="shared" si="2"/>
        <v>14722670.000520008</v>
      </c>
      <c r="BB8" s="4">
        <f t="shared" si="2"/>
        <v>17593106.392132454</v>
      </c>
      <c r="BC8" s="4">
        <f t="shared" si="2"/>
        <v>18100541.216788583</v>
      </c>
      <c r="BD8" s="4">
        <f t="shared" si="2"/>
        <v>20503993.809189692</v>
      </c>
      <c r="BE8" s="4">
        <f t="shared" si="2"/>
        <v>24671637.309641562</v>
      </c>
      <c r="BF8" s="4">
        <f t="shared" si="2"/>
        <v>27018593.599129222</v>
      </c>
      <c r="BG8" s="4">
        <f t="shared" si="2"/>
        <v>27323726.801368255</v>
      </c>
      <c r="BH8" s="4">
        <f t="shared" si="2"/>
        <v>27492225.958277673</v>
      </c>
      <c r="BI8" s="4">
        <f t="shared" si="2"/>
        <v>32019972.39851236</v>
      </c>
      <c r="BJ8" s="4">
        <f t="shared" si="2"/>
        <v>33816705.784338526</v>
      </c>
      <c r="BK8" s="4">
        <f t="shared" si="2"/>
        <v>36604765.536291838</v>
      </c>
      <c r="BL8" s="4">
        <f t="shared" si="2"/>
        <v>41740468.512977563</v>
      </c>
      <c r="BM8" s="4">
        <f t="shared" si="2"/>
        <v>41195303.214746483</v>
      </c>
      <c r="BN8" s="4">
        <f t="shared" ref="BN8:DB8" si="3">BN6 * 1000000</f>
        <v>44319019.178593419</v>
      </c>
      <c r="BO8" s="4">
        <f t="shared" si="3"/>
        <v>42742584.254782528</v>
      </c>
      <c r="BP8" s="4">
        <f t="shared" si="3"/>
        <v>41720837.293271452</v>
      </c>
      <c r="BQ8" s="4">
        <f t="shared" si="3"/>
        <v>43520003.086703755</v>
      </c>
      <c r="BR8" s="4">
        <f t="shared" si="3"/>
        <v>46623321.089204788</v>
      </c>
      <c r="BS8" s="4">
        <f t="shared" si="3"/>
        <v>49394587.892710842</v>
      </c>
      <c r="BT8" s="4">
        <f t="shared" si="3"/>
        <v>49496411.628384553</v>
      </c>
      <c r="BU8" s="4">
        <f t="shared" si="3"/>
        <v>48462623.167498082</v>
      </c>
      <c r="BV8" s="4">
        <f t="shared" si="3"/>
        <v>44493841.503896914</v>
      </c>
      <c r="BW8" s="4">
        <f t="shared" si="3"/>
        <v>52272969.614991896</v>
      </c>
      <c r="BX8" s="4">
        <f t="shared" si="3"/>
        <v>49640401.442017145</v>
      </c>
      <c r="BY8" s="4">
        <f t="shared" si="3"/>
        <v>46992811.622941636</v>
      </c>
      <c r="BZ8" s="4">
        <f t="shared" si="3"/>
        <v>46291233.004213504</v>
      </c>
      <c r="CA8" s="4">
        <f t="shared" si="3"/>
        <v>50620221.086506367</v>
      </c>
      <c r="CB8" s="4">
        <f t="shared" si="3"/>
        <v>49714069.451546624</v>
      </c>
      <c r="CC8" s="4">
        <f t="shared" si="3"/>
        <v>52728525.155302703</v>
      </c>
      <c r="CD8" s="4">
        <f t="shared" si="3"/>
        <v>50410886.722046599</v>
      </c>
      <c r="CE8" s="4">
        <f t="shared" si="3"/>
        <v>43585995.88849739</v>
      </c>
      <c r="CF8" s="4">
        <f t="shared" si="3"/>
        <v>45307642.836442448</v>
      </c>
      <c r="CG8" s="4">
        <f t="shared" si="3"/>
        <v>46919747.89108745</v>
      </c>
      <c r="CH8" s="4">
        <f t="shared" si="3"/>
        <v>43645707.764311314</v>
      </c>
      <c r="CI8" s="4">
        <f t="shared" si="3"/>
        <v>46859138.907001927</v>
      </c>
      <c r="CJ8" s="4">
        <f t="shared" si="3"/>
        <v>42023249.161834441</v>
      </c>
      <c r="CK8" s="4">
        <f t="shared" si="3"/>
        <v>42376187.329624452</v>
      </c>
      <c r="CL8" s="4">
        <f t="shared" si="3"/>
        <v>35292360.940245099</v>
      </c>
      <c r="CM8" s="4">
        <f t="shared" si="3"/>
        <v>39576686.62494278</v>
      </c>
      <c r="CN8" s="4">
        <f t="shared" si="3"/>
        <v>38098729.94267372</v>
      </c>
      <c r="CO8" s="4">
        <f t="shared" si="3"/>
        <v>35527330.574630409</v>
      </c>
      <c r="CP8" s="4">
        <f t="shared" si="3"/>
        <v>31202151.70686087</v>
      </c>
      <c r="CQ8" s="4">
        <f t="shared" si="3"/>
        <v>28971091.665921293</v>
      </c>
      <c r="CR8" s="4">
        <f t="shared" si="3"/>
        <v>27850888.886710569</v>
      </c>
      <c r="CS8" s="4">
        <f t="shared" si="3"/>
        <v>25928342.93242396</v>
      </c>
      <c r="CT8" s="4">
        <f t="shared" si="3"/>
        <v>24292338.242747307</v>
      </c>
      <c r="CU8" s="4">
        <f t="shared" si="3"/>
        <v>22600108.713310558</v>
      </c>
      <c r="CV8" s="4">
        <f t="shared" si="3"/>
        <v>18903177.318423919</v>
      </c>
      <c r="CW8" s="4">
        <f t="shared" si="3"/>
        <v>18029749.335212864</v>
      </c>
      <c r="CX8" s="4">
        <f t="shared" si="3"/>
        <v>14750168.727951491</v>
      </c>
      <c r="CY8" s="4">
        <f t="shared" si="3"/>
        <v>12817256.036111278</v>
      </c>
      <c r="CZ8" s="4">
        <f t="shared" si="3"/>
        <v>10801887.695407642</v>
      </c>
      <c r="DA8" s="4">
        <f t="shared" si="3"/>
        <v>11606365.266451772</v>
      </c>
      <c r="DB8" s="4">
        <f t="shared" si="3"/>
        <v>9685826.1259561405</v>
      </c>
    </row>
    <row r="9" spans="1:107">
      <c r="A9" s="4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</row>
    <row r="10" spans="1:107">
      <c r="A10" s="4">
        <f>A8*200</f>
        <v>0</v>
      </c>
      <c r="B10" s="4">
        <f t="shared" ref="B10:BM10" si="4">B8*200</f>
        <v>0</v>
      </c>
      <c r="C10" s="4">
        <f>C8*200</f>
        <v>0</v>
      </c>
      <c r="D10" s="4">
        <f t="shared" si="4"/>
        <v>0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4"/>
        <v>0</v>
      </c>
      <c r="P10" s="4">
        <f t="shared" si="4"/>
        <v>0</v>
      </c>
      <c r="Q10" s="4">
        <f t="shared" si="4"/>
        <v>0</v>
      </c>
      <c r="R10" s="4">
        <f t="shared" si="4"/>
        <v>0</v>
      </c>
      <c r="S10" s="4">
        <f t="shared" si="4"/>
        <v>0</v>
      </c>
      <c r="T10" s="4">
        <f t="shared" si="4"/>
        <v>0</v>
      </c>
      <c r="U10" s="4">
        <f t="shared" si="4"/>
        <v>0</v>
      </c>
      <c r="V10" s="4">
        <f t="shared" si="4"/>
        <v>0</v>
      </c>
      <c r="W10" s="4">
        <f t="shared" si="4"/>
        <v>0</v>
      </c>
      <c r="X10" s="4">
        <f t="shared" si="4"/>
        <v>9064669.9556179866</v>
      </c>
      <c r="Y10" s="4">
        <f t="shared" si="4"/>
        <v>14060285.325133318</v>
      </c>
      <c r="Z10" s="4">
        <f t="shared" si="4"/>
        <v>60968606.779761471</v>
      </c>
      <c r="AA10" s="4">
        <f t="shared" si="4"/>
        <v>35794490.907799475</v>
      </c>
      <c r="AB10" s="4">
        <f t="shared" si="4"/>
        <v>66618558.843148887</v>
      </c>
      <c r="AC10" s="4">
        <f t="shared" si="4"/>
        <v>113662471.4398423</v>
      </c>
      <c r="AD10" s="4">
        <f t="shared" si="4"/>
        <v>89676509.684733957</v>
      </c>
      <c r="AE10" s="4">
        <f t="shared" si="4"/>
        <v>0</v>
      </c>
      <c r="AF10" s="4">
        <f t="shared" si="4"/>
        <v>169162239.54209584</v>
      </c>
      <c r="AG10" s="4">
        <f t="shared" si="4"/>
        <v>219945234.02225143</v>
      </c>
      <c r="AH10" s="4">
        <f t="shared" si="4"/>
        <v>173456609.78995943</v>
      </c>
      <c r="AI10" s="4">
        <f t="shared" si="4"/>
        <v>201990428.95054439</v>
      </c>
      <c r="AJ10" s="4">
        <f t="shared" si="4"/>
        <v>361176074.69347483</v>
      </c>
      <c r="AK10" s="4">
        <f t="shared" si="4"/>
        <v>195273089.10331711</v>
      </c>
      <c r="AL10" s="4">
        <f t="shared" si="4"/>
        <v>370367571.91099066</v>
      </c>
      <c r="AM10" s="4">
        <f t="shared" si="4"/>
        <v>553931881.86768615</v>
      </c>
      <c r="AN10" s="4">
        <f t="shared" si="4"/>
        <v>464528651.96684682</v>
      </c>
      <c r="AO10" s="4">
        <f t="shared" si="4"/>
        <v>871603199.31542206</v>
      </c>
      <c r="AP10" s="4">
        <f t="shared" si="4"/>
        <v>939720633.15045869</v>
      </c>
      <c r="AQ10" s="4">
        <f t="shared" si="4"/>
        <v>1058130986.6842028</v>
      </c>
      <c r="AR10" s="4">
        <f t="shared" si="4"/>
        <v>1225531405.2651858</v>
      </c>
      <c r="AS10" s="4">
        <f t="shared" si="4"/>
        <v>1109281188.0225904</v>
      </c>
      <c r="AT10" s="4">
        <f t="shared" si="4"/>
        <v>1350438135.73119</v>
      </c>
      <c r="AU10" s="4">
        <f t="shared" si="4"/>
        <v>1545347277.6166041</v>
      </c>
      <c r="AV10" s="4">
        <f t="shared" si="4"/>
        <v>2190697085.459723</v>
      </c>
      <c r="AW10" s="4">
        <f t="shared" si="4"/>
        <v>2137470210.6070626</v>
      </c>
      <c r="AX10" s="4">
        <f t="shared" si="4"/>
        <v>2300947846.5275416</v>
      </c>
      <c r="AY10" s="4">
        <f t="shared" si="4"/>
        <v>2908693536.6016097</v>
      </c>
      <c r="AZ10" s="4">
        <f t="shared" si="4"/>
        <v>3257220751.2067409</v>
      </c>
      <c r="BA10" s="4">
        <f t="shared" si="4"/>
        <v>2944534000.1040015</v>
      </c>
      <c r="BB10" s="4">
        <f t="shared" si="4"/>
        <v>3518621278.4264908</v>
      </c>
      <c r="BC10" s="4">
        <f t="shared" si="4"/>
        <v>3620108243.3577166</v>
      </c>
      <c r="BD10" s="4">
        <f t="shared" si="4"/>
        <v>4100798761.8379383</v>
      </c>
      <c r="BE10" s="4">
        <f t="shared" si="4"/>
        <v>4934327461.9283123</v>
      </c>
      <c r="BF10" s="4">
        <f t="shared" si="4"/>
        <v>5403718719.8258448</v>
      </c>
      <c r="BG10" s="4">
        <f t="shared" si="4"/>
        <v>5464745360.2736511</v>
      </c>
      <c r="BH10" s="4">
        <f t="shared" si="4"/>
        <v>5498445191.6555347</v>
      </c>
      <c r="BI10" s="4">
        <f t="shared" si="4"/>
        <v>6403994479.7024717</v>
      </c>
      <c r="BJ10" s="4">
        <f t="shared" si="4"/>
        <v>6763341156.8677053</v>
      </c>
      <c r="BK10" s="4">
        <f t="shared" si="4"/>
        <v>7320953107.2583675</v>
      </c>
      <c r="BL10" s="4">
        <f t="shared" si="4"/>
        <v>8348093702.5955124</v>
      </c>
      <c r="BM10" s="4">
        <f t="shared" si="4"/>
        <v>8239060642.949297</v>
      </c>
      <c r="BN10" s="4">
        <f t="shared" ref="BN10:DB10" si="5">BN8*200</f>
        <v>8863803835.7186832</v>
      </c>
      <c r="BO10" s="4">
        <f t="shared" si="5"/>
        <v>8548516850.9565058</v>
      </c>
      <c r="BP10" s="4">
        <f t="shared" si="5"/>
        <v>8344167458.6542902</v>
      </c>
      <c r="BQ10" s="4">
        <f t="shared" si="5"/>
        <v>8704000617.3407516</v>
      </c>
      <c r="BR10" s="4">
        <f t="shared" si="5"/>
        <v>9324664217.8409576</v>
      </c>
      <c r="BS10" s="4">
        <f t="shared" si="5"/>
        <v>9878917578.5421677</v>
      </c>
      <c r="BT10" s="4">
        <f t="shared" si="5"/>
        <v>9899282325.6769104</v>
      </c>
      <c r="BU10" s="4">
        <f t="shared" si="5"/>
        <v>9692524633.4996166</v>
      </c>
      <c r="BV10" s="4">
        <f t="shared" si="5"/>
        <v>8898768300.7793827</v>
      </c>
      <c r="BW10" s="4">
        <f t="shared" si="5"/>
        <v>10454593922.998379</v>
      </c>
      <c r="BX10" s="4">
        <f t="shared" si="5"/>
        <v>9928080288.403429</v>
      </c>
      <c r="BY10" s="4">
        <f t="shared" si="5"/>
        <v>9398562324.5883274</v>
      </c>
      <c r="BZ10" s="4">
        <f t="shared" si="5"/>
        <v>9258246600.842701</v>
      </c>
      <c r="CA10" s="4">
        <f t="shared" si="5"/>
        <v>10124044217.301273</v>
      </c>
      <c r="CB10" s="4">
        <f t="shared" si="5"/>
        <v>9942813890.3093243</v>
      </c>
      <c r="CC10" s="4">
        <f t="shared" si="5"/>
        <v>10545705031.060541</v>
      </c>
      <c r="CD10" s="4">
        <f t="shared" si="5"/>
        <v>10082177344.409319</v>
      </c>
      <c r="CE10" s="4">
        <f t="shared" si="5"/>
        <v>8717199177.6994781</v>
      </c>
      <c r="CF10" s="4">
        <f t="shared" si="5"/>
        <v>9061528567.2884903</v>
      </c>
      <c r="CG10" s="4">
        <f t="shared" si="5"/>
        <v>9383949578.2174892</v>
      </c>
      <c r="CH10" s="4">
        <f t="shared" si="5"/>
        <v>8729141552.8622627</v>
      </c>
      <c r="CI10" s="4">
        <f t="shared" si="5"/>
        <v>9371827781.4003849</v>
      </c>
      <c r="CJ10" s="4">
        <f t="shared" si="5"/>
        <v>8404649832.366888</v>
      </c>
      <c r="CK10" s="4">
        <f t="shared" si="5"/>
        <v>8475237465.9248905</v>
      </c>
      <c r="CL10" s="4">
        <f t="shared" si="5"/>
        <v>7058472188.0490198</v>
      </c>
      <c r="CM10" s="4">
        <f t="shared" si="5"/>
        <v>7915337324.9885559</v>
      </c>
      <c r="CN10" s="4">
        <f t="shared" si="5"/>
        <v>7619745988.5347443</v>
      </c>
      <c r="CO10" s="4">
        <f t="shared" si="5"/>
        <v>7105466114.9260817</v>
      </c>
      <c r="CP10" s="4">
        <f t="shared" si="5"/>
        <v>6240430341.3721743</v>
      </c>
      <c r="CQ10" s="4">
        <f t="shared" si="5"/>
        <v>5794218333.1842585</v>
      </c>
      <c r="CR10" s="4">
        <f t="shared" si="5"/>
        <v>5570177777.3421135</v>
      </c>
      <c r="CS10" s="4">
        <f t="shared" si="5"/>
        <v>5185668586.4847918</v>
      </c>
      <c r="CT10" s="4">
        <f t="shared" si="5"/>
        <v>4858467648.5494614</v>
      </c>
      <c r="CU10" s="4">
        <f t="shared" si="5"/>
        <v>4520021742.6621113</v>
      </c>
      <c r="CV10" s="4">
        <f t="shared" si="5"/>
        <v>3780635463.6847839</v>
      </c>
      <c r="CW10" s="4">
        <f t="shared" si="5"/>
        <v>3605949867.042573</v>
      </c>
      <c r="CX10" s="4">
        <f t="shared" si="5"/>
        <v>2950033745.5902982</v>
      </c>
      <c r="CY10" s="4">
        <f t="shared" si="5"/>
        <v>2563451207.2222557</v>
      </c>
      <c r="CZ10" s="4">
        <f t="shared" si="5"/>
        <v>2160377539.0815282</v>
      </c>
      <c r="DA10" s="4">
        <f t="shared" si="5"/>
        <v>2321273053.2903543</v>
      </c>
      <c r="DB10" s="4">
        <f t="shared" si="5"/>
        <v>1937165225.1912282</v>
      </c>
    </row>
    <row r="12" spans="1:107">
      <c r="A12" s="1" t="s">
        <v>7</v>
      </c>
      <c r="B12" s="1"/>
      <c r="C12" s="1" t="s">
        <v>8</v>
      </c>
      <c r="D12" s="1"/>
      <c r="E12" s="1" t="s">
        <v>9</v>
      </c>
      <c r="F12" s="1"/>
      <c r="G12" s="1" t="s">
        <v>10</v>
      </c>
      <c r="H12" s="1"/>
      <c r="I12" s="1" t="s">
        <v>11</v>
      </c>
    </row>
    <row r="13" spans="1:107">
      <c r="A13" s="5">
        <v>0.89534999999999998</v>
      </c>
      <c r="B13" s="1"/>
      <c r="C13" s="5">
        <v>0.57150000000000001</v>
      </c>
      <c r="D13" s="1"/>
      <c r="E13" s="5">
        <f>PI()*C13^2/4</f>
        <v>0.25652066129310824</v>
      </c>
      <c r="F13" s="1"/>
      <c r="G13" s="5">
        <f>E13*2+PI()*C13*A13</f>
        <v>2.1205708000230281</v>
      </c>
      <c r="H13" s="1"/>
      <c r="I13" s="5">
        <f>E13*A13</f>
        <v>0.22967577408878445</v>
      </c>
    </row>
    <row r="14" spans="1:107">
      <c r="A14" s="5"/>
      <c r="B14" s="1"/>
      <c r="C14" s="5"/>
      <c r="D14" s="1"/>
      <c r="E14" s="5"/>
      <c r="F14" s="1"/>
      <c r="G14" s="5"/>
      <c r="H14" s="1"/>
      <c r="I14" s="5"/>
    </row>
    <row r="16" spans="1:107">
      <c r="A16" t="s">
        <v>5</v>
      </c>
    </row>
    <row r="17" spans="1:4">
      <c r="A17">
        <v>5</v>
      </c>
      <c r="B17">
        <v>1.38</v>
      </c>
      <c r="C17" s="4">
        <f>C19*60*I13*1000</f>
        <v>1.3780546445327069</v>
      </c>
    </row>
    <row r="18" spans="1:4">
      <c r="A18" t="s">
        <v>6</v>
      </c>
    </row>
    <row r="19" spans="1:4">
      <c r="A19" s="1">
        <f>A17*0.001/60/I13</f>
        <v>3.6283031444631005E-4</v>
      </c>
      <c r="B19" s="1">
        <f>B17*0.001/60/I13</f>
        <v>1.0014116678718158E-4</v>
      </c>
      <c r="C19" s="4">
        <v>1E-4</v>
      </c>
    </row>
    <row r="21" spans="1:4">
      <c r="A21" t="s">
        <v>12</v>
      </c>
      <c r="B21" t="s">
        <v>18</v>
      </c>
      <c r="C21" t="s">
        <v>19</v>
      </c>
    </row>
    <row r="22" spans="1:4">
      <c r="A22">
        <v>293</v>
      </c>
      <c r="B22" s="3">
        <v>10.4</v>
      </c>
      <c r="C22" s="4">
        <v>100000</v>
      </c>
    </row>
    <row r="24" spans="1:4">
      <c r="A24" t="s">
        <v>14</v>
      </c>
      <c r="B24" t="s">
        <v>15</v>
      </c>
      <c r="C24" t="s">
        <v>16</v>
      </c>
      <c r="D24" t="s">
        <v>17</v>
      </c>
    </row>
    <row r="25" spans="1:4">
      <c r="A25" s="2">
        <v>41151.601956018516</v>
      </c>
      <c r="B25" s="2">
        <v>41151.758946759262</v>
      </c>
      <c r="C25">
        <v>18600</v>
      </c>
      <c r="D25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workbookViewId="0">
      <selection activeCell="F37" sqref="F37"/>
    </sheetView>
  </sheetViews>
  <sheetFormatPr baseColWidth="10" defaultRowHeight="15" x14ac:dyDescent="0"/>
  <cols>
    <col min="1" max="1" width="14.6640625" customWidth="1"/>
    <col min="2" max="2" width="18.5" customWidth="1"/>
  </cols>
  <sheetData>
    <row r="1" spans="1:107">
      <c r="A1" t="s">
        <v>1</v>
      </c>
    </row>
    <row r="2" spans="1:107">
      <c r="A2" s="4">
        <v>1.4808700000000001E-8</v>
      </c>
      <c r="B2" s="4">
        <v>1.5397100000000001E-8</v>
      </c>
      <c r="C2" s="4">
        <v>1.5997199999999998E-8</v>
      </c>
      <c r="D2" s="4">
        <v>1.6548099999999999E-8</v>
      </c>
      <c r="E2" s="4">
        <v>1.7146399999999999E-8</v>
      </c>
      <c r="F2" s="4">
        <v>1.7797500000000001E-8</v>
      </c>
      <c r="G2" s="4">
        <v>1.84467E-8</v>
      </c>
      <c r="H2" s="4">
        <v>1.9146799999999998E-8</v>
      </c>
      <c r="I2" s="4">
        <v>1.98469E-8</v>
      </c>
      <c r="J2" s="4">
        <v>2.0546999999999999E-8</v>
      </c>
      <c r="K2" s="4">
        <v>2.1296199999999998E-8</v>
      </c>
      <c r="L2" s="4">
        <v>2.20964E-8</v>
      </c>
      <c r="M2" s="4">
        <v>2.2896499999999999E-8</v>
      </c>
      <c r="N2" s="4">
        <v>2.3696599999999999E-8</v>
      </c>
      <c r="O2" s="4">
        <v>2.4545900000000001E-8</v>
      </c>
      <c r="P2" s="4">
        <v>2.5445999999999998E-8</v>
      </c>
      <c r="Q2" s="4">
        <v>2.6395299999999999E-8</v>
      </c>
      <c r="R2" s="4">
        <v>2.73954E-8</v>
      </c>
      <c r="S2" s="4">
        <v>2.83956E-8</v>
      </c>
      <c r="T2" s="4">
        <v>2.9444900000000001E-8</v>
      </c>
      <c r="U2" s="4">
        <v>3.0545E-8</v>
      </c>
      <c r="V2" s="4">
        <v>3.1645200000000001E-8</v>
      </c>
      <c r="W2" s="4">
        <v>3.2794500000000003E-8</v>
      </c>
      <c r="X2" s="4">
        <v>3.3994699999999998E-8</v>
      </c>
      <c r="Y2" s="4">
        <v>3.5244000000000001E-8</v>
      </c>
      <c r="Z2" s="4">
        <v>3.6544199999999997E-8</v>
      </c>
      <c r="AA2" s="4">
        <v>3.78444E-8</v>
      </c>
      <c r="AB2" s="4">
        <v>3.9242799999999999E-8</v>
      </c>
      <c r="AC2" s="4">
        <v>4.0694E-8</v>
      </c>
      <c r="AD2" s="4">
        <v>4.2143299999999999E-8</v>
      </c>
      <c r="AE2" s="4">
        <v>4.3692700000000003E-8</v>
      </c>
      <c r="AF2" s="4">
        <v>4.5292900000000002E-8</v>
      </c>
      <c r="AG2" s="4">
        <v>4.6942300000000001E-8</v>
      </c>
      <c r="AH2" s="4">
        <v>4.8691700000000001E-8</v>
      </c>
      <c r="AI2" s="4">
        <v>5.0492E-8</v>
      </c>
      <c r="AJ2" s="4">
        <v>5.23414E-8</v>
      </c>
      <c r="AK2" s="4">
        <v>5.4241700000000001E-8</v>
      </c>
      <c r="AL2" s="4">
        <v>5.6240199999999997E-8</v>
      </c>
      <c r="AM2" s="4">
        <v>5.8340599999999998E-8</v>
      </c>
      <c r="AN2" s="4">
        <v>6.04409E-8</v>
      </c>
      <c r="AO2" s="4">
        <v>6.2639400000000004E-8</v>
      </c>
      <c r="AP2" s="4">
        <v>6.49398E-8</v>
      </c>
      <c r="AQ2" s="4">
        <v>6.7289300000000004E-8</v>
      </c>
      <c r="AR2" s="4">
        <v>6.9738800000000002E-8</v>
      </c>
      <c r="AS2" s="4">
        <v>7.2337400000000003E-8</v>
      </c>
      <c r="AT2" s="4">
        <v>7.5037899999999995E-8</v>
      </c>
      <c r="AU2" s="4">
        <v>7.7738299999999994E-8</v>
      </c>
      <c r="AV2" s="4">
        <v>8.0536899999999996E-8</v>
      </c>
      <c r="AW2" s="4">
        <v>8.3535600000000006E-8</v>
      </c>
      <c r="AX2" s="4">
        <v>8.6636100000000001E-8</v>
      </c>
      <c r="AY2" s="4">
        <v>8.9785700000000004E-8</v>
      </c>
      <c r="AZ2" s="4">
        <v>9.3035399999999994E-8</v>
      </c>
      <c r="BA2" s="4">
        <v>9.6434099999999994E-8</v>
      </c>
      <c r="BB2" s="4">
        <v>9.9983800000000006E-8</v>
      </c>
      <c r="BC2" s="4">
        <v>1.03633E-7</v>
      </c>
      <c r="BD2" s="4">
        <v>1.0743200000000001E-7</v>
      </c>
      <c r="BE2" s="4">
        <v>1.11382E-7</v>
      </c>
      <c r="BF2" s="4">
        <v>1.15481E-7</v>
      </c>
      <c r="BG2" s="4">
        <v>1.19731E-7</v>
      </c>
      <c r="BH2" s="4">
        <v>1.2408000000000001E-7</v>
      </c>
      <c r="BI2" s="4">
        <v>1.2862900000000001E-7</v>
      </c>
      <c r="BJ2" s="4">
        <v>1.3337799999999999E-7</v>
      </c>
      <c r="BK2" s="4">
        <v>1.3822800000000001E-7</v>
      </c>
      <c r="BL2" s="4">
        <v>1.4327599999999999E-7</v>
      </c>
      <c r="BM2" s="4">
        <v>1.4852599999999999E-7</v>
      </c>
      <c r="BN2" s="4">
        <v>1.53975E-7</v>
      </c>
      <c r="BO2" s="4">
        <v>1.59625E-7</v>
      </c>
      <c r="BP2" s="4">
        <v>1.6547299999999999E-7</v>
      </c>
      <c r="BQ2" s="4">
        <v>1.71572E-7</v>
      </c>
      <c r="BR2" s="4">
        <v>1.7787099999999999E-7</v>
      </c>
      <c r="BS2" s="4">
        <v>1.8437E-7</v>
      </c>
      <c r="BT2" s="4">
        <v>1.9111900000000001E-7</v>
      </c>
      <c r="BU2" s="4">
        <v>1.98118E-7</v>
      </c>
      <c r="BV2" s="4">
        <v>2.0536699999999999E-7</v>
      </c>
      <c r="BW2" s="4">
        <v>2.12866E-7</v>
      </c>
      <c r="BX2" s="4">
        <v>2.20664E-7</v>
      </c>
      <c r="BY2" s="4">
        <v>2.28763E-7</v>
      </c>
      <c r="BZ2" s="4">
        <v>2.3711200000000001E-7</v>
      </c>
      <c r="CA2" s="4">
        <v>2.4581E-7</v>
      </c>
      <c r="CB2" s="4">
        <v>2.5485799999999999E-7</v>
      </c>
      <c r="CC2" s="4">
        <v>2.6420699999999998E-7</v>
      </c>
      <c r="CD2" s="4">
        <v>2.7385599999999999E-7</v>
      </c>
      <c r="CE2" s="4">
        <v>2.83854E-7</v>
      </c>
      <c r="CF2" s="4">
        <v>2.9425199999999998E-7</v>
      </c>
      <c r="CG2" s="4">
        <v>3.0505E-7</v>
      </c>
      <c r="CH2" s="4">
        <v>3.1624900000000001E-7</v>
      </c>
      <c r="CI2" s="4">
        <v>3.2784699999999998E-7</v>
      </c>
      <c r="CJ2" s="4">
        <v>3.3984499999999998E-7</v>
      </c>
      <c r="CK2" s="4">
        <v>3.5229300000000002E-7</v>
      </c>
      <c r="CL2" s="4">
        <v>3.6519099999999998E-7</v>
      </c>
      <c r="CM2" s="4">
        <v>3.7853900000000003E-7</v>
      </c>
      <c r="CN2" s="4">
        <v>3.92387E-7</v>
      </c>
      <c r="CO2" s="4">
        <v>4.06784E-7</v>
      </c>
      <c r="CP2" s="4">
        <v>4.2173200000000001E-7</v>
      </c>
      <c r="CQ2" s="4">
        <v>4.3718E-7</v>
      </c>
      <c r="CR2" s="4">
        <v>4.5317700000000001E-7</v>
      </c>
      <c r="CS2" s="4">
        <v>4.6977400000000001E-7</v>
      </c>
      <c r="CT2" s="4">
        <v>4.86971E-7</v>
      </c>
      <c r="CU2" s="4">
        <v>5.0481799999999999E-7</v>
      </c>
      <c r="CV2" s="4">
        <v>5.2331600000000005E-7</v>
      </c>
      <c r="CW2" s="4">
        <v>5.42462E-7</v>
      </c>
      <c r="CX2" s="4">
        <v>5.6230900000000004E-7</v>
      </c>
      <c r="CY2" s="4">
        <v>5.8290499999999999E-7</v>
      </c>
      <c r="CZ2" s="4">
        <v>6.0430200000000003E-7</v>
      </c>
      <c r="DA2" s="4">
        <v>6.2644900000000003E-7</v>
      </c>
      <c r="DB2" s="4">
        <v>6.4939500000000005E-7</v>
      </c>
      <c r="DC2" s="4">
        <v>6.7321999999999999E-7</v>
      </c>
    </row>
    <row r="3" spans="1:107">
      <c r="A3" t="s">
        <v>2</v>
      </c>
    </row>
    <row r="4" spans="1:107">
      <c r="A4">
        <v>2.5781900000000002</v>
      </c>
      <c r="B4">
        <v>12.8055</v>
      </c>
      <c r="C4">
        <v>0</v>
      </c>
      <c r="D4">
        <v>13.694800000000001</v>
      </c>
      <c r="E4">
        <v>0</v>
      </c>
      <c r="F4">
        <v>0</v>
      </c>
      <c r="G4">
        <v>0</v>
      </c>
      <c r="H4">
        <v>0</v>
      </c>
      <c r="I4">
        <v>10.948600000000001</v>
      </c>
      <c r="J4">
        <v>0</v>
      </c>
      <c r="K4">
        <v>0</v>
      </c>
      <c r="L4">
        <v>0</v>
      </c>
      <c r="M4">
        <v>0</v>
      </c>
      <c r="N4">
        <v>18.116599999999998</v>
      </c>
      <c r="O4">
        <v>8.7789099999999998</v>
      </c>
      <c r="P4">
        <v>17.047699999999999</v>
      </c>
      <c r="Q4">
        <v>0</v>
      </c>
      <c r="R4">
        <v>15.9513</v>
      </c>
      <c r="S4">
        <v>31.052</v>
      </c>
      <c r="T4">
        <v>52.4895</v>
      </c>
      <c r="U4">
        <v>43.856299999999997</v>
      </c>
      <c r="V4">
        <v>71.880300000000005</v>
      </c>
      <c r="W4">
        <v>56.790500000000002</v>
      </c>
      <c r="X4">
        <v>79.047899999999998</v>
      </c>
      <c r="Y4">
        <v>78.718100000000007</v>
      </c>
      <c r="Z4">
        <v>96.298299999999998</v>
      </c>
      <c r="AA4">
        <v>102.54300000000001</v>
      </c>
      <c r="AB4">
        <v>98.009900000000002</v>
      </c>
      <c r="AC4">
        <v>97.606200000000001</v>
      </c>
      <c r="AD4">
        <v>113.30200000000001</v>
      </c>
      <c r="AE4">
        <v>112.021</v>
      </c>
      <c r="AF4">
        <v>139.083</v>
      </c>
      <c r="AG4">
        <v>145.154</v>
      </c>
      <c r="AH4">
        <v>192.261</v>
      </c>
      <c r="AI4">
        <v>250.83099999999999</v>
      </c>
      <c r="AJ4">
        <v>246.006</v>
      </c>
      <c r="AK4">
        <v>236.03100000000001</v>
      </c>
      <c r="AL4">
        <v>297.71199999999999</v>
      </c>
      <c r="AM4">
        <v>444.60700000000003</v>
      </c>
      <c r="AN4">
        <v>351.98500000000001</v>
      </c>
      <c r="AO4">
        <v>469.435</v>
      </c>
      <c r="AP4">
        <v>559.53599999999994</v>
      </c>
      <c r="AQ4">
        <v>596.71600000000001</v>
      </c>
      <c r="AR4">
        <v>523.452</v>
      </c>
      <c r="AS4">
        <v>730.72199999999998</v>
      </c>
      <c r="AT4">
        <v>778.71600000000001</v>
      </c>
      <c r="AU4">
        <v>1010.95</v>
      </c>
      <c r="AV4">
        <v>1150.83</v>
      </c>
      <c r="AW4">
        <v>1280.02</v>
      </c>
      <c r="AX4">
        <v>1522.95</v>
      </c>
      <c r="AY4">
        <v>1726.53</v>
      </c>
      <c r="AZ4">
        <v>1866.41</v>
      </c>
      <c r="BA4">
        <v>2252.7800000000002</v>
      </c>
      <c r="BB4">
        <v>2248.12</v>
      </c>
      <c r="BC4">
        <v>2235.17</v>
      </c>
      <c r="BD4">
        <v>2368.54</v>
      </c>
      <c r="BE4">
        <v>2493.3000000000002</v>
      </c>
      <c r="BF4">
        <v>2825.49</v>
      </c>
      <c r="BG4">
        <v>2785.05</v>
      </c>
      <c r="BH4">
        <v>3195.06</v>
      </c>
      <c r="BI4">
        <v>3353.42</v>
      </c>
      <c r="BJ4">
        <v>3619.9</v>
      </c>
      <c r="BK4">
        <v>3845.61</v>
      </c>
      <c r="BL4">
        <v>4057.2</v>
      </c>
      <c r="BM4">
        <v>4337.13</v>
      </c>
      <c r="BN4">
        <v>4287.2299999999996</v>
      </c>
      <c r="BO4">
        <v>4119.84</v>
      </c>
      <c r="BP4">
        <v>3984.46</v>
      </c>
      <c r="BQ4">
        <v>3689.75</v>
      </c>
      <c r="BR4">
        <v>3554.12</v>
      </c>
      <c r="BS4">
        <v>3396.68</v>
      </c>
      <c r="BT4">
        <v>3094.09</v>
      </c>
      <c r="BU4">
        <v>2757.83</v>
      </c>
      <c r="BV4">
        <v>2498.37</v>
      </c>
      <c r="BW4">
        <v>2367.0500000000002</v>
      </c>
      <c r="BX4">
        <v>2066.96</v>
      </c>
      <c r="BY4">
        <v>1791.7</v>
      </c>
      <c r="BZ4">
        <v>1613.5</v>
      </c>
      <c r="CA4">
        <v>1479.31</v>
      </c>
      <c r="CB4">
        <v>1301.1400000000001</v>
      </c>
      <c r="CC4">
        <v>1215.47</v>
      </c>
      <c r="CD4">
        <v>995.2</v>
      </c>
      <c r="CE4">
        <v>917.99099999999999</v>
      </c>
      <c r="CF4">
        <v>941.31399999999996</v>
      </c>
      <c r="CG4">
        <v>715.14</v>
      </c>
      <c r="CH4">
        <v>697.12400000000002</v>
      </c>
      <c r="CI4">
        <v>567.88599999999997</v>
      </c>
      <c r="CJ4">
        <v>616.56399999999996</v>
      </c>
      <c r="CK4">
        <v>387.46800000000002</v>
      </c>
      <c r="CL4">
        <v>534.85199999999998</v>
      </c>
      <c r="CM4">
        <v>379.29899999999998</v>
      </c>
      <c r="CN4">
        <v>297.91500000000002</v>
      </c>
      <c r="CO4">
        <v>263.32</v>
      </c>
      <c r="CP4">
        <v>280.15499999999997</v>
      </c>
      <c r="CQ4">
        <v>216.85400000000001</v>
      </c>
      <c r="CR4">
        <v>196.43</v>
      </c>
      <c r="CS4">
        <v>161.77199999999999</v>
      </c>
      <c r="CT4">
        <v>95.599500000000006</v>
      </c>
      <c r="CU4">
        <v>80.619299999999996</v>
      </c>
      <c r="CV4">
        <v>75.504499999999993</v>
      </c>
      <c r="CW4">
        <v>52.033999999999999</v>
      </c>
      <c r="CX4">
        <v>12.0428</v>
      </c>
      <c r="CY4">
        <v>32.788499999999999</v>
      </c>
      <c r="CZ4">
        <v>22.667100000000001</v>
      </c>
      <c r="DA4">
        <v>21.620100000000001</v>
      </c>
      <c r="DB4">
        <v>14.648</v>
      </c>
    </row>
    <row r="5" spans="1:107">
      <c r="A5" t="s">
        <v>3</v>
      </c>
    </row>
    <row r="6" spans="1:107">
      <c r="A6" s="4">
        <f>A4 * (LOG(B2) - LOG(A2))</f>
        <v>4.3628119037850993E-2</v>
      </c>
      <c r="B6" s="4">
        <f t="shared" ref="B6:BM6" si="0">B4 * (LOG(C2) - LOG(B2))</f>
        <v>0.21263589174386308</v>
      </c>
      <c r="C6" s="4">
        <f t="shared" si="0"/>
        <v>0</v>
      </c>
      <c r="D6" s="4">
        <f t="shared" si="0"/>
        <v>0.21123974666243006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0.1648392689886081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0.2770557666286691</v>
      </c>
      <c r="O6" s="4">
        <f t="shared" si="0"/>
        <v>0.13730708854854615</v>
      </c>
      <c r="P6" s="4">
        <f t="shared" si="0"/>
        <v>0.27117912030037605</v>
      </c>
      <c r="Q6" s="4">
        <f t="shared" si="0"/>
        <v>0</v>
      </c>
      <c r="R6" s="4">
        <f t="shared" si="0"/>
        <v>0.24841603646049834</v>
      </c>
      <c r="S6" s="4">
        <f t="shared" si="0"/>
        <v>0.48934952205767851</v>
      </c>
      <c r="T6" s="4">
        <f t="shared" si="0"/>
        <v>0.83616013636354158</v>
      </c>
      <c r="U6" s="4">
        <f t="shared" si="0"/>
        <v>0.67397113358129179</v>
      </c>
      <c r="V6" s="4">
        <f t="shared" si="0"/>
        <v>1.1136536387680185</v>
      </c>
      <c r="W6" s="4">
        <f t="shared" si="0"/>
        <v>0.88651101107746</v>
      </c>
      <c r="X6" s="4">
        <f t="shared" si="0"/>
        <v>1.2389951760506963</v>
      </c>
      <c r="Y6" s="4">
        <f t="shared" si="0"/>
        <v>1.2384928443650951</v>
      </c>
      <c r="Z6" s="4">
        <f t="shared" si="0"/>
        <v>1.462112987608019</v>
      </c>
      <c r="AA6" s="4">
        <f t="shared" si="0"/>
        <v>1.6159098030158936</v>
      </c>
      <c r="AB6" s="4">
        <f t="shared" si="0"/>
        <v>1.5456547128412743</v>
      </c>
      <c r="AC6" s="4">
        <f t="shared" si="0"/>
        <v>1.4834345434168417</v>
      </c>
      <c r="AD6" s="4">
        <f t="shared" si="0"/>
        <v>1.776614239505184</v>
      </c>
      <c r="AE6" s="4">
        <f t="shared" si="0"/>
        <v>1.7499075518090903</v>
      </c>
      <c r="AF6" s="4">
        <f t="shared" si="0"/>
        <v>2.1605481689232442</v>
      </c>
      <c r="AG6" s="4">
        <f t="shared" si="0"/>
        <v>2.3065802268630469</v>
      </c>
      <c r="AH6" s="4">
        <f t="shared" si="0"/>
        <v>3.0315014594236231</v>
      </c>
      <c r="AI6" s="4">
        <f t="shared" si="0"/>
        <v>3.9186728132584747</v>
      </c>
      <c r="AJ6" s="4">
        <f t="shared" si="0"/>
        <v>3.810130508453887</v>
      </c>
      <c r="AK6" s="4">
        <f t="shared" si="0"/>
        <v>3.7088882384015056</v>
      </c>
      <c r="AL6" s="4">
        <f t="shared" si="0"/>
        <v>4.7407762601367613</v>
      </c>
      <c r="AM6" s="4">
        <f t="shared" si="0"/>
        <v>6.8291774496313788</v>
      </c>
      <c r="AN6" s="4">
        <f t="shared" si="0"/>
        <v>5.46163386140916</v>
      </c>
      <c r="AO6" s="4">
        <f t="shared" si="0"/>
        <v>7.3529282944081364</v>
      </c>
      <c r="AP6" s="4">
        <f t="shared" si="0"/>
        <v>8.6364737836424261</v>
      </c>
      <c r="AQ6" s="4">
        <f t="shared" si="0"/>
        <v>9.2660803835884025</v>
      </c>
      <c r="AR6" s="4">
        <f t="shared" si="0"/>
        <v>8.3168277527416343</v>
      </c>
      <c r="AS6" s="4">
        <f t="shared" si="0"/>
        <v>11.631469434914997</v>
      </c>
      <c r="AT6" s="4">
        <f t="shared" si="0"/>
        <v>11.956691801427258</v>
      </c>
      <c r="AU6" s="4">
        <f t="shared" si="0"/>
        <v>15.528060303575071</v>
      </c>
      <c r="AV6" s="4">
        <f t="shared" si="0"/>
        <v>18.271368199182596</v>
      </c>
      <c r="AW6" s="4">
        <f t="shared" si="0"/>
        <v>20.259257480075853</v>
      </c>
      <c r="AX6" s="4">
        <f t="shared" si="0"/>
        <v>23.618333498703361</v>
      </c>
      <c r="AY6" s="4">
        <f t="shared" si="0"/>
        <v>26.659446907475431</v>
      </c>
      <c r="AZ6" s="4">
        <f t="shared" si="0"/>
        <v>29.083151777047402</v>
      </c>
      <c r="BA6" s="4">
        <f t="shared" si="0"/>
        <v>35.366408856996962</v>
      </c>
      <c r="BB6" s="4">
        <f t="shared" si="0"/>
        <v>34.999702970913511</v>
      </c>
      <c r="BC6" s="4">
        <f t="shared" si="0"/>
        <v>34.948202575501519</v>
      </c>
      <c r="BD6" s="4">
        <f t="shared" si="0"/>
        <v>37.141907319713468</v>
      </c>
      <c r="BE6" s="4">
        <f t="shared" si="0"/>
        <v>39.133650130816598</v>
      </c>
      <c r="BF6" s="4">
        <f t="shared" si="0"/>
        <v>44.349099565694345</v>
      </c>
      <c r="BG6" s="4">
        <f t="shared" si="0"/>
        <v>43.154837231069301</v>
      </c>
      <c r="BH6" s="4">
        <f t="shared" si="0"/>
        <v>49.96149992051523</v>
      </c>
      <c r="BI6" s="4">
        <f t="shared" si="0"/>
        <v>52.800629341086001</v>
      </c>
      <c r="BJ6" s="4">
        <f t="shared" si="0"/>
        <v>56.151249630160194</v>
      </c>
      <c r="BK6" s="4">
        <f t="shared" si="0"/>
        <v>59.904697468793564</v>
      </c>
      <c r="BL6" s="4">
        <f t="shared" si="0"/>
        <v>63.410128000469008</v>
      </c>
      <c r="BM6" s="4">
        <f t="shared" si="0"/>
        <v>67.866229125478469</v>
      </c>
      <c r="BN6" s="4">
        <f t="shared" ref="BN6:DB6" si="1">BN4 * (LOG(BO2) - LOG(BN2))</f>
        <v>67.098139882278531</v>
      </c>
      <c r="BO6" s="4">
        <f t="shared" si="1"/>
        <v>64.377569020046451</v>
      </c>
      <c r="BP6" s="4">
        <f t="shared" si="1"/>
        <v>62.632815155889091</v>
      </c>
      <c r="BQ6" s="4">
        <f t="shared" si="1"/>
        <v>57.776809601466979</v>
      </c>
      <c r="BR6" s="4">
        <f t="shared" si="1"/>
        <v>55.391347554450235</v>
      </c>
      <c r="BS6" s="4">
        <f t="shared" si="1"/>
        <v>53.034432349445893</v>
      </c>
      <c r="BT6" s="4">
        <f t="shared" si="1"/>
        <v>48.329904743881173</v>
      </c>
      <c r="BU6" s="4">
        <f t="shared" si="1"/>
        <v>43.04069123482283</v>
      </c>
      <c r="BV6" s="4">
        <f t="shared" si="1"/>
        <v>38.913712590741866</v>
      </c>
      <c r="BW6" s="4">
        <f t="shared" si="1"/>
        <v>36.985599079091948</v>
      </c>
      <c r="BX6" s="4">
        <f t="shared" si="1"/>
        <v>32.35680539021638</v>
      </c>
      <c r="BY6" s="4">
        <f t="shared" si="1"/>
        <v>27.892738549269374</v>
      </c>
      <c r="BZ6" s="4">
        <f t="shared" si="1"/>
        <v>25.24484207455351</v>
      </c>
      <c r="CA6" s="4">
        <f t="shared" si="1"/>
        <v>23.22327918159819</v>
      </c>
      <c r="CB6" s="4">
        <f t="shared" si="1"/>
        <v>20.357700375205471</v>
      </c>
      <c r="CC6" s="4">
        <f t="shared" si="1"/>
        <v>18.934519552152192</v>
      </c>
      <c r="CD6" s="4">
        <f t="shared" si="1"/>
        <v>15.498008867691276</v>
      </c>
      <c r="CE6" s="4">
        <f t="shared" si="1"/>
        <v>14.343062991485406</v>
      </c>
      <c r="CF6" s="4">
        <f t="shared" si="1"/>
        <v>14.733075802119339</v>
      </c>
      <c r="CG6" s="4">
        <f t="shared" si="1"/>
        <v>11.197756225352919</v>
      </c>
      <c r="CH6" s="4">
        <f t="shared" si="1"/>
        <v>10.904450585420731</v>
      </c>
      <c r="CI6" s="4">
        <f t="shared" si="1"/>
        <v>8.8645134821070766</v>
      </c>
      <c r="CJ6" s="4">
        <f t="shared" si="1"/>
        <v>9.632659033990242</v>
      </c>
      <c r="CK6" s="4">
        <f t="shared" si="1"/>
        <v>6.0507204564494517</v>
      </c>
      <c r="CL6" s="4">
        <f t="shared" si="1"/>
        <v>8.3386446232327476</v>
      </c>
      <c r="CM6" s="4">
        <f t="shared" si="1"/>
        <v>5.9185740206890971</v>
      </c>
      <c r="CN6" s="4">
        <f t="shared" si="1"/>
        <v>4.662146906960511</v>
      </c>
      <c r="CO6" s="4">
        <f t="shared" si="1"/>
        <v>4.1269335093110993</v>
      </c>
      <c r="CP6" s="4">
        <f t="shared" si="1"/>
        <v>4.3770661516376776</v>
      </c>
      <c r="CQ6" s="4">
        <f t="shared" si="1"/>
        <v>3.3845649287916819</v>
      </c>
      <c r="CR6" s="4">
        <f t="shared" si="1"/>
        <v>3.0684559448183055</v>
      </c>
      <c r="CS6" s="4">
        <f t="shared" si="1"/>
        <v>2.525927779535996</v>
      </c>
      <c r="CT6" s="4">
        <f t="shared" si="1"/>
        <v>1.4943858522544602</v>
      </c>
      <c r="CU6" s="4">
        <f t="shared" si="1"/>
        <v>1.2600136543000773</v>
      </c>
      <c r="CV6" s="4">
        <f t="shared" si="1"/>
        <v>1.1782709516308012</v>
      </c>
      <c r="CW6" s="4">
        <f t="shared" si="1"/>
        <v>0.81202771234925619</v>
      </c>
      <c r="CX6" s="4">
        <f t="shared" si="1"/>
        <v>0.18814160502228383</v>
      </c>
      <c r="CY6" s="4">
        <f t="shared" si="1"/>
        <v>0.51334498586120436</v>
      </c>
      <c r="CZ6" s="4">
        <f t="shared" si="1"/>
        <v>0.35432505130867126</v>
      </c>
      <c r="DA6" s="4">
        <f t="shared" si="1"/>
        <v>0.33777558204586128</v>
      </c>
      <c r="DB6" s="4">
        <f t="shared" si="1"/>
        <v>0.22921291528954219</v>
      </c>
    </row>
    <row r="7" spans="1:107">
      <c r="A7" t="s">
        <v>4</v>
      </c>
    </row>
    <row r="8" spans="1:107">
      <c r="A8" s="4">
        <f>A6 * 1000000</f>
        <v>43628.119037850993</v>
      </c>
      <c r="B8" s="4">
        <f t="shared" ref="B8:BM8" si="2">B6 * 1000000</f>
        <v>212635.89174386309</v>
      </c>
      <c r="C8" s="4">
        <f t="shared" si="2"/>
        <v>0</v>
      </c>
      <c r="D8" s="4">
        <f t="shared" si="2"/>
        <v>211239.74666243006</v>
      </c>
      <c r="E8" s="4">
        <f t="shared" si="2"/>
        <v>0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164839.26898860809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277055.76662866911</v>
      </c>
      <c r="O8" s="4">
        <f t="shared" si="2"/>
        <v>137307.08854854613</v>
      </c>
      <c r="P8" s="4">
        <f t="shared" si="2"/>
        <v>271179.12030037603</v>
      </c>
      <c r="Q8" s="4">
        <f t="shared" si="2"/>
        <v>0</v>
      </c>
      <c r="R8" s="4">
        <f t="shared" si="2"/>
        <v>248416.03646049835</v>
      </c>
      <c r="S8" s="4">
        <f t="shared" si="2"/>
        <v>489349.52205767849</v>
      </c>
      <c r="T8" s="4">
        <f t="shared" si="2"/>
        <v>836160.13636354159</v>
      </c>
      <c r="U8" s="4">
        <f t="shared" si="2"/>
        <v>673971.13358129177</v>
      </c>
      <c r="V8" s="4">
        <f t="shared" si="2"/>
        <v>1113653.6387680185</v>
      </c>
      <c r="W8" s="4">
        <f t="shared" si="2"/>
        <v>886511.01107746002</v>
      </c>
      <c r="X8" s="4">
        <f t="shared" si="2"/>
        <v>1238995.1760506963</v>
      </c>
      <c r="Y8" s="4">
        <f t="shared" si="2"/>
        <v>1238492.844365095</v>
      </c>
      <c r="Z8" s="4">
        <f t="shared" si="2"/>
        <v>1462112.987608019</v>
      </c>
      <c r="AA8" s="4">
        <f t="shared" si="2"/>
        <v>1615909.8030158936</v>
      </c>
      <c r="AB8" s="4">
        <f t="shared" si="2"/>
        <v>1545654.7128412742</v>
      </c>
      <c r="AC8" s="4">
        <f t="shared" si="2"/>
        <v>1483434.5434168417</v>
      </c>
      <c r="AD8" s="4">
        <f t="shared" si="2"/>
        <v>1776614.2395051841</v>
      </c>
      <c r="AE8" s="4">
        <f t="shared" si="2"/>
        <v>1749907.5518090902</v>
      </c>
      <c r="AF8" s="4">
        <f t="shared" si="2"/>
        <v>2160548.1689232443</v>
      </c>
      <c r="AG8" s="4">
        <f t="shared" si="2"/>
        <v>2306580.2268630466</v>
      </c>
      <c r="AH8" s="4">
        <f t="shared" si="2"/>
        <v>3031501.459423623</v>
      </c>
      <c r="AI8" s="4">
        <f t="shared" si="2"/>
        <v>3918672.8132584747</v>
      </c>
      <c r="AJ8" s="4">
        <f t="shared" si="2"/>
        <v>3810130.508453887</v>
      </c>
      <c r="AK8" s="4">
        <f t="shared" si="2"/>
        <v>3708888.2384015056</v>
      </c>
      <c r="AL8" s="4">
        <f t="shared" si="2"/>
        <v>4740776.2601367617</v>
      </c>
      <c r="AM8" s="4">
        <f t="shared" si="2"/>
        <v>6829177.449631379</v>
      </c>
      <c r="AN8" s="4">
        <f t="shared" si="2"/>
        <v>5461633.8614091603</v>
      </c>
      <c r="AO8" s="4">
        <f t="shared" si="2"/>
        <v>7352928.294408136</v>
      </c>
      <c r="AP8" s="4">
        <f t="shared" si="2"/>
        <v>8636473.7836424261</v>
      </c>
      <c r="AQ8" s="4">
        <f t="shared" si="2"/>
        <v>9266080.3835884016</v>
      </c>
      <c r="AR8" s="4">
        <f t="shared" si="2"/>
        <v>8316827.7527416339</v>
      </c>
      <c r="AS8" s="4">
        <f t="shared" si="2"/>
        <v>11631469.434914997</v>
      </c>
      <c r="AT8" s="4">
        <f t="shared" si="2"/>
        <v>11956691.801427258</v>
      </c>
      <c r="AU8" s="4">
        <f t="shared" si="2"/>
        <v>15528060.303575071</v>
      </c>
      <c r="AV8" s="4">
        <f t="shared" si="2"/>
        <v>18271368.199182596</v>
      </c>
      <c r="AW8" s="4">
        <f t="shared" si="2"/>
        <v>20259257.480075851</v>
      </c>
      <c r="AX8" s="4">
        <f t="shared" si="2"/>
        <v>23618333.498703361</v>
      </c>
      <c r="AY8" s="4">
        <f t="shared" si="2"/>
        <v>26659446.907475431</v>
      </c>
      <c r="AZ8" s="4">
        <f t="shared" si="2"/>
        <v>29083151.777047403</v>
      </c>
      <c r="BA8" s="4">
        <f t="shared" si="2"/>
        <v>35366408.856996961</v>
      </c>
      <c r="BB8" s="4">
        <f t="shared" si="2"/>
        <v>34999702.970913507</v>
      </c>
      <c r="BC8" s="4">
        <f t="shared" si="2"/>
        <v>34948202.575501516</v>
      </c>
      <c r="BD8" s="4">
        <f t="shared" si="2"/>
        <v>37141907.319713466</v>
      </c>
      <c r="BE8" s="4">
        <f t="shared" si="2"/>
        <v>39133650.130816601</v>
      </c>
      <c r="BF8" s="4">
        <f t="shared" si="2"/>
        <v>44349099.565694347</v>
      </c>
      <c r="BG8" s="4">
        <f t="shared" si="2"/>
        <v>43154837.231069304</v>
      </c>
      <c r="BH8" s="4">
        <f t="shared" si="2"/>
        <v>49961499.920515232</v>
      </c>
      <c r="BI8" s="4">
        <f t="shared" si="2"/>
        <v>52800629.341086</v>
      </c>
      <c r="BJ8" s="4">
        <f t="shared" si="2"/>
        <v>56151249.630160198</v>
      </c>
      <c r="BK8" s="4">
        <f t="shared" si="2"/>
        <v>59904697.468793564</v>
      </c>
      <c r="BL8" s="4">
        <f t="shared" si="2"/>
        <v>63410128.000469007</v>
      </c>
      <c r="BM8" s="4">
        <f t="shared" si="2"/>
        <v>67866229.125478476</v>
      </c>
      <c r="BN8" s="4">
        <f t="shared" ref="BN8:DB8" si="3">BN6 * 1000000</f>
        <v>67098139.882278532</v>
      </c>
      <c r="BO8" s="4">
        <f t="shared" si="3"/>
        <v>64377569.02004645</v>
      </c>
      <c r="BP8" s="4">
        <f t="shared" si="3"/>
        <v>62632815.155889094</v>
      </c>
      <c r="BQ8" s="4">
        <f t="shared" si="3"/>
        <v>57776809.601466976</v>
      </c>
      <c r="BR8" s="4">
        <f t="shared" si="3"/>
        <v>55391347.554450236</v>
      </c>
      <c r="BS8" s="4">
        <f t="shared" si="3"/>
        <v>53034432.349445894</v>
      </c>
      <c r="BT8" s="4">
        <f t="shared" si="3"/>
        <v>48329904.743881173</v>
      </c>
      <c r="BU8" s="4">
        <f t="shared" si="3"/>
        <v>43040691.234822832</v>
      </c>
      <c r="BV8" s="4">
        <f t="shared" si="3"/>
        <v>38913712.590741865</v>
      </c>
      <c r="BW8" s="4">
        <f t="shared" si="3"/>
        <v>36985599.079091951</v>
      </c>
      <c r="BX8" s="4">
        <f t="shared" si="3"/>
        <v>32356805.39021638</v>
      </c>
      <c r="BY8" s="4">
        <f t="shared" si="3"/>
        <v>27892738.549269374</v>
      </c>
      <c r="BZ8" s="4">
        <f t="shared" si="3"/>
        <v>25244842.074553512</v>
      </c>
      <c r="CA8" s="4">
        <f t="shared" si="3"/>
        <v>23223279.18159819</v>
      </c>
      <c r="CB8" s="4">
        <f t="shared" si="3"/>
        <v>20357700.375205472</v>
      </c>
      <c r="CC8" s="4">
        <f t="shared" si="3"/>
        <v>18934519.552152194</v>
      </c>
      <c r="CD8" s="4">
        <f t="shared" si="3"/>
        <v>15498008.867691277</v>
      </c>
      <c r="CE8" s="4">
        <f t="shared" si="3"/>
        <v>14343062.991485406</v>
      </c>
      <c r="CF8" s="4">
        <f t="shared" si="3"/>
        <v>14733075.802119339</v>
      </c>
      <c r="CG8" s="4">
        <f t="shared" si="3"/>
        <v>11197756.225352919</v>
      </c>
      <c r="CH8" s="4">
        <f t="shared" si="3"/>
        <v>10904450.585420731</v>
      </c>
      <c r="CI8" s="4">
        <f t="shared" si="3"/>
        <v>8864513.4821070768</v>
      </c>
      <c r="CJ8" s="4">
        <f t="shared" si="3"/>
        <v>9632659.0339902416</v>
      </c>
      <c r="CK8" s="4">
        <f t="shared" si="3"/>
        <v>6050720.4564494519</v>
      </c>
      <c r="CL8" s="4">
        <f t="shared" si="3"/>
        <v>8338644.6232327474</v>
      </c>
      <c r="CM8" s="4">
        <f t="shared" si="3"/>
        <v>5918574.0206890972</v>
      </c>
      <c r="CN8" s="4">
        <f t="shared" si="3"/>
        <v>4662146.9069605106</v>
      </c>
      <c r="CO8" s="4">
        <f t="shared" si="3"/>
        <v>4126933.5093110991</v>
      </c>
      <c r="CP8" s="4">
        <f t="shared" si="3"/>
        <v>4377066.151637678</v>
      </c>
      <c r="CQ8" s="4">
        <f t="shared" si="3"/>
        <v>3384564.9287916818</v>
      </c>
      <c r="CR8" s="4">
        <f t="shared" si="3"/>
        <v>3068455.9448183053</v>
      </c>
      <c r="CS8" s="4">
        <f t="shared" si="3"/>
        <v>2525927.7795359958</v>
      </c>
      <c r="CT8" s="4">
        <f t="shared" si="3"/>
        <v>1494385.8522544601</v>
      </c>
      <c r="CU8" s="4">
        <f t="shared" si="3"/>
        <v>1260013.6543000774</v>
      </c>
      <c r="CV8" s="4">
        <f t="shared" si="3"/>
        <v>1178270.9516308012</v>
      </c>
      <c r="CW8" s="4">
        <f t="shared" si="3"/>
        <v>812027.71234925615</v>
      </c>
      <c r="CX8" s="4">
        <f t="shared" si="3"/>
        <v>188141.60502228382</v>
      </c>
      <c r="CY8" s="4">
        <f t="shared" si="3"/>
        <v>513344.98586120439</v>
      </c>
      <c r="CZ8" s="4">
        <f t="shared" si="3"/>
        <v>354325.05130867125</v>
      </c>
      <c r="DA8" s="4">
        <f t="shared" si="3"/>
        <v>337775.58204586129</v>
      </c>
      <c r="DB8" s="4">
        <f t="shared" si="3"/>
        <v>229212.91528954217</v>
      </c>
    </row>
    <row r="10" spans="1:107">
      <c r="A10" s="1" t="s">
        <v>7</v>
      </c>
      <c r="B10" s="1"/>
      <c r="C10" s="1" t="s">
        <v>8</v>
      </c>
      <c r="D10" s="1"/>
      <c r="E10" s="1" t="s">
        <v>9</v>
      </c>
      <c r="F10" s="1"/>
      <c r="G10" s="1" t="s">
        <v>10</v>
      </c>
      <c r="H10" s="1"/>
      <c r="I10" s="1" t="s">
        <v>11</v>
      </c>
    </row>
    <row r="11" spans="1:107">
      <c r="A11" s="5">
        <v>0.89534999999999998</v>
      </c>
      <c r="B11" s="1"/>
      <c r="C11" s="5">
        <v>0.57150000000000001</v>
      </c>
      <c r="D11" s="1"/>
      <c r="E11" s="5">
        <f>PI()*C11^2/4</f>
        <v>0.25652066129310824</v>
      </c>
      <c r="F11" s="1"/>
      <c r="G11" s="5">
        <f>E11*2+PI()*C11*A11</f>
        <v>2.1205708000230281</v>
      </c>
      <c r="H11" s="1"/>
      <c r="I11" s="5">
        <f>E11*A11</f>
        <v>0.22967577408878445</v>
      </c>
    </row>
    <row r="12" spans="1:107">
      <c r="A12" s="5"/>
      <c r="B12" s="1"/>
      <c r="C12" s="5"/>
      <c r="D12" s="1"/>
      <c r="E12" s="5"/>
      <c r="F12" s="1"/>
      <c r="G12" s="5"/>
      <c r="H12" s="1"/>
      <c r="I12" s="5"/>
    </row>
    <row r="14" spans="1:107">
      <c r="A14" t="s">
        <v>5</v>
      </c>
    </row>
    <row r="15" spans="1:107">
      <c r="A15">
        <v>2.6</v>
      </c>
    </row>
    <row r="16" spans="1:107">
      <c r="A16" t="s">
        <v>6</v>
      </c>
    </row>
    <row r="17" spans="1:4">
      <c r="A17" s="1">
        <f>A15*0.001/60/I11</f>
        <v>1.8867176351208126E-4</v>
      </c>
    </row>
    <row r="19" spans="1:4">
      <c r="A19" t="s">
        <v>12</v>
      </c>
      <c r="B19" t="s">
        <v>18</v>
      </c>
      <c r="C19" t="s">
        <v>19</v>
      </c>
    </row>
    <row r="20" spans="1:4">
      <c r="A20">
        <v>293</v>
      </c>
      <c r="B20" s="3">
        <v>10.7</v>
      </c>
      <c r="C20" s="4">
        <v>100000</v>
      </c>
    </row>
    <row r="22" spans="1:4">
      <c r="A22" t="s">
        <v>14</v>
      </c>
      <c r="B22" t="s">
        <v>15</v>
      </c>
      <c r="C22" t="s">
        <v>16</v>
      </c>
      <c r="D22" t="s">
        <v>17</v>
      </c>
    </row>
    <row r="23" spans="1:4">
      <c r="A23" s="2">
        <v>41198.809606481482</v>
      </c>
      <c r="B23" s="2">
        <v>41199.431631944448</v>
      </c>
      <c r="C23">
        <f>15*3600-4*60</f>
        <v>53760</v>
      </c>
      <c r="D23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"/>
  <sheetViews>
    <sheetView workbookViewId="0">
      <selection activeCell="A21" sqref="A21:XFD25"/>
    </sheetView>
  </sheetViews>
  <sheetFormatPr baseColWidth="10" defaultRowHeight="15" x14ac:dyDescent="0"/>
  <cols>
    <col min="1" max="1" width="17.1640625" customWidth="1"/>
    <col min="2" max="2" width="14" customWidth="1"/>
  </cols>
  <sheetData>
    <row r="1" spans="1:118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</row>
    <row r="2" spans="1:118">
      <c r="A2" s="9">
        <v>1.48E-8</v>
      </c>
      <c r="B2" s="9">
        <v>1.5399999999999999E-8</v>
      </c>
      <c r="C2" s="9">
        <v>1.6000000000000001E-8</v>
      </c>
      <c r="D2" s="9">
        <v>1.6499999999999999E-8</v>
      </c>
      <c r="E2" s="9">
        <v>1.7100000000000001E-8</v>
      </c>
      <c r="F2" s="9">
        <v>1.7800000000000001E-8</v>
      </c>
      <c r="G2" s="9">
        <v>1.8399999999999999E-8</v>
      </c>
      <c r="H2" s="9">
        <v>1.9099999999999999E-8</v>
      </c>
      <c r="I2" s="9">
        <v>1.9799999999999999E-8</v>
      </c>
      <c r="J2" s="9">
        <v>2.0500000000000002E-8</v>
      </c>
      <c r="K2" s="9">
        <v>2.1299999999999999E-8</v>
      </c>
      <c r="L2" s="9">
        <v>2.2099999999999999E-8</v>
      </c>
      <c r="M2" s="9">
        <v>2.29E-8</v>
      </c>
      <c r="N2" s="9">
        <v>2.37E-8</v>
      </c>
      <c r="O2" s="9">
        <v>2.4500000000000001E-8</v>
      </c>
      <c r="P2" s="9">
        <v>2.5399999999999999E-8</v>
      </c>
      <c r="Q2" s="9">
        <v>2.6400000000000001E-8</v>
      </c>
      <c r="R2" s="9">
        <v>2.7400000000000001E-8</v>
      </c>
      <c r="S2" s="9">
        <v>2.84E-8</v>
      </c>
      <c r="T2" s="9">
        <v>2.9399999999999999E-8</v>
      </c>
      <c r="U2" s="9">
        <v>3.0500000000000002E-8</v>
      </c>
      <c r="V2" s="9">
        <v>3.1599999999999998E-8</v>
      </c>
      <c r="W2" s="9">
        <v>3.2800000000000003E-8</v>
      </c>
      <c r="X2" s="9">
        <v>3.4E-8</v>
      </c>
      <c r="Y2" s="9">
        <v>3.5199999999999998E-8</v>
      </c>
      <c r="Z2" s="9">
        <v>3.6500000000000003E-8</v>
      </c>
      <c r="AA2" s="9">
        <v>3.7800000000000001E-8</v>
      </c>
      <c r="AB2" s="9">
        <v>3.92E-8</v>
      </c>
      <c r="AC2" s="9">
        <v>4.07E-8</v>
      </c>
      <c r="AD2" s="9">
        <v>4.21E-8</v>
      </c>
      <c r="AE2" s="9">
        <v>4.3700000000000001E-8</v>
      </c>
      <c r="AF2" s="9">
        <v>4.5300000000000002E-8</v>
      </c>
      <c r="AG2" s="9">
        <v>4.6900000000000003E-8</v>
      </c>
      <c r="AH2" s="9">
        <v>4.8699999999999999E-8</v>
      </c>
      <c r="AI2" s="9">
        <v>5.0500000000000002E-8</v>
      </c>
      <c r="AJ2" s="9">
        <v>5.2299999999999998E-8</v>
      </c>
      <c r="AK2" s="9">
        <v>5.4200000000000002E-8</v>
      </c>
      <c r="AL2" s="9">
        <v>5.62E-8</v>
      </c>
      <c r="AM2" s="9">
        <v>5.8299999999999999E-8</v>
      </c>
      <c r="AN2" s="9">
        <v>6.0399999999999998E-8</v>
      </c>
      <c r="AO2" s="9">
        <v>6.2600000000000005E-8</v>
      </c>
      <c r="AP2" s="9">
        <v>6.4900000000000005E-8</v>
      </c>
      <c r="AQ2" s="9">
        <v>6.73E-8</v>
      </c>
      <c r="AR2" s="9">
        <v>6.9699999999999995E-8</v>
      </c>
      <c r="AS2" s="9">
        <v>7.2300000000000006E-8</v>
      </c>
      <c r="AT2" s="9">
        <v>7.4999999999999997E-8</v>
      </c>
      <c r="AU2" s="9">
        <v>7.7700000000000001E-8</v>
      </c>
      <c r="AV2" s="9">
        <v>8.05E-8</v>
      </c>
      <c r="AW2" s="9">
        <v>8.35E-8</v>
      </c>
      <c r="AX2" s="9">
        <v>8.6599999999999995E-8</v>
      </c>
      <c r="AY2" s="9">
        <v>8.9799999999999997E-8</v>
      </c>
      <c r="AZ2" s="9">
        <v>9.2999999999999999E-8</v>
      </c>
      <c r="BA2" s="9">
        <v>9.6400000000000003E-8</v>
      </c>
      <c r="BB2" s="9">
        <v>9.9999999999999995E-8</v>
      </c>
      <c r="BC2" s="9">
        <v>1.04E-7</v>
      </c>
      <c r="BD2" s="9">
        <v>1.0700000000000001E-7</v>
      </c>
      <c r="BE2" s="9">
        <v>1.11E-7</v>
      </c>
      <c r="BF2" s="9">
        <v>1.15E-7</v>
      </c>
      <c r="BG2" s="9">
        <v>1.1999999999999999E-7</v>
      </c>
      <c r="BH2" s="9">
        <v>1.24E-7</v>
      </c>
      <c r="BI2" s="9">
        <v>1.29E-7</v>
      </c>
      <c r="BJ2" s="9">
        <v>1.3300000000000001E-7</v>
      </c>
      <c r="BK2" s="9">
        <v>1.3799999999999999E-7</v>
      </c>
      <c r="BL2" s="9">
        <v>1.43E-7</v>
      </c>
      <c r="BM2" s="9">
        <v>1.49E-7</v>
      </c>
      <c r="BN2" s="9">
        <v>1.54E-7</v>
      </c>
      <c r="BO2" s="9">
        <v>1.6E-7</v>
      </c>
      <c r="BP2" s="9">
        <v>1.6500000000000001E-7</v>
      </c>
      <c r="BQ2" s="9">
        <v>1.72E-7</v>
      </c>
      <c r="BR2" s="9">
        <v>1.7800000000000001E-7</v>
      </c>
      <c r="BS2" s="9">
        <v>1.8400000000000001E-7</v>
      </c>
      <c r="BT2" s="9">
        <v>1.91E-7</v>
      </c>
      <c r="BU2" s="9">
        <v>1.98E-7</v>
      </c>
      <c r="BV2" s="9">
        <v>2.05E-7</v>
      </c>
      <c r="BW2" s="9">
        <v>2.1299999999999999E-7</v>
      </c>
      <c r="BX2" s="9">
        <v>2.2100000000000001E-7</v>
      </c>
      <c r="BY2" s="9">
        <v>2.29E-7</v>
      </c>
      <c r="BZ2" s="9">
        <v>2.3699999999999999E-7</v>
      </c>
      <c r="CA2" s="9">
        <v>2.4600000000000001E-7</v>
      </c>
      <c r="CB2" s="9">
        <v>2.5499999999999999E-7</v>
      </c>
      <c r="CC2" s="9">
        <v>2.6399999999999998E-7</v>
      </c>
      <c r="CD2" s="9">
        <v>2.7399999999999999E-7</v>
      </c>
      <c r="CE2" s="9">
        <v>2.84E-7</v>
      </c>
      <c r="CF2" s="9">
        <v>2.9400000000000001E-7</v>
      </c>
      <c r="CG2" s="9">
        <v>3.0499999999999999E-7</v>
      </c>
      <c r="CH2" s="9">
        <v>3.1600000000000002E-7</v>
      </c>
      <c r="CI2" s="9">
        <v>3.2800000000000003E-7</v>
      </c>
      <c r="CJ2" s="9">
        <v>3.3999999999999997E-7</v>
      </c>
      <c r="CK2" s="9">
        <v>3.5199999999999998E-7</v>
      </c>
      <c r="CL2" s="9">
        <v>3.65E-7</v>
      </c>
      <c r="CM2" s="9">
        <v>3.7899999999999999E-7</v>
      </c>
      <c r="CN2" s="9">
        <v>3.9200000000000002E-7</v>
      </c>
      <c r="CO2" s="9">
        <v>4.0699999999999998E-7</v>
      </c>
      <c r="CP2" s="9">
        <v>4.2199999999999999E-7</v>
      </c>
      <c r="CQ2" s="9">
        <v>4.3700000000000001E-7</v>
      </c>
      <c r="CR2" s="9">
        <v>4.5299999999999999E-7</v>
      </c>
      <c r="CS2" s="9">
        <v>4.7E-7</v>
      </c>
      <c r="CT2" s="9">
        <v>4.8699999999999995E-7</v>
      </c>
      <c r="CU2" s="9">
        <v>5.0500000000000004E-7</v>
      </c>
      <c r="CV2" s="9">
        <v>5.2300000000000001E-7</v>
      </c>
      <c r="CW2" s="9">
        <v>5.4199999999999996E-7</v>
      </c>
      <c r="CX2" s="9">
        <v>5.6199999999999998E-7</v>
      </c>
      <c r="CY2" s="9">
        <v>5.8299999999999997E-7</v>
      </c>
      <c r="CZ2" s="9">
        <v>6.0399999999999996E-7</v>
      </c>
      <c r="DA2" s="9">
        <v>6.2600000000000002E-7</v>
      </c>
      <c r="DB2" s="9">
        <v>6.4899999999999995E-7</v>
      </c>
      <c r="DC2" s="9">
        <v>6.7299999999999995E-7</v>
      </c>
    </row>
    <row r="3" spans="1:118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8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9.4321999999999999</v>
      </c>
      <c r="AB4">
        <v>0</v>
      </c>
      <c r="AC4">
        <v>0</v>
      </c>
      <c r="AD4">
        <v>1.4785200000000001</v>
      </c>
      <c r="AE4">
        <v>14.4016</v>
      </c>
      <c r="AF4">
        <v>0.867954</v>
      </c>
      <c r="AG4">
        <v>22.366599999999998</v>
      </c>
      <c r="AH4">
        <v>10.8764</v>
      </c>
      <c r="AI4">
        <v>12.2752</v>
      </c>
      <c r="AJ4">
        <v>0</v>
      </c>
      <c r="AK4">
        <v>53.155999999999999</v>
      </c>
      <c r="AL4">
        <v>36.011499999999998</v>
      </c>
      <c r="AM4">
        <v>96.322400000000002</v>
      </c>
      <c r="AN4">
        <v>106.57599999999999</v>
      </c>
      <c r="AO4">
        <v>57.1693</v>
      </c>
      <c r="AP4">
        <v>83.464600000000004</v>
      </c>
      <c r="AQ4">
        <v>62.088099999999997</v>
      </c>
      <c r="AR4">
        <v>111.18899999999999</v>
      </c>
      <c r="AS4">
        <v>91.262600000000006</v>
      </c>
      <c r="AT4">
        <v>241.87799999999999</v>
      </c>
      <c r="AU4">
        <v>111.02200000000001</v>
      </c>
      <c r="AV4">
        <v>117.126</v>
      </c>
      <c r="AW4">
        <v>269.83699999999999</v>
      </c>
      <c r="AX4">
        <v>308.73899999999998</v>
      </c>
      <c r="AY4">
        <v>291.959</v>
      </c>
      <c r="AZ4">
        <v>370.74400000000003</v>
      </c>
      <c r="BA4">
        <v>346.53699999999998</v>
      </c>
      <c r="BB4">
        <v>501.721</v>
      </c>
      <c r="BC4">
        <v>627.03</v>
      </c>
      <c r="BD4">
        <v>645.97199999999998</v>
      </c>
      <c r="BE4">
        <v>619.4</v>
      </c>
      <c r="BF4">
        <v>853.33699999999999</v>
      </c>
      <c r="BG4">
        <v>870.63499999999999</v>
      </c>
      <c r="BH4">
        <v>872.60799999999995</v>
      </c>
      <c r="BI4">
        <v>956.63300000000004</v>
      </c>
      <c r="BJ4">
        <v>1071.1199999999999</v>
      </c>
      <c r="BK4">
        <v>1041.08</v>
      </c>
      <c r="BL4">
        <v>1244.3900000000001</v>
      </c>
      <c r="BM4">
        <v>1357.7</v>
      </c>
      <c r="BN4">
        <v>1207.48</v>
      </c>
      <c r="BO4">
        <v>1216.3</v>
      </c>
      <c r="BP4">
        <v>1496.74</v>
      </c>
      <c r="BQ4">
        <v>1576.58</v>
      </c>
      <c r="BR4">
        <v>1218.1400000000001</v>
      </c>
      <c r="BS4">
        <v>1383.09</v>
      </c>
      <c r="BT4">
        <v>1680.68</v>
      </c>
      <c r="BU4">
        <v>1706.09</v>
      </c>
      <c r="BV4">
        <v>1454.64</v>
      </c>
      <c r="BW4">
        <v>1557.47</v>
      </c>
      <c r="BX4">
        <v>1641.9</v>
      </c>
      <c r="BY4">
        <v>1649.52</v>
      </c>
      <c r="BZ4">
        <v>1495.31</v>
      </c>
      <c r="CA4">
        <v>1861.08</v>
      </c>
      <c r="CB4">
        <v>1634.63</v>
      </c>
      <c r="CC4">
        <v>1644.57</v>
      </c>
      <c r="CD4">
        <v>1622.97</v>
      </c>
      <c r="CE4">
        <v>1908.79</v>
      </c>
      <c r="CF4">
        <v>1640.88</v>
      </c>
      <c r="CG4">
        <v>1550.66</v>
      </c>
      <c r="CH4">
        <v>1406.08</v>
      </c>
      <c r="CI4">
        <v>1419.08</v>
      </c>
      <c r="CJ4">
        <v>1257.8599999999999</v>
      </c>
      <c r="CK4">
        <v>1392.79</v>
      </c>
      <c r="CL4">
        <v>1201.08</v>
      </c>
      <c r="CM4">
        <v>1244.06</v>
      </c>
      <c r="CN4">
        <v>1184.8900000000001</v>
      </c>
      <c r="CO4">
        <v>931.61500000000001</v>
      </c>
      <c r="CP4">
        <v>969.51</v>
      </c>
      <c r="CQ4">
        <v>930.83600000000001</v>
      </c>
      <c r="CR4">
        <v>809.26099999999997</v>
      </c>
      <c r="CS4">
        <v>816.43600000000004</v>
      </c>
      <c r="CT4">
        <v>660.55799999999999</v>
      </c>
      <c r="CU4">
        <v>654.90099999999995</v>
      </c>
      <c r="CV4">
        <v>513.66099999999994</v>
      </c>
      <c r="CW4">
        <v>514.16899999999998</v>
      </c>
      <c r="CX4">
        <v>411.88600000000002</v>
      </c>
      <c r="CY4">
        <v>410.01600000000002</v>
      </c>
      <c r="CZ4">
        <v>302.22000000000003</v>
      </c>
      <c r="DA4">
        <v>342.32499999999999</v>
      </c>
      <c r="DB4">
        <v>309.54599999999999</v>
      </c>
      <c r="DC4" s="6"/>
    </row>
    <row r="5" spans="1:118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</row>
    <row r="6" spans="1:118">
      <c r="A6" s="9">
        <f>A4*(LOG(B2)-LOG(A2))</f>
        <v>0</v>
      </c>
      <c r="B6" s="9">
        <f>B4*(LOG(C2)-LOG(B2))</f>
        <v>0</v>
      </c>
      <c r="C6" s="9">
        <f t="shared" ref="C6:BN6" si="0">C4*(LOG(D2)-LOG(C2))</f>
        <v>0</v>
      </c>
      <c r="D6" s="9">
        <f t="shared" si="0"/>
        <v>0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0.14897468692568572</v>
      </c>
      <c r="AB6" s="9">
        <f t="shared" si="0"/>
        <v>0</v>
      </c>
      <c r="AC6" s="9">
        <f t="shared" si="0"/>
        <v>0</v>
      </c>
      <c r="AD6" s="9">
        <f t="shared" si="0"/>
        <v>2.3951049854555938E-2</v>
      </c>
      <c r="AE6" s="9">
        <f t="shared" si="0"/>
        <v>0.22490640343477741</v>
      </c>
      <c r="AF6" s="9">
        <f t="shared" si="0"/>
        <v>1.3084094696081234E-2</v>
      </c>
      <c r="AG6" s="9">
        <f t="shared" si="0"/>
        <v>0.36583076003206949</v>
      </c>
      <c r="AH6" s="9">
        <f t="shared" si="0"/>
        <v>0.17143835121496312</v>
      </c>
      <c r="AI6" s="9">
        <f t="shared" si="0"/>
        <v>0.18670960650136623</v>
      </c>
      <c r="AJ6" s="9">
        <f t="shared" si="0"/>
        <v>0</v>
      </c>
      <c r="AK6" s="9">
        <f t="shared" si="0"/>
        <v>0.83651751515452955</v>
      </c>
      <c r="AL6" s="9">
        <f t="shared" si="0"/>
        <v>0.57374383158900888</v>
      </c>
      <c r="AM6" s="9">
        <f t="shared" si="0"/>
        <v>1.4803196177204456</v>
      </c>
      <c r="AN6" s="9">
        <f t="shared" si="0"/>
        <v>1.6559133657489564</v>
      </c>
      <c r="AO6" s="9">
        <f t="shared" si="0"/>
        <v>0.89586371718233182</v>
      </c>
      <c r="AP6" s="9">
        <f t="shared" si="0"/>
        <v>1.3162674088644575</v>
      </c>
      <c r="AQ6" s="9">
        <f t="shared" si="0"/>
        <v>0.94483894078232278</v>
      </c>
      <c r="AR6" s="9">
        <f t="shared" si="0"/>
        <v>1.7685187739420167</v>
      </c>
      <c r="AS6" s="9">
        <f t="shared" si="0"/>
        <v>1.4531712857395089</v>
      </c>
      <c r="AT6" s="9">
        <f t="shared" si="0"/>
        <v>3.7151869188699642</v>
      </c>
      <c r="AU6" s="9">
        <f t="shared" si="0"/>
        <v>1.7069478808863918</v>
      </c>
      <c r="AV6" s="9">
        <f t="shared" si="0"/>
        <v>1.8612018435253808</v>
      </c>
      <c r="AW6" s="9">
        <f t="shared" si="0"/>
        <v>4.2719019432160836</v>
      </c>
      <c r="AX6" s="9">
        <f t="shared" si="0"/>
        <v>4.8652464427832838</v>
      </c>
      <c r="AY6" s="9">
        <f t="shared" si="0"/>
        <v>4.4397071998086979</v>
      </c>
      <c r="AZ6" s="9">
        <f t="shared" si="0"/>
        <v>5.7814135785911205</v>
      </c>
      <c r="BA6" s="9">
        <f t="shared" si="0"/>
        <v>5.5178969024147033</v>
      </c>
      <c r="BB6" s="9">
        <f t="shared" si="0"/>
        <v>8.5459840263235538</v>
      </c>
      <c r="BC6" s="9">
        <f t="shared" si="0"/>
        <v>7.7440953814425875</v>
      </c>
      <c r="BD6" s="9">
        <f t="shared" si="0"/>
        <v>10.296277613904479</v>
      </c>
      <c r="BE6" s="9">
        <f t="shared" si="0"/>
        <v>9.5231892545714452</v>
      </c>
      <c r="BF6" s="9">
        <f t="shared" si="0"/>
        <v>15.772573964712226</v>
      </c>
      <c r="BG6" s="9">
        <f t="shared" si="0"/>
        <v>12.398224708548122</v>
      </c>
      <c r="BH6" s="9">
        <f t="shared" si="0"/>
        <v>14.980956078759597</v>
      </c>
      <c r="BI6" s="9">
        <f t="shared" si="0"/>
        <v>12.686800520564899</v>
      </c>
      <c r="BJ6" s="9">
        <f t="shared" si="0"/>
        <v>17.167317353427961</v>
      </c>
      <c r="BK6" s="9">
        <f t="shared" si="0"/>
        <v>16.091922613526407</v>
      </c>
      <c r="BL6" s="9">
        <f t="shared" si="0"/>
        <v>22.212648888401901</v>
      </c>
      <c r="BM6" s="9">
        <f t="shared" si="0"/>
        <v>19.4618860563209</v>
      </c>
      <c r="BN6" s="9">
        <f t="shared" si="0"/>
        <v>20.043276661764416</v>
      </c>
      <c r="BO6" s="9">
        <f t="shared" ref="BO6:DB6" si="1">BO4*(LOG(BP2)-LOG(BO2))</f>
        <v>16.254586442973135</v>
      </c>
      <c r="BP6" s="9">
        <f t="shared" si="1"/>
        <v>27.007928961681721</v>
      </c>
      <c r="BQ6" s="9">
        <f t="shared" si="1"/>
        <v>23.477728414652347</v>
      </c>
      <c r="BR6" s="9">
        <f t="shared" si="1"/>
        <v>17.53856130828153</v>
      </c>
      <c r="BS6" s="9">
        <f t="shared" si="1"/>
        <v>22.427557080398735</v>
      </c>
      <c r="BT6" s="9">
        <f t="shared" si="1"/>
        <v>26.272092302839646</v>
      </c>
      <c r="BU6" s="9">
        <f t="shared" si="1"/>
        <v>25.742630355316376</v>
      </c>
      <c r="BV6" s="9">
        <f t="shared" si="1"/>
        <v>24.184469899983654</v>
      </c>
      <c r="BW6" s="9">
        <f t="shared" si="1"/>
        <v>24.939253528618533</v>
      </c>
      <c r="BX6" s="9">
        <f t="shared" si="1"/>
        <v>25.3562042902789</v>
      </c>
      <c r="BY6" s="9">
        <f t="shared" si="1"/>
        <v>24.599066881293311</v>
      </c>
      <c r="BZ6" s="9">
        <f t="shared" si="1"/>
        <v>24.204225730386192</v>
      </c>
      <c r="CA6" s="9">
        <f t="shared" si="1"/>
        <v>29.042289874068654</v>
      </c>
      <c r="CB6" s="9">
        <f t="shared" si="1"/>
        <v>24.623651836474973</v>
      </c>
      <c r="CC6" s="9">
        <f t="shared" si="1"/>
        <v>26.554273085207686</v>
      </c>
      <c r="CD6" s="9">
        <f t="shared" si="1"/>
        <v>25.266035405536211</v>
      </c>
      <c r="CE6" s="9">
        <f t="shared" si="1"/>
        <v>28.687186519036892</v>
      </c>
      <c r="CF6" s="9">
        <f t="shared" si="1"/>
        <v>26.176152860652696</v>
      </c>
      <c r="CG6" s="9">
        <f t="shared" si="1"/>
        <v>23.860382651566482</v>
      </c>
      <c r="CH6" s="9">
        <f t="shared" si="1"/>
        <v>22.759881038033193</v>
      </c>
      <c r="CI6" s="9">
        <f t="shared" si="1"/>
        <v>22.144847461953997</v>
      </c>
      <c r="CJ6" s="9">
        <f t="shared" si="1"/>
        <v>18.948084091830204</v>
      </c>
      <c r="CK6" s="9">
        <f t="shared" si="1"/>
        <v>21.936722420627596</v>
      </c>
      <c r="CL6" s="9">
        <f t="shared" si="1"/>
        <v>19.633268667069554</v>
      </c>
      <c r="CM6" s="9">
        <f t="shared" si="1"/>
        <v>18.221568984590633</v>
      </c>
      <c r="CN6" s="9">
        <f t="shared" si="1"/>
        <v>19.323591595001322</v>
      </c>
      <c r="CO6" s="9">
        <f t="shared" si="1"/>
        <v>14.643163452305737</v>
      </c>
      <c r="CP6" s="9">
        <f t="shared" si="1"/>
        <v>14.706483625341756</v>
      </c>
      <c r="CQ6" s="9">
        <f t="shared" si="1"/>
        <v>14.536647105017114</v>
      </c>
      <c r="CR6" s="9">
        <f t="shared" si="1"/>
        <v>12.947897551809652</v>
      </c>
      <c r="CS6" s="9">
        <f t="shared" si="1"/>
        <v>12.5985082366262</v>
      </c>
      <c r="CT6" s="9">
        <f t="shared" si="1"/>
        <v>10.411990585290502</v>
      </c>
      <c r="CU6" s="9">
        <f t="shared" si="1"/>
        <v>9.9612477195769724</v>
      </c>
      <c r="CV6" s="9">
        <f t="shared" si="1"/>
        <v>7.9605115173413035</v>
      </c>
      <c r="CW6" s="9">
        <f t="shared" si="1"/>
        <v>8.0914924796728354</v>
      </c>
      <c r="CX6" s="9">
        <f t="shared" si="1"/>
        <v>6.5622662709928044</v>
      </c>
      <c r="CY6" s="9">
        <f t="shared" si="1"/>
        <v>6.3012832776104135</v>
      </c>
      <c r="CZ6" s="9">
        <f t="shared" si="1"/>
        <v>4.6957113927774516</v>
      </c>
      <c r="DA6" s="9">
        <f t="shared" si="1"/>
        <v>5.3643572159260602</v>
      </c>
      <c r="DB6" s="9">
        <f t="shared" si="1"/>
        <v>4.8816541545081069</v>
      </c>
      <c r="DC6" s="6"/>
    </row>
    <row r="7" spans="1:118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</row>
    <row r="8" spans="1:118">
      <c r="A8" s="9">
        <f>A6*1000000</f>
        <v>0</v>
      </c>
      <c r="B8" s="9">
        <f t="shared" ref="B8:BM8" si="2">B6*1000000</f>
        <v>0</v>
      </c>
      <c r="C8" s="9">
        <f t="shared" si="2"/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  <c r="I8" s="9">
        <f t="shared" si="2"/>
        <v>0</v>
      </c>
      <c r="J8" s="9">
        <f t="shared" si="2"/>
        <v>0</v>
      </c>
      <c r="K8" s="9">
        <f t="shared" si="2"/>
        <v>0</v>
      </c>
      <c r="L8" s="9">
        <f t="shared" si="2"/>
        <v>0</v>
      </c>
      <c r="M8" s="9">
        <f t="shared" si="2"/>
        <v>0</v>
      </c>
      <c r="N8" s="9">
        <f t="shared" si="2"/>
        <v>0</v>
      </c>
      <c r="O8" s="9">
        <f t="shared" si="2"/>
        <v>0</v>
      </c>
      <c r="P8" s="9">
        <f t="shared" si="2"/>
        <v>0</v>
      </c>
      <c r="Q8" s="9">
        <f t="shared" si="2"/>
        <v>0</v>
      </c>
      <c r="R8" s="9">
        <f t="shared" si="2"/>
        <v>0</v>
      </c>
      <c r="S8" s="9">
        <f t="shared" si="2"/>
        <v>0</v>
      </c>
      <c r="T8" s="9">
        <f t="shared" si="2"/>
        <v>0</v>
      </c>
      <c r="U8" s="9">
        <f t="shared" si="2"/>
        <v>0</v>
      </c>
      <c r="V8" s="9">
        <f t="shared" si="2"/>
        <v>0</v>
      </c>
      <c r="W8" s="9">
        <f t="shared" si="2"/>
        <v>0</v>
      </c>
      <c r="X8" s="9">
        <f t="shared" si="2"/>
        <v>0</v>
      </c>
      <c r="Y8" s="9">
        <f t="shared" si="2"/>
        <v>0</v>
      </c>
      <c r="Z8" s="9">
        <f t="shared" si="2"/>
        <v>0</v>
      </c>
      <c r="AA8" s="9">
        <f t="shared" si="2"/>
        <v>148974.68692568573</v>
      </c>
      <c r="AB8" s="9">
        <f t="shared" si="2"/>
        <v>0</v>
      </c>
      <c r="AC8" s="9">
        <f t="shared" si="2"/>
        <v>0</v>
      </c>
      <c r="AD8" s="9">
        <f t="shared" si="2"/>
        <v>23951.049854555939</v>
      </c>
      <c r="AE8" s="9">
        <f t="shared" si="2"/>
        <v>224906.4034347774</v>
      </c>
      <c r="AF8" s="9">
        <f t="shared" si="2"/>
        <v>13084.094696081234</v>
      </c>
      <c r="AG8" s="9">
        <f t="shared" si="2"/>
        <v>365830.76003206946</v>
      </c>
      <c r="AH8" s="9">
        <f t="shared" si="2"/>
        <v>171438.35121496313</v>
      </c>
      <c r="AI8" s="9">
        <f t="shared" si="2"/>
        <v>186709.60650136622</v>
      </c>
      <c r="AJ8" s="9">
        <f t="shared" si="2"/>
        <v>0</v>
      </c>
      <c r="AK8" s="9">
        <f t="shared" si="2"/>
        <v>836517.5151545296</v>
      </c>
      <c r="AL8" s="9">
        <f t="shared" si="2"/>
        <v>573743.83158900891</v>
      </c>
      <c r="AM8" s="9">
        <f t="shared" si="2"/>
        <v>1480319.6177204456</v>
      </c>
      <c r="AN8" s="9">
        <f t="shared" si="2"/>
        <v>1655913.3657489563</v>
      </c>
      <c r="AO8" s="9">
        <f t="shared" si="2"/>
        <v>895863.71718233183</v>
      </c>
      <c r="AP8" s="9">
        <f t="shared" si="2"/>
        <v>1316267.4088644574</v>
      </c>
      <c r="AQ8" s="9">
        <f t="shared" si="2"/>
        <v>944838.94078232278</v>
      </c>
      <c r="AR8" s="9">
        <f t="shared" si="2"/>
        <v>1768518.7739420168</v>
      </c>
      <c r="AS8" s="9">
        <f t="shared" si="2"/>
        <v>1453171.2857395089</v>
      </c>
      <c r="AT8" s="9">
        <f t="shared" si="2"/>
        <v>3715186.9188699643</v>
      </c>
      <c r="AU8" s="9">
        <f t="shared" si="2"/>
        <v>1706947.8808863917</v>
      </c>
      <c r="AV8" s="9">
        <f t="shared" si="2"/>
        <v>1861201.8435253808</v>
      </c>
      <c r="AW8" s="9">
        <f t="shared" si="2"/>
        <v>4271901.9432160836</v>
      </c>
      <c r="AX8" s="9">
        <f t="shared" si="2"/>
        <v>4865246.442783284</v>
      </c>
      <c r="AY8" s="9">
        <f t="shared" si="2"/>
        <v>4439707.1998086981</v>
      </c>
      <c r="AZ8" s="9">
        <f t="shared" si="2"/>
        <v>5781413.5785911204</v>
      </c>
      <c r="BA8" s="9">
        <f t="shared" si="2"/>
        <v>5517896.9024147037</v>
      </c>
      <c r="BB8" s="9">
        <f t="shared" si="2"/>
        <v>8545984.0263235532</v>
      </c>
      <c r="BC8" s="9">
        <f t="shared" si="2"/>
        <v>7744095.3814425878</v>
      </c>
      <c r="BD8" s="9">
        <f t="shared" si="2"/>
        <v>10296277.61390448</v>
      </c>
      <c r="BE8" s="9">
        <f t="shared" si="2"/>
        <v>9523189.2545714453</v>
      </c>
      <c r="BF8" s="9">
        <f t="shared" si="2"/>
        <v>15772573.964712227</v>
      </c>
      <c r="BG8" s="9">
        <f t="shared" si="2"/>
        <v>12398224.708548123</v>
      </c>
      <c r="BH8" s="9">
        <f t="shared" si="2"/>
        <v>14980956.078759598</v>
      </c>
      <c r="BI8" s="9">
        <f t="shared" si="2"/>
        <v>12686800.520564899</v>
      </c>
      <c r="BJ8" s="9">
        <f t="shared" si="2"/>
        <v>17167317.353427961</v>
      </c>
      <c r="BK8" s="9">
        <f t="shared" si="2"/>
        <v>16091922.613526408</v>
      </c>
      <c r="BL8" s="9">
        <f t="shared" si="2"/>
        <v>22212648.888401899</v>
      </c>
      <c r="BM8" s="9">
        <f t="shared" si="2"/>
        <v>19461886.056320898</v>
      </c>
      <c r="BN8" s="9">
        <f t="shared" ref="BN8:DB8" si="3">BN6*1000000</f>
        <v>20043276.661764417</v>
      </c>
      <c r="BO8" s="9">
        <f t="shared" si="3"/>
        <v>16254586.442973135</v>
      </c>
      <c r="BP8" s="9">
        <f t="shared" si="3"/>
        <v>27007928.96168172</v>
      </c>
      <c r="BQ8" s="9">
        <f t="shared" si="3"/>
        <v>23477728.414652348</v>
      </c>
      <c r="BR8" s="9">
        <f t="shared" si="3"/>
        <v>17538561.30828153</v>
      </c>
      <c r="BS8" s="9">
        <f t="shared" si="3"/>
        <v>22427557.080398735</v>
      </c>
      <c r="BT8" s="9">
        <f t="shared" si="3"/>
        <v>26272092.302839644</v>
      </c>
      <c r="BU8" s="9">
        <f t="shared" si="3"/>
        <v>25742630.355316374</v>
      </c>
      <c r="BV8" s="9">
        <f t="shared" si="3"/>
        <v>24184469.899983656</v>
      </c>
      <c r="BW8" s="9">
        <f t="shared" si="3"/>
        <v>24939253.528618533</v>
      </c>
      <c r="BX8" s="9">
        <f t="shared" si="3"/>
        <v>25356204.2902789</v>
      </c>
      <c r="BY8" s="9">
        <f t="shared" si="3"/>
        <v>24599066.881293312</v>
      </c>
      <c r="BZ8" s="9">
        <f t="shared" si="3"/>
        <v>24204225.73038619</v>
      </c>
      <c r="CA8" s="9">
        <f t="shared" si="3"/>
        <v>29042289.874068655</v>
      </c>
      <c r="CB8" s="9">
        <f t="shared" si="3"/>
        <v>24623651.836474974</v>
      </c>
      <c r="CC8" s="9">
        <f t="shared" si="3"/>
        <v>26554273.085207686</v>
      </c>
      <c r="CD8" s="9">
        <f t="shared" si="3"/>
        <v>25266035.405536212</v>
      </c>
      <c r="CE8" s="9">
        <f t="shared" si="3"/>
        <v>28687186.519036893</v>
      </c>
      <c r="CF8" s="9">
        <f t="shared" si="3"/>
        <v>26176152.860652696</v>
      </c>
      <c r="CG8" s="9">
        <f t="shared" si="3"/>
        <v>23860382.651566483</v>
      </c>
      <c r="CH8" s="9">
        <f t="shared" si="3"/>
        <v>22759881.038033191</v>
      </c>
      <c r="CI8" s="9">
        <f t="shared" si="3"/>
        <v>22144847.461953998</v>
      </c>
      <c r="CJ8" s="9">
        <f t="shared" si="3"/>
        <v>18948084.091830205</v>
      </c>
      <c r="CK8" s="9">
        <f t="shared" si="3"/>
        <v>21936722.420627598</v>
      </c>
      <c r="CL8" s="9">
        <f t="shared" si="3"/>
        <v>19633268.667069554</v>
      </c>
      <c r="CM8" s="9">
        <f t="shared" si="3"/>
        <v>18221568.984590631</v>
      </c>
      <c r="CN8" s="9">
        <f t="shared" si="3"/>
        <v>19323591.595001321</v>
      </c>
      <c r="CO8" s="9">
        <f t="shared" si="3"/>
        <v>14643163.452305738</v>
      </c>
      <c r="CP8" s="9">
        <f t="shared" si="3"/>
        <v>14706483.625341756</v>
      </c>
      <c r="CQ8" s="9">
        <f t="shared" si="3"/>
        <v>14536647.105017114</v>
      </c>
      <c r="CR8" s="9">
        <f t="shared" si="3"/>
        <v>12947897.551809652</v>
      </c>
      <c r="CS8" s="9">
        <f t="shared" si="3"/>
        <v>12598508.2366262</v>
      </c>
      <c r="CT8" s="9">
        <f t="shared" si="3"/>
        <v>10411990.585290501</v>
      </c>
      <c r="CU8" s="9">
        <f t="shared" si="3"/>
        <v>9961247.7195769716</v>
      </c>
      <c r="CV8" s="9">
        <f t="shared" si="3"/>
        <v>7960511.5173413036</v>
      </c>
      <c r="CW8" s="9">
        <f t="shared" si="3"/>
        <v>8091492.4796728352</v>
      </c>
      <c r="CX8" s="9">
        <f t="shared" si="3"/>
        <v>6562266.2709928043</v>
      </c>
      <c r="CY8" s="9">
        <f t="shared" si="3"/>
        <v>6301283.2776104137</v>
      </c>
      <c r="CZ8" s="9">
        <f t="shared" si="3"/>
        <v>4695711.3927774513</v>
      </c>
      <c r="DA8" s="9">
        <f t="shared" si="3"/>
        <v>5364357.2159260605</v>
      </c>
      <c r="DB8" s="9">
        <f t="shared" si="3"/>
        <v>4881654.1545081073</v>
      </c>
      <c r="DC8" s="6"/>
    </row>
    <row r="9" spans="1:118">
      <c r="A9" s="9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6"/>
    </row>
    <row r="10" spans="1:118">
      <c r="A10" s="9">
        <f>A8*200</f>
        <v>0</v>
      </c>
      <c r="B10" s="9">
        <f t="shared" ref="B10:BM10" si="4">B8*200</f>
        <v>0</v>
      </c>
      <c r="C10" s="9">
        <f t="shared" si="4"/>
        <v>0</v>
      </c>
      <c r="D10" s="9">
        <f t="shared" si="4"/>
        <v>0</v>
      </c>
      <c r="E10" s="9">
        <f t="shared" si="4"/>
        <v>0</v>
      </c>
      <c r="F10" s="9">
        <f t="shared" si="4"/>
        <v>0</v>
      </c>
      <c r="G10" s="9">
        <f t="shared" si="4"/>
        <v>0</v>
      </c>
      <c r="H10" s="9">
        <f t="shared" si="4"/>
        <v>0</v>
      </c>
      <c r="I10" s="9">
        <f t="shared" si="4"/>
        <v>0</v>
      </c>
      <c r="J10" s="9">
        <f t="shared" si="4"/>
        <v>0</v>
      </c>
      <c r="K10" s="9">
        <f t="shared" si="4"/>
        <v>0</v>
      </c>
      <c r="L10" s="9">
        <f t="shared" si="4"/>
        <v>0</v>
      </c>
      <c r="M10" s="9">
        <f t="shared" si="4"/>
        <v>0</v>
      </c>
      <c r="N10" s="9">
        <f t="shared" si="4"/>
        <v>0</v>
      </c>
      <c r="O10" s="9">
        <f t="shared" si="4"/>
        <v>0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0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29794937.385137148</v>
      </c>
      <c r="AB10" s="9">
        <f t="shared" si="4"/>
        <v>0</v>
      </c>
      <c r="AC10" s="9">
        <f t="shared" si="4"/>
        <v>0</v>
      </c>
      <c r="AD10" s="9">
        <f t="shared" si="4"/>
        <v>4790209.9709111881</v>
      </c>
      <c r="AE10" s="9">
        <f t="shared" si="4"/>
        <v>44981280.686955482</v>
      </c>
      <c r="AF10" s="9">
        <f t="shared" si="4"/>
        <v>2616818.9392162468</v>
      </c>
      <c r="AG10" s="9">
        <f t="shared" si="4"/>
        <v>73166152.006413892</v>
      </c>
      <c r="AH10" s="9">
        <f t="shared" si="4"/>
        <v>34287670.242992625</v>
      </c>
      <c r="AI10" s="9">
        <f t="shared" si="4"/>
        <v>37341921.30027324</v>
      </c>
      <c r="AJ10" s="9">
        <f t="shared" si="4"/>
        <v>0</v>
      </c>
      <c r="AK10" s="9">
        <f t="shared" si="4"/>
        <v>167303503.03090593</v>
      </c>
      <c r="AL10" s="9">
        <f t="shared" si="4"/>
        <v>114748766.31780179</v>
      </c>
      <c r="AM10" s="9">
        <f t="shared" si="4"/>
        <v>296063923.54408914</v>
      </c>
      <c r="AN10" s="9">
        <f t="shared" si="4"/>
        <v>331182673.14979124</v>
      </c>
      <c r="AO10" s="9">
        <f t="shared" si="4"/>
        <v>179172743.43646637</v>
      </c>
      <c r="AP10" s="9">
        <f t="shared" si="4"/>
        <v>263253481.77289149</v>
      </c>
      <c r="AQ10" s="9">
        <f t="shared" si="4"/>
        <v>188967788.15646455</v>
      </c>
      <c r="AR10" s="9">
        <f t="shared" si="4"/>
        <v>353703754.78840333</v>
      </c>
      <c r="AS10" s="9">
        <f t="shared" si="4"/>
        <v>290634257.14790177</v>
      </c>
      <c r="AT10" s="9">
        <f t="shared" si="4"/>
        <v>743037383.7739929</v>
      </c>
      <c r="AU10" s="9">
        <f t="shared" si="4"/>
        <v>341389576.17727834</v>
      </c>
      <c r="AV10" s="9">
        <f t="shared" si="4"/>
        <v>372240368.70507616</v>
      </c>
      <c r="AW10" s="9">
        <f t="shared" si="4"/>
        <v>854380388.64321673</v>
      </c>
      <c r="AX10" s="9">
        <f t="shared" si="4"/>
        <v>973049288.55665684</v>
      </c>
      <c r="AY10" s="9">
        <f t="shared" si="4"/>
        <v>887941439.96173966</v>
      </c>
      <c r="AZ10" s="9">
        <f t="shared" si="4"/>
        <v>1156282715.718224</v>
      </c>
      <c r="BA10" s="9">
        <f t="shared" si="4"/>
        <v>1103579380.4829407</v>
      </c>
      <c r="BB10" s="9">
        <f t="shared" si="4"/>
        <v>1709196805.2647107</v>
      </c>
      <c r="BC10" s="9">
        <f t="shared" si="4"/>
        <v>1548819076.2885175</v>
      </c>
      <c r="BD10" s="9">
        <f t="shared" si="4"/>
        <v>2059255522.7808959</v>
      </c>
      <c r="BE10" s="9">
        <f t="shared" si="4"/>
        <v>1904637850.914289</v>
      </c>
      <c r="BF10" s="9">
        <f t="shared" si="4"/>
        <v>3154514792.9424453</v>
      </c>
      <c r="BG10" s="9">
        <f t="shared" si="4"/>
        <v>2479644941.7096248</v>
      </c>
      <c r="BH10" s="9">
        <f t="shared" si="4"/>
        <v>2996191215.7519197</v>
      </c>
      <c r="BI10" s="9">
        <f t="shared" si="4"/>
        <v>2537360104.1129799</v>
      </c>
      <c r="BJ10" s="9">
        <f t="shared" si="4"/>
        <v>3433463470.6855922</v>
      </c>
      <c r="BK10" s="9">
        <f t="shared" si="4"/>
        <v>3218384522.7052817</v>
      </c>
      <c r="BL10" s="9">
        <f t="shared" si="4"/>
        <v>4442529777.6803799</v>
      </c>
      <c r="BM10" s="9">
        <f t="shared" si="4"/>
        <v>3892377211.2641797</v>
      </c>
      <c r="BN10" s="9">
        <f t="shared" ref="BN10:DB10" si="5">BN8*200</f>
        <v>4008655332.3528833</v>
      </c>
      <c r="BO10" s="9">
        <f t="shared" si="5"/>
        <v>3250917288.5946269</v>
      </c>
      <c r="BP10" s="9">
        <f t="shared" si="5"/>
        <v>5401585792.3363438</v>
      </c>
      <c r="BQ10" s="9">
        <f t="shared" si="5"/>
        <v>4695545682.9304695</v>
      </c>
      <c r="BR10" s="9">
        <f t="shared" si="5"/>
        <v>3507712261.6563058</v>
      </c>
      <c r="BS10" s="9">
        <f t="shared" si="5"/>
        <v>4485511416.0797472</v>
      </c>
      <c r="BT10" s="9">
        <f t="shared" si="5"/>
        <v>5254418460.5679293</v>
      </c>
      <c r="BU10" s="9">
        <f t="shared" si="5"/>
        <v>5148526071.0632753</v>
      </c>
      <c r="BV10" s="9">
        <f t="shared" si="5"/>
        <v>4836893979.9967308</v>
      </c>
      <c r="BW10" s="9">
        <f t="shared" si="5"/>
        <v>4987850705.7237062</v>
      </c>
      <c r="BX10" s="9">
        <f t="shared" si="5"/>
        <v>5071240858.0557804</v>
      </c>
      <c r="BY10" s="9">
        <f t="shared" si="5"/>
        <v>4919813376.2586622</v>
      </c>
      <c r="BZ10" s="9">
        <f t="shared" si="5"/>
        <v>4840845146.0772381</v>
      </c>
      <c r="CA10" s="9">
        <f t="shared" si="5"/>
        <v>5808457974.8137312</v>
      </c>
      <c r="CB10" s="9">
        <f t="shared" si="5"/>
        <v>4924730367.2949944</v>
      </c>
      <c r="CC10" s="9">
        <f t="shared" si="5"/>
        <v>5310854617.0415373</v>
      </c>
      <c r="CD10" s="9">
        <f t="shared" si="5"/>
        <v>5053207081.1072426</v>
      </c>
      <c r="CE10" s="9">
        <f t="shared" si="5"/>
        <v>5737437303.8073788</v>
      </c>
      <c r="CF10" s="9">
        <f t="shared" si="5"/>
        <v>5235230572.1305389</v>
      </c>
      <c r="CG10" s="9">
        <f t="shared" si="5"/>
        <v>4772076530.3132963</v>
      </c>
      <c r="CH10" s="9">
        <f t="shared" si="5"/>
        <v>4551976207.606638</v>
      </c>
      <c r="CI10" s="9">
        <f t="shared" si="5"/>
        <v>4428969492.3907995</v>
      </c>
      <c r="CJ10" s="9">
        <f t="shared" si="5"/>
        <v>3789616818.3660412</v>
      </c>
      <c r="CK10" s="9">
        <f t="shared" si="5"/>
        <v>4387344484.1255198</v>
      </c>
      <c r="CL10" s="9">
        <f t="shared" si="5"/>
        <v>3926653733.4139109</v>
      </c>
      <c r="CM10" s="9">
        <f t="shared" si="5"/>
        <v>3644313796.9181261</v>
      </c>
      <c r="CN10" s="9">
        <f t="shared" si="5"/>
        <v>3864718319.0002642</v>
      </c>
      <c r="CO10" s="9">
        <f t="shared" si="5"/>
        <v>2928632690.4611478</v>
      </c>
      <c r="CP10" s="9">
        <f t="shared" si="5"/>
        <v>2941296725.0683513</v>
      </c>
      <c r="CQ10" s="9">
        <f t="shared" si="5"/>
        <v>2907329421.0034227</v>
      </c>
      <c r="CR10" s="9">
        <f t="shared" si="5"/>
        <v>2589579510.3619304</v>
      </c>
      <c r="CS10" s="9">
        <f t="shared" si="5"/>
        <v>2519701647.3252401</v>
      </c>
      <c r="CT10" s="9">
        <f t="shared" si="5"/>
        <v>2082398117.0581002</v>
      </c>
      <c r="CU10" s="9">
        <f t="shared" si="5"/>
        <v>1992249543.9153943</v>
      </c>
      <c r="CV10" s="9">
        <f t="shared" si="5"/>
        <v>1592102303.4682608</v>
      </c>
      <c r="CW10" s="9">
        <f t="shared" si="5"/>
        <v>1618298495.934567</v>
      </c>
      <c r="CX10" s="9">
        <f t="shared" si="5"/>
        <v>1312453254.198561</v>
      </c>
      <c r="CY10" s="9">
        <f t="shared" si="5"/>
        <v>1260256655.5220828</v>
      </c>
      <c r="CZ10" s="9">
        <f t="shared" si="5"/>
        <v>939142278.55549026</v>
      </c>
      <c r="DA10" s="9">
        <f t="shared" si="5"/>
        <v>1072871443.1852121</v>
      </c>
      <c r="DB10" s="9">
        <f t="shared" si="5"/>
        <v>976330830.90162146</v>
      </c>
      <c r="DC10" s="6"/>
    </row>
    <row r="11" spans="1:11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1:118">
      <c r="A12" s="7" t="s">
        <v>7</v>
      </c>
      <c r="B12" s="7"/>
      <c r="C12" s="7" t="s">
        <v>8</v>
      </c>
      <c r="D12" s="7"/>
      <c r="E12" s="7" t="s">
        <v>9</v>
      </c>
      <c r="F12" s="7"/>
      <c r="G12" s="7" t="s">
        <v>10</v>
      </c>
      <c r="H12" s="7"/>
      <c r="I12" s="7" t="s">
        <v>11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1:118">
      <c r="A13" s="8">
        <v>0.89539999999999997</v>
      </c>
      <c r="B13" s="7"/>
      <c r="C13" s="8">
        <v>0.57150000000000001</v>
      </c>
      <c r="D13" s="7"/>
      <c r="E13" s="8">
        <v>0.25650000000000001</v>
      </c>
      <c r="F13" s="7"/>
      <c r="G13" s="8">
        <v>2.1206</v>
      </c>
      <c r="H13" s="7"/>
      <c r="I13" s="8">
        <v>0.22969999999999999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1:1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1:11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1:118">
      <c r="A16" s="6" t="s">
        <v>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1:118">
      <c r="A17" s="6">
        <v>2.6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1:118">
      <c r="A18" s="6" t="s">
        <v>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1:118">
      <c r="A19" s="7">
        <v>1.8866999999999999E-4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1:11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1:118">
      <c r="A21" s="6" t="s">
        <v>12</v>
      </c>
      <c r="B21" s="6" t="s">
        <v>18</v>
      </c>
      <c r="C21" s="6" t="s">
        <v>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1:118">
      <c r="A22" s="6">
        <v>293</v>
      </c>
      <c r="B22" s="6">
        <v>10</v>
      </c>
      <c r="C22" s="9">
        <v>100000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1:11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1:118">
      <c r="A24" s="6" t="s">
        <v>14</v>
      </c>
      <c r="B24" s="6" t="s">
        <v>15</v>
      </c>
      <c r="C24" s="6" t="s">
        <v>16</v>
      </c>
      <c r="D24" s="6" t="s">
        <v>17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1:118">
      <c r="A25" s="10">
        <v>41149.660416666666</v>
      </c>
      <c r="B25" s="10">
        <v>41149.750694444447</v>
      </c>
      <c r="C25" s="6">
        <v>7800</v>
      </c>
      <c r="D25" s="6">
        <v>120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3-25-2014 AS</vt:lpstr>
      <vt:lpstr>3-26-2014 AS</vt:lpstr>
      <vt:lpstr>7-14-2014 RB</vt:lpstr>
      <vt:lpstr>7-16-2014 RB</vt:lpstr>
      <vt:lpstr>7-14-2014 RB late</vt:lpstr>
      <vt:lpstr>7-16-2014 RB late</vt:lpstr>
      <vt:lpstr>8-30-2012 mix</vt:lpstr>
      <vt:lpstr>10-16-2012 mix</vt:lpstr>
      <vt:lpstr>8-28-2012 mix</vt:lpstr>
      <vt:lpstr>8-28-2012 emission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Tian</dc:creator>
  <cp:lastModifiedBy>Jian Tian</cp:lastModifiedBy>
  <dcterms:created xsi:type="dcterms:W3CDTF">2013-08-12T15:21:25Z</dcterms:created>
  <dcterms:modified xsi:type="dcterms:W3CDTF">2016-04-16T06:06:06Z</dcterms:modified>
</cp:coreProperties>
</file>