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ane\Documents\Digital Marketing Analytics\yelp_dataset_challenge_academic_dataset\"/>
    </mc:Choice>
  </mc:AlternateContent>
  <bookViews>
    <workbookView xWindow="0" yWindow="0" windowWidth="19200" windowHeight="673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322" i="1" l="1"/>
  <c r="S322" i="1"/>
  <c r="R322" i="1"/>
  <c r="Q322" i="1"/>
  <c r="P322" i="1"/>
  <c r="O322" i="1"/>
  <c r="N322" i="1"/>
  <c r="M322" i="1"/>
  <c r="L322" i="1"/>
  <c r="K322" i="1"/>
  <c r="J322" i="1"/>
  <c r="I322" i="1"/>
  <c r="H322" i="1"/>
  <c r="G322" i="1"/>
  <c r="F322" i="1"/>
  <c r="E322" i="1"/>
  <c r="T321" i="1"/>
  <c r="S321" i="1"/>
  <c r="R321" i="1"/>
  <c r="Q321" i="1"/>
  <c r="P321" i="1"/>
  <c r="O321" i="1"/>
  <c r="N321" i="1"/>
  <c r="M321" i="1"/>
  <c r="L321" i="1"/>
  <c r="K321" i="1"/>
  <c r="J321" i="1"/>
  <c r="I321" i="1"/>
  <c r="H321" i="1"/>
  <c r="G321" i="1"/>
  <c r="F321" i="1"/>
  <c r="E321" i="1"/>
  <c r="T320" i="1"/>
  <c r="S320" i="1"/>
  <c r="R320" i="1"/>
  <c r="Q320" i="1"/>
  <c r="P320" i="1"/>
  <c r="O320" i="1"/>
  <c r="N320" i="1"/>
  <c r="M320" i="1"/>
  <c r="L320" i="1"/>
  <c r="K320" i="1"/>
  <c r="J320" i="1"/>
  <c r="I320" i="1"/>
  <c r="H320" i="1"/>
  <c r="G320" i="1"/>
  <c r="F320" i="1"/>
  <c r="E320" i="1"/>
  <c r="T319" i="1"/>
  <c r="S319" i="1"/>
  <c r="R319" i="1"/>
  <c r="Q319" i="1"/>
  <c r="P319" i="1"/>
  <c r="O319" i="1"/>
  <c r="N319" i="1"/>
  <c r="M319" i="1"/>
  <c r="L319" i="1"/>
  <c r="K319" i="1"/>
  <c r="J319" i="1"/>
  <c r="I319" i="1"/>
  <c r="H319" i="1"/>
  <c r="G319" i="1"/>
  <c r="F319" i="1"/>
  <c r="E319" i="1"/>
  <c r="T299" i="1"/>
  <c r="S299" i="1"/>
  <c r="R299" i="1"/>
  <c r="Q299" i="1"/>
  <c r="P299" i="1"/>
  <c r="O299" i="1"/>
  <c r="N299" i="1"/>
  <c r="M299" i="1"/>
  <c r="L299" i="1"/>
  <c r="K299" i="1"/>
  <c r="J299" i="1"/>
  <c r="I299" i="1"/>
  <c r="H299" i="1"/>
  <c r="G299" i="1"/>
  <c r="F299" i="1"/>
  <c r="E299" i="1"/>
  <c r="T298" i="1"/>
  <c r="S298" i="1"/>
  <c r="R298" i="1"/>
  <c r="Q298" i="1"/>
  <c r="P298" i="1"/>
  <c r="O298" i="1"/>
  <c r="N298" i="1"/>
  <c r="M298" i="1"/>
  <c r="L298" i="1"/>
  <c r="K298" i="1"/>
  <c r="J298" i="1"/>
  <c r="I298" i="1"/>
  <c r="H298" i="1"/>
  <c r="G298" i="1"/>
  <c r="F298" i="1"/>
  <c r="E298" i="1"/>
  <c r="T297" i="1"/>
  <c r="S297" i="1"/>
  <c r="R297" i="1"/>
  <c r="Q297" i="1"/>
  <c r="P297" i="1"/>
  <c r="O297" i="1"/>
  <c r="N297" i="1"/>
  <c r="M297" i="1"/>
  <c r="L297" i="1"/>
  <c r="K297" i="1"/>
  <c r="J297" i="1"/>
  <c r="I297" i="1"/>
  <c r="H297" i="1"/>
  <c r="G297" i="1"/>
  <c r="F297" i="1"/>
  <c r="E297" i="1"/>
  <c r="T296" i="1"/>
  <c r="S296" i="1"/>
  <c r="R296" i="1"/>
  <c r="Q296" i="1"/>
  <c r="P296" i="1"/>
  <c r="O296" i="1"/>
  <c r="N296" i="1"/>
  <c r="M296" i="1"/>
  <c r="L296" i="1"/>
  <c r="K296" i="1"/>
  <c r="J296" i="1"/>
  <c r="I296" i="1"/>
  <c r="H296" i="1"/>
  <c r="G296" i="1"/>
  <c r="F296" i="1"/>
  <c r="E296" i="1"/>
  <c r="T295" i="1"/>
  <c r="S295" i="1"/>
  <c r="R295" i="1"/>
  <c r="Q295" i="1"/>
  <c r="P295" i="1"/>
  <c r="O295" i="1"/>
  <c r="N295" i="1"/>
  <c r="M295" i="1"/>
  <c r="L295" i="1"/>
  <c r="K295" i="1"/>
  <c r="J295" i="1"/>
  <c r="I295" i="1"/>
  <c r="H295" i="1"/>
  <c r="G295" i="1"/>
  <c r="F295" i="1"/>
  <c r="E295" i="1"/>
  <c r="T294" i="1"/>
  <c r="S294" i="1"/>
  <c r="R294" i="1"/>
  <c r="Q294" i="1"/>
  <c r="P294" i="1"/>
  <c r="O294" i="1"/>
  <c r="N294" i="1"/>
  <c r="M294" i="1"/>
  <c r="L294" i="1"/>
  <c r="K294" i="1"/>
  <c r="J294" i="1"/>
  <c r="I294" i="1"/>
  <c r="H294" i="1"/>
  <c r="G294" i="1"/>
  <c r="F294" i="1"/>
  <c r="E294" i="1"/>
  <c r="T293" i="1"/>
  <c r="S293" i="1"/>
  <c r="R293" i="1"/>
  <c r="Q293" i="1"/>
  <c r="P293" i="1"/>
  <c r="O293" i="1"/>
  <c r="N293" i="1"/>
  <c r="M293" i="1"/>
  <c r="L293" i="1"/>
  <c r="K293" i="1"/>
  <c r="J293" i="1"/>
  <c r="I293" i="1"/>
  <c r="H293" i="1"/>
  <c r="G293" i="1"/>
  <c r="F293" i="1"/>
  <c r="E293" i="1"/>
  <c r="T292" i="1"/>
  <c r="S292" i="1"/>
  <c r="R292" i="1"/>
  <c r="Q292" i="1"/>
  <c r="P292" i="1"/>
  <c r="O292" i="1"/>
  <c r="N292" i="1"/>
  <c r="M292" i="1"/>
  <c r="L292" i="1"/>
  <c r="K292" i="1"/>
  <c r="J292" i="1"/>
  <c r="I292" i="1"/>
  <c r="H292" i="1"/>
  <c r="G292" i="1"/>
  <c r="F292" i="1"/>
  <c r="E292" i="1"/>
  <c r="T291" i="1"/>
  <c r="S291" i="1"/>
  <c r="R291" i="1"/>
  <c r="Q291" i="1"/>
  <c r="P291" i="1"/>
  <c r="O291" i="1"/>
  <c r="N291" i="1"/>
  <c r="M291" i="1"/>
  <c r="L291" i="1"/>
  <c r="K291" i="1"/>
  <c r="J291" i="1"/>
  <c r="I291" i="1"/>
  <c r="H291" i="1"/>
  <c r="G291" i="1"/>
  <c r="F291" i="1"/>
  <c r="E291" i="1"/>
  <c r="T290" i="1"/>
  <c r="S290" i="1"/>
  <c r="R290" i="1"/>
  <c r="Q290" i="1"/>
  <c r="P290" i="1"/>
  <c r="O290" i="1"/>
  <c r="N290" i="1"/>
  <c r="M290" i="1"/>
  <c r="L290" i="1"/>
  <c r="K290" i="1"/>
  <c r="J290" i="1"/>
  <c r="I290" i="1"/>
  <c r="H290" i="1"/>
  <c r="G290" i="1"/>
  <c r="F290" i="1"/>
  <c r="E290" i="1"/>
  <c r="T266" i="1"/>
  <c r="S266" i="1"/>
  <c r="R266" i="1"/>
  <c r="Q266" i="1"/>
  <c r="P266" i="1"/>
  <c r="O266" i="1"/>
  <c r="N266" i="1"/>
  <c r="M266" i="1"/>
  <c r="L266" i="1"/>
  <c r="K266" i="1"/>
  <c r="J266" i="1"/>
  <c r="I266" i="1"/>
  <c r="H266" i="1"/>
  <c r="G266" i="1"/>
  <c r="F266" i="1"/>
  <c r="E266" i="1"/>
  <c r="T265" i="1"/>
  <c r="S265" i="1"/>
  <c r="R265" i="1"/>
  <c r="Q265" i="1"/>
  <c r="P265" i="1"/>
  <c r="O265" i="1"/>
  <c r="N265" i="1"/>
  <c r="M265" i="1"/>
  <c r="L265" i="1"/>
  <c r="K265" i="1"/>
  <c r="J265" i="1"/>
  <c r="I265" i="1"/>
  <c r="H265" i="1"/>
  <c r="G265" i="1"/>
  <c r="F265" i="1"/>
  <c r="E265" i="1"/>
  <c r="T264" i="1"/>
  <c r="S264" i="1"/>
  <c r="R264" i="1"/>
  <c r="Q264" i="1"/>
  <c r="P264" i="1"/>
  <c r="O264" i="1"/>
  <c r="N264" i="1"/>
  <c r="M264" i="1"/>
  <c r="L264" i="1"/>
  <c r="K264" i="1"/>
  <c r="J264" i="1"/>
  <c r="I264" i="1"/>
  <c r="H264" i="1"/>
  <c r="G264" i="1"/>
  <c r="F264" i="1"/>
  <c r="E264" i="1"/>
  <c r="T263" i="1"/>
  <c r="S263" i="1"/>
  <c r="R263" i="1"/>
  <c r="Q263" i="1"/>
  <c r="P263" i="1"/>
  <c r="O263" i="1"/>
  <c r="N263" i="1"/>
  <c r="M263" i="1"/>
  <c r="L263" i="1"/>
  <c r="K263" i="1"/>
  <c r="J263" i="1"/>
  <c r="I263" i="1"/>
  <c r="H263" i="1"/>
  <c r="G263" i="1"/>
  <c r="F263" i="1"/>
  <c r="E263" i="1"/>
  <c r="T262" i="1"/>
  <c r="S262" i="1"/>
  <c r="R262" i="1"/>
  <c r="Q262" i="1"/>
  <c r="P262" i="1"/>
  <c r="O262" i="1"/>
  <c r="N262" i="1"/>
  <c r="M262" i="1"/>
  <c r="L262" i="1"/>
  <c r="K262" i="1"/>
  <c r="J262" i="1"/>
  <c r="I262" i="1"/>
  <c r="H262" i="1"/>
  <c r="G262" i="1"/>
  <c r="F262" i="1"/>
  <c r="E262" i="1"/>
  <c r="T261" i="1"/>
  <c r="S261" i="1"/>
  <c r="R261" i="1"/>
  <c r="Q261" i="1"/>
  <c r="P261" i="1"/>
  <c r="O261" i="1"/>
  <c r="N261" i="1"/>
  <c r="M261" i="1"/>
  <c r="L261" i="1"/>
  <c r="K261" i="1"/>
  <c r="J261" i="1"/>
  <c r="I261" i="1"/>
  <c r="H261" i="1"/>
  <c r="G261" i="1"/>
  <c r="F261" i="1"/>
  <c r="E261" i="1"/>
  <c r="T259" i="1"/>
  <c r="S259" i="1"/>
  <c r="R259" i="1"/>
  <c r="Q259" i="1"/>
  <c r="P259" i="1"/>
  <c r="O259" i="1"/>
  <c r="N259" i="1"/>
  <c r="M259" i="1"/>
  <c r="L259" i="1"/>
  <c r="K259" i="1"/>
  <c r="J259" i="1"/>
  <c r="I259" i="1"/>
  <c r="H259" i="1"/>
  <c r="G259" i="1"/>
  <c r="F259" i="1"/>
  <c r="E259" i="1"/>
  <c r="T258" i="1"/>
  <c r="S258" i="1"/>
  <c r="R258" i="1"/>
  <c r="Q258" i="1"/>
  <c r="P258" i="1"/>
  <c r="O258" i="1"/>
  <c r="N258" i="1"/>
  <c r="M258" i="1"/>
  <c r="L258" i="1"/>
  <c r="K258" i="1"/>
  <c r="J258" i="1"/>
  <c r="I258" i="1"/>
  <c r="H258" i="1"/>
  <c r="G258" i="1"/>
  <c r="F258" i="1"/>
  <c r="E258" i="1"/>
  <c r="T148" i="1"/>
  <c r="S148" i="1"/>
  <c r="R148" i="1"/>
  <c r="Q148" i="1"/>
  <c r="P148" i="1"/>
  <c r="O148" i="1"/>
  <c r="N148" i="1"/>
  <c r="M148" i="1"/>
  <c r="L148" i="1"/>
  <c r="K148" i="1"/>
  <c r="J148" i="1"/>
  <c r="I148" i="1"/>
  <c r="H148" i="1"/>
  <c r="G148" i="1"/>
  <c r="F148" i="1"/>
  <c r="E14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</calcChain>
</file>

<file path=xl/sharedStrings.xml><?xml version="1.0" encoding="utf-8"?>
<sst xmlns="http://schemas.openxmlformats.org/spreadsheetml/2006/main" count="741" uniqueCount="373">
  <si>
    <t>Indicator</t>
  </si>
  <si>
    <t>Source</t>
  </si>
  <si>
    <t>Date</t>
  </si>
  <si>
    <t>Almond</t>
  </si>
  <si>
    <t>Drum Brae Gyle</t>
  </si>
  <si>
    <t>Forth</t>
  </si>
  <si>
    <t>Inverleith</t>
  </si>
  <si>
    <t>Corstorphine Murrayfield</t>
  </si>
  <si>
    <t>Sighthill Gorgie</t>
  </si>
  <si>
    <t>Colinton Fairmilehead</t>
  </si>
  <si>
    <t>Fountainbridge Craiglockhart</t>
  </si>
  <si>
    <t>Meadows Morningside</t>
  </si>
  <si>
    <t>City Centre</t>
  </si>
  <si>
    <t>Leith Walk</t>
  </si>
  <si>
    <t xml:space="preserve">Leith </t>
  </si>
  <si>
    <t>Craigentinny Duddingston</t>
  </si>
  <si>
    <t>Southside Newington</t>
  </si>
  <si>
    <t>Liberton Gilmerton</t>
  </si>
  <si>
    <t>Portobello Craigmillar</t>
  </si>
  <si>
    <t>Census</t>
  </si>
  <si>
    <t>Population: male</t>
  </si>
  <si>
    <t>Population: female</t>
  </si>
  <si>
    <t>Age: 0-4</t>
  </si>
  <si>
    <t>Age: 5-11</t>
  </si>
  <si>
    <t>Age: 12-15</t>
  </si>
  <si>
    <t>Age: 16-24</t>
  </si>
  <si>
    <t>Age: 25-44</t>
  </si>
  <si>
    <t>Age: 45-64</t>
  </si>
  <si>
    <t>Age: 65-84</t>
  </si>
  <si>
    <t>Age: 85+</t>
  </si>
  <si>
    <t>Age: 0-15</t>
  </si>
  <si>
    <t>Age: 65+</t>
  </si>
  <si>
    <t>Total households (census)</t>
  </si>
  <si>
    <t>1 Person: Pensioner</t>
  </si>
  <si>
    <t>1 Person: Other</t>
  </si>
  <si>
    <t>1 Adult, plus children</t>
  </si>
  <si>
    <t>2 Adults, no children</t>
  </si>
  <si>
    <t>2 Adults, plus children</t>
  </si>
  <si>
    <t>3+ Adults, no children</t>
  </si>
  <si>
    <t>3+ Adults, plus children</t>
  </si>
  <si>
    <t>Household tenure: total</t>
  </si>
  <si>
    <t>Owner occupied</t>
  </si>
  <si>
    <t>Shared ownership</t>
  </si>
  <si>
    <t>Rented: Council</t>
  </si>
  <si>
    <t>Rented: Other social</t>
  </si>
  <si>
    <t>Rented: Private landlord</t>
  </si>
  <si>
    <t>Living rent free</t>
  </si>
  <si>
    <t>1 room</t>
  </si>
  <si>
    <t>2 rooms</t>
  </si>
  <si>
    <t>3 to 4 rooms</t>
  </si>
  <si>
    <t>5 to 6 rooms</t>
  </si>
  <si>
    <t>7+ rooms</t>
  </si>
  <si>
    <t>Average rooms per household</t>
  </si>
  <si>
    <t>1 person</t>
  </si>
  <si>
    <t>2 persons</t>
  </si>
  <si>
    <t>3 to 4 persons</t>
  </si>
  <si>
    <t>5 to 6 persons</t>
  </si>
  <si>
    <t>7+ persons</t>
  </si>
  <si>
    <t>Overcrowded hh spaces</t>
  </si>
  <si>
    <t>Under occupied hh spaces</t>
  </si>
  <si>
    <t>Transport to Work</t>
  </si>
  <si>
    <t>Rail</t>
  </si>
  <si>
    <t>Bus</t>
  </si>
  <si>
    <t>Car - drive</t>
  </si>
  <si>
    <t>Car - passenger</t>
  </si>
  <si>
    <t>Motorcycle</t>
  </si>
  <si>
    <t>Bicycle</t>
  </si>
  <si>
    <t>Foot</t>
  </si>
  <si>
    <t>Other</t>
  </si>
  <si>
    <t>Working at home</t>
  </si>
  <si>
    <t>Total dwellings</t>
  </si>
  <si>
    <t>Vacant dwellings</t>
  </si>
  <si>
    <t>2nd residence</t>
  </si>
  <si>
    <t>Detached</t>
  </si>
  <si>
    <t>Semi-detached</t>
  </si>
  <si>
    <t>Terraced</t>
  </si>
  <si>
    <t>Flat / tenement</t>
  </si>
  <si>
    <t>Caravan / temporary</t>
  </si>
  <si>
    <t>Economic activity</t>
  </si>
  <si>
    <t>All persons 16 to 74</t>
  </si>
  <si>
    <t>Economically active</t>
  </si>
  <si>
    <t>Employees - part-time</t>
  </si>
  <si>
    <t>Employees - full-time</t>
  </si>
  <si>
    <t>Self-employed</t>
  </si>
  <si>
    <t>Unemployed</t>
  </si>
  <si>
    <t>Full-time student - employed</t>
  </si>
  <si>
    <t>Economically inactive</t>
  </si>
  <si>
    <t xml:space="preserve">Retired </t>
  </si>
  <si>
    <t>Student</t>
  </si>
  <si>
    <t>Looking after home or family</t>
  </si>
  <si>
    <t>Long-term sick or disabled</t>
  </si>
  <si>
    <t>Male: All persons 16 to 74</t>
  </si>
  <si>
    <t>Male: Economically active</t>
  </si>
  <si>
    <t>Male: Employees - part-time</t>
  </si>
  <si>
    <t>Male:  Employees - full-time</t>
  </si>
  <si>
    <t>Male: Self-employed</t>
  </si>
  <si>
    <t>Male: Unemployed</t>
  </si>
  <si>
    <t>Male: Full-time student - employed</t>
  </si>
  <si>
    <t>Male: Economically inactive</t>
  </si>
  <si>
    <t xml:space="preserve">Male: Retired </t>
  </si>
  <si>
    <t>Male:  Student</t>
  </si>
  <si>
    <t>Male: Looking after home or family</t>
  </si>
  <si>
    <t>Male: Long-term sick or disabled</t>
  </si>
  <si>
    <t>Male: Other</t>
  </si>
  <si>
    <t>Female: All persons 16 to 74</t>
  </si>
  <si>
    <t>Female: Economically active</t>
  </si>
  <si>
    <t>Female: Employees - part-time</t>
  </si>
  <si>
    <t>Female: Employees - full-time</t>
  </si>
  <si>
    <t>Female: Self-employed</t>
  </si>
  <si>
    <t>Female: Unemployed</t>
  </si>
  <si>
    <t>Female: Full-time student - employed</t>
  </si>
  <si>
    <t>Female: Economically inactive</t>
  </si>
  <si>
    <t xml:space="preserve">Female: Retired </t>
  </si>
  <si>
    <t>Female: Student</t>
  </si>
  <si>
    <t>Female: Looking after home or family</t>
  </si>
  <si>
    <t>Female: Long-term sick or disabled</t>
  </si>
  <si>
    <t>Female: Other</t>
  </si>
  <si>
    <t>Long-term health condition</t>
  </si>
  <si>
    <t>Very good health</t>
  </si>
  <si>
    <t>Good health</t>
  </si>
  <si>
    <t>Fair health</t>
  </si>
  <si>
    <t>Bad health</t>
  </si>
  <si>
    <t>Very bad health</t>
  </si>
  <si>
    <t>Day to day activities</t>
  </si>
  <si>
    <t>Limited a lot</t>
  </si>
  <si>
    <t>Limited a little</t>
  </si>
  <si>
    <t>Daily activities not limited</t>
  </si>
  <si>
    <t>Health is good or very good</t>
  </si>
  <si>
    <t>Highest qualification</t>
  </si>
  <si>
    <t>All persons aged 16 and over</t>
  </si>
  <si>
    <t>% Highest qual. - Std Grade / SVQ 1, 2</t>
  </si>
  <si>
    <t>% Highest qual. - Higher / SVQ 3</t>
  </si>
  <si>
    <t>% Highest qual. - HND / SVQ 4, 5</t>
  </si>
  <si>
    <t>% Highest qual. - Degree</t>
  </si>
  <si>
    <t>% with no qualifications</t>
  </si>
  <si>
    <t xml:space="preserve">claimant count with rates and proportions </t>
  </si>
  <si>
    <t>Total claimants</t>
  </si>
  <si>
    <t>Nomis</t>
  </si>
  <si>
    <t>Total claimants (male)</t>
  </si>
  <si>
    <t>Total claimants (female)</t>
  </si>
  <si>
    <t>benefit claimants - job seekers allowance for small areas</t>
  </si>
  <si>
    <t>Total JSA claimants</t>
  </si>
  <si>
    <t>Sum of age - 16 to 24</t>
  </si>
  <si>
    <t>Sum of age - 25 to 49</t>
  </si>
  <si>
    <t>Sum of age - 50 and over</t>
  </si>
  <si>
    <t>Sum of gender - male</t>
  </si>
  <si>
    <t>Sum of gender - female</t>
  </si>
  <si>
    <t>benefit claimants - disability living allowance for small areas</t>
  </si>
  <si>
    <t>Total DLA claimants</t>
  </si>
  <si>
    <t>Sum of age - under 16</t>
  </si>
  <si>
    <t>Sum of age - 50 to 59</t>
  </si>
  <si>
    <t>Sum of age - 60 to 69</t>
  </si>
  <si>
    <t>Sum of age - 70 and over</t>
  </si>
  <si>
    <t>Sum of duration - less than 12 months</t>
  </si>
  <si>
    <t>Sum of duration - 1 year and up to 2 years</t>
  </si>
  <si>
    <t>Sum of duration - 2 years and up to 5 years</t>
  </si>
  <si>
    <t>Sum of duration - 5 years and over</t>
  </si>
  <si>
    <t>Sum of mobility award - higher rate</t>
  </si>
  <si>
    <t>Sum of mobility award - lower rate</t>
  </si>
  <si>
    <t>Sum of mobility award - nil rate</t>
  </si>
  <si>
    <t>Sum of care award - lower rate</t>
  </si>
  <si>
    <t>Sum of care award - middle rate</t>
  </si>
  <si>
    <t>Sum of care award - higher rate</t>
  </si>
  <si>
    <t>Sum of care award - nil rate</t>
  </si>
  <si>
    <t>benefit claimants - income support for small areas</t>
  </si>
  <si>
    <t>Total Income Support claimants</t>
  </si>
  <si>
    <t>Sum of age - 60 and over</t>
  </si>
  <si>
    <t>Sum of duration - up to 6 months</t>
  </si>
  <si>
    <t>Sum of duration - 6 months - 1 year</t>
  </si>
  <si>
    <t>Sum of duration - 1 year - 2 years</t>
  </si>
  <si>
    <t>Sum of duration - 2 years - 5 years</t>
  </si>
  <si>
    <t>Sum of partner - with partner</t>
  </si>
  <si>
    <t>Sum of partner - single</t>
  </si>
  <si>
    <t>Sum of group - incapacity benefits</t>
  </si>
  <si>
    <t>Sum of group - lone parents</t>
  </si>
  <si>
    <t>Sum of group - carers and others</t>
  </si>
  <si>
    <t>Number of Mosaic households</t>
  </si>
  <si>
    <t>Mosaic</t>
  </si>
  <si>
    <t>Average age at birth of first child (years)</t>
  </si>
  <si>
    <t>Households that include young people</t>
  </si>
  <si>
    <t>Households that include elderly parents</t>
  </si>
  <si>
    <t>National Social Grades</t>
  </si>
  <si>
    <t>National Social Grade 'A'</t>
  </si>
  <si>
    <t>National Social Grade 'B'</t>
  </si>
  <si>
    <t>National Social Grade 'C1'</t>
  </si>
  <si>
    <t>National Social Grade 'C2'</t>
  </si>
  <si>
    <t>National Social Grade 'D'</t>
  </si>
  <si>
    <t>National Social Grade 'E'</t>
  </si>
  <si>
    <t>Household income</t>
  </si>
  <si>
    <t>Average annual household income</t>
  </si>
  <si>
    <t>Households income 'less than £15k'</t>
  </si>
  <si>
    <t>Households income '£15k to £19k'</t>
  </si>
  <si>
    <t>Households income '£20k to £29k'</t>
  </si>
  <si>
    <t>Households income '£30k to £39k'</t>
  </si>
  <si>
    <t>Households income '£40k to £49k'</t>
  </si>
  <si>
    <t>Households income '£50k to £59k'</t>
  </si>
  <si>
    <t>Households income '£60k to £69k'</t>
  </si>
  <si>
    <t>Households income '£70k to £99k'</t>
  </si>
  <si>
    <t>Households income '£100k to £149k'</t>
  </si>
  <si>
    <t>Households income '£150k+'</t>
  </si>
  <si>
    <t>Average property value</t>
  </si>
  <si>
    <t>Ratio: property value / hh income</t>
  </si>
  <si>
    <t>Personal financial circumstances</t>
  </si>
  <si>
    <t>'Comfortable' on household income</t>
  </si>
  <si>
    <t>'Coping' on household income</t>
  </si>
  <si>
    <t>'Difficult' on household income</t>
  </si>
  <si>
    <t>'Very difficult' on household income</t>
  </si>
  <si>
    <t>Charitable donations</t>
  </si>
  <si>
    <t>Less than £10 donated in last year</t>
  </si>
  <si>
    <t>More than £200 donated in last year</t>
  </si>
  <si>
    <t>Technology owned</t>
  </si>
  <si>
    <t>Smart phone owned</t>
  </si>
  <si>
    <t>Tablet owned</t>
  </si>
  <si>
    <t>Laptop owned</t>
  </si>
  <si>
    <t>PC (not laptop) owned</t>
  </si>
  <si>
    <t>Smart TV owned</t>
  </si>
  <si>
    <t>Mobile phone owned</t>
  </si>
  <si>
    <t>Home landline telephone</t>
  </si>
  <si>
    <t>Broadband internet at home</t>
  </si>
  <si>
    <t>Banking behavior</t>
  </si>
  <si>
    <t>ATM banking</t>
  </si>
  <si>
    <t>Branch banking</t>
  </si>
  <si>
    <t>Online banking</t>
  </si>
  <si>
    <t>Telephone banking</t>
  </si>
  <si>
    <t>Mobile banking</t>
  </si>
  <si>
    <t>Post banking</t>
  </si>
  <si>
    <t>No current account</t>
  </si>
  <si>
    <t>Online behavior</t>
  </si>
  <si>
    <t>Don't manage utilities online</t>
  </si>
  <si>
    <t>Don't bank online</t>
  </si>
  <si>
    <t>Communications channel preference</t>
  </si>
  <si>
    <t>Contact them: Mobile</t>
  </si>
  <si>
    <t>Contact them: SMS</t>
  </si>
  <si>
    <t>Contact them: Email</t>
  </si>
  <si>
    <t>Contact them: Post</t>
  </si>
  <si>
    <t>Contact them: Landline</t>
  </si>
  <si>
    <t>Do not contact them</t>
  </si>
  <si>
    <t>Contact preference</t>
  </si>
  <si>
    <t>Want to contact by: Telephone</t>
  </si>
  <si>
    <t>Want to contact by: Email</t>
  </si>
  <si>
    <t>Want to contact by: Online</t>
  </si>
  <si>
    <t>Want to contact by: Post</t>
  </si>
  <si>
    <t>Want to contact by: Branch</t>
  </si>
  <si>
    <t>Want to contact by: Other</t>
  </si>
  <si>
    <t>Unpaid care provided</t>
  </si>
  <si>
    <t>Provide no unpaid care</t>
  </si>
  <si>
    <t>Provide 1 to 19 hours unpaid care weekly</t>
  </si>
  <si>
    <t>Provide 20 to 49 hours unpaid care weekly</t>
  </si>
  <si>
    <t>Provide 50+ hours unpaid care weekly</t>
  </si>
  <si>
    <t>Health and wellbeing</t>
  </si>
  <si>
    <t>Self diagnosed: asthma</t>
  </si>
  <si>
    <t>Self diagnosed: arthritis</t>
  </si>
  <si>
    <t>Self diagnosed: rheumatism</t>
  </si>
  <si>
    <t>Self diagnosed: high blood pressure</t>
  </si>
  <si>
    <t>Self diagnosed: poor blood circulation</t>
  </si>
  <si>
    <t>Self diagnosed: hearing problems</t>
  </si>
  <si>
    <t>Self diagnosed: high cholesterol</t>
  </si>
  <si>
    <t>Self diagnosed: heart problems</t>
  </si>
  <si>
    <t>Self diagnosed: diabetes</t>
  </si>
  <si>
    <t>Self diagnosed: depression</t>
  </si>
  <si>
    <t>Takeaway once a week or more</t>
  </si>
  <si>
    <t>Heavy smokers</t>
  </si>
  <si>
    <t>Alcohol once a day</t>
  </si>
  <si>
    <t>Alcohol two to three times a week</t>
  </si>
  <si>
    <t xml:space="preserve">Alcohol once a week </t>
  </si>
  <si>
    <t>No participation in sport</t>
  </si>
  <si>
    <t>Less than 1 hour of sport per week</t>
  </si>
  <si>
    <t>1 to 2 hours of sport per week</t>
  </si>
  <si>
    <t>2 to 4 hours of sport per week</t>
  </si>
  <si>
    <t>4 or more hours of sport per week</t>
  </si>
  <si>
    <t>No exercise taken</t>
  </si>
  <si>
    <t>Less than 1 hour of exercise per week</t>
  </si>
  <si>
    <t>1 to 2 hours of exercise per week</t>
  </si>
  <si>
    <t>2 to 4 hours of exercise per week</t>
  </si>
  <si>
    <t>4 or more hours of exercise per week</t>
  </si>
  <si>
    <t>Employment / professional classification</t>
  </si>
  <si>
    <t>Total</t>
  </si>
  <si>
    <t>Managers, directors, senior officials</t>
  </si>
  <si>
    <t>Professional occupations</t>
  </si>
  <si>
    <t>Associate professional and technical</t>
  </si>
  <si>
    <t>Administrative and secretarial</t>
  </si>
  <si>
    <t>Skilled trades</t>
  </si>
  <si>
    <t>Caring, leisure and other service</t>
  </si>
  <si>
    <t>Sales and customer service</t>
  </si>
  <si>
    <t>Process, plant and machine operatives</t>
  </si>
  <si>
    <t>Elementary occupations</t>
  </si>
  <si>
    <t>Self-employed total (aged 16+)</t>
  </si>
  <si>
    <t>Self employed with employees (aged 16+)</t>
  </si>
  <si>
    <t>Self employed without employees (aged 16+)</t>
  </si>
  <si>
    <t>Edinburgh People Survey</t>
  </si>
  <si>
    <t>Drum Brae/Gyle</t>
  </si>
  <si>
    <t>Corstorphine/Murrayfield</t>
  </si>
  <si>
    <t>Sighthill/Gorgie</t>
  </si>
  <si>
    <t>Colinton/Fairmilehead</t>
  </si>
  <si>
    <t>Fountainbridge/Craiglockhart</t>
  </si>
  <si>
    <t>Meadows/Morningside</t>
  </si>
  <si>
    <t>Leith</t>
  </si>
  <si>
    <t>Craigentinny/Duddingston</t>
  </si>
  <si>
    <t>Southside/Newington</t>
  </si>
  <si>
    <t>Liberton/Gilmerton</t>
  </si>
  <si>
    <t>Portobello/Craigmillar</t>
  </si>
  <si>
    <t>Total respondents</t>
  </si>
  <si>
    <t>EPS</t>
  </si>
  <si>
    <t>Sat. management, city</t>
  </si>
  <si>
    <t>Sat. management, n'hood</t>
  </si>
  <si>
    <t>Sat. city as a place to live</t>
  </si>
  <si>
    <t>Sat. n'hood as a place to live</t>
  </si>
  <si>
    <t>Scottish Index of Multiple Deprivation</t>
  </si>
  <si>
    <t>Ward</t>
  </si>
  <si>
    <t>Drum Brae / Gyle</t>
  </si>
  <si>
    <t>Corstorphine / Murrayfield</t>
  </si>
  <si>
    <t>Sighthill / Gorgie</t>
  </si>
  <si>
    <t>Colinton / Fairmilehead</t>
  </si>
  <si>
    <t>Fountainbridge / Craiglockhart</t>
  </si>
  <si>
    <t>Meadows / Morningside</t>
  </si>
  <si>
    <t>Craigentinny / Duddingston</t>
  </si>
  <si>
    <t>Southside / Newington</t>
  </si>
  <si>
    <t>Liberton / Gilmerton</t>
  </si>
  <si>
    <t>Portobello / Craigmillar</t>
  </si>
  <si>
    <t>Number of datazones</t>
  </si>
  <si>
    <t>SIMD</t>
  </si>
  <si>
    <t>Drive time accessibility deprived 15%</t>
  </si>
  <si>
    <t>Public transport deprived 15%</t>
  </si>
  <si>
    <t>Accessibility deprived 15%</t>
  </si>
  <si>
    <t>Crime deprived 15%</t>
  </si>
  <si>
    <t>Education deprived 15%</t>
  </si>
  <si>
    <t>Employment deprived 15%</t>
  </si>
  <si>
    <t>Health deprived 15%</t>
  </si>
  <si>
    <t>Housing deprived 15%</t>
  </si>
  <si>
    <t>Income deprived 15%</t>
  </si>
  <si>
    <t>Deprived 15% overall</t>
  </si>
  <si>
    <t>Poverty</t>
  </si>
  <si>
    <t>Hh on low income (after housing costs)</t>
  </si>
  <si>
    <t>LIMP</t>
  </si>
  <si>
    <t>Children in low income households</t>
  </si>
  <si>
    <t>CPAG</t>
  </si>
  <si>
    <t>Antisocial behaviour actions</t>
  </si>
  <si>
    <t>01   Almond</t>
  </si>
  <si>
    <t>03   Drum Brae/Gyle</t>
  </si>
  <si>
    <t>04   Forth</t>
  </si>
  <si>
    <t>05   Inverleith</t>
  </si>
  <si>
    <t>06   Corstorphine/Murrayfield</t>
  </si>
  <si>
    <t>07   Sighthill/Gorgie</t>
  </si>
  <si>
    <t>08   Colinton/Fairmilehead</t>
  </si>
  <si>
    <t>09   Fountainbridge/Craiglockhart</t>
  </si>
  <si>
    <t>10   Meadows/Morningside</t>
  </si>
  <si>
    <t>11   City Centre</t>
  </si>
  <si>
    <t>12   Leith Walk</t>
  </si>
  <si>
    <t>13   Leith</t>
  </si>
  <si>
    <t>14   Craigentinny/Duddingston</t>
  </si>
  <si>
    <t>15   Southside/Newington</t>
  </si>
  <si>
    <t>16   Liberton/ Gilmerton</t>
  </si>
  <si>
    <t>17   Portobello/Craigmillar</t>
  </si>
  <si>
    <t>FPN - Dog fouling - 2013/14</t>
  </si>
  <si>
    <t>CEC</t>
  </si>
  <si>
    <t>FPN - Dog fouling - 2012/13</t>
  </si>
  <si>
    <t>FPN - Dog fouling - 2011/12</t>
  </si>
  <si>
    <t>Type</t>
  </si>
  <si>
    <t>Total Population</t>
  </si>
  <si>
    <t>All</t>
  </si>
  <si>
    <t>Total room in households</t>
  </si>
  <si>
    <t>Total persons in households</t>
  </si>
  <si>
    <t>Zip</t>
  </si>
  <si>
    <t>EH4</t>
  </si>
  <si>
    <t>EH1</t>
  </si>
  <si>
    <t>EH7</t>
  </si>
  <si>
    <t>EH3</t>
  </si>
  <si>
    <t>EH16</t>
  </si>
  <si>
    <t>EH15</t>
  </si>
  <si>
    <t>EH6</t>
  </si>
  <si>
    <t>EH12</t>
  </si>
  <si>
    <t>EH11</t>
  </si>
  <si>
    <t>EH10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</si>
</sst>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-* #,##0.00_-;\-* #,##0.00_-;_-* &quot;-&quot;??_-;_-@_-"/>
    <numFmt numFmtId="164" formatCode="0.0%"/>
    <numFmt numFmtId="165" formatCode="#,##0.0"/>
    <numFmt numFmtId="166" formatCode="0.0"/>
    <numFmt numFmtId="167" formatCode="_-* #,##0_-;\-* #,##0_-;_-* &quot;-&quot;??_-;_-@_-"/>
    <numFmt numFmtId="169" formatCode="#,##0_ ;\-#,##0\ "/>
    <numFmt numFmtId="172" formatCode="&quot;£&quot;#,##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name val="Arial"/>
      <family val="2"/>
    </font>
    <font>
      <b/>
      <sz val="10"/>
      <name val="Calibri"/>
      <family val="2"/>
      <scheme val="minor"/>
    </font>
    <font>
      <b/>
      <sz val="10"/>
      <name val="Arial"/>
      <family val="2"/>
    </font>
    <font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/>
    <xf numFmtId="0" fontId="6" fillId="0" borderId="0"/>
  </cellStyleXfs>
  <cellXfs count="39">
    <xf numFmtId="0" fontId="0" fillId="0" borderId="0" xfId="0"/>
    <xf numFmtId="0" fontId="2" fillId="0" borderId="0" xfId="0" applyFont="1" applyFill="1" applyBorder="1"/>
    <xf numFmtId="0" fontId="3" fillId="0" borderId="0" xfId="0" applyFont="1" applyFill="1" applyBorder="1"/>
    <xf numFmtId="0" fontId="3" fillId="0" borderId="0" xfId="0" applyFont="1" applyFill="1" applyBorder="1" applyAlignment="1">
      <alignment horizontal="right"/>
    </xf>
    <xf numFmtId="164" fontId="2" fillId="0" borderId="0" xfId="0" applyNumberFormat="1" applyFont="1" applyFill="1" applyBorder="1"/>
    <xf numFmtId="17" fontId="2" fillId="0" borderId="0" xfId="0" applyNumberFormat="1" applyFont="1" applyFill="1" applyBorder="1" applyAlignment="1">
      <alignment horizontal="right"/>
    </xf>
    <xf numFmtId="3" fontId="2" fillId="0" borderId="0" xfId="0" applyNumberFormat="1" applyFont="1" applyFill="1" applyBorder="1" applyAlignment="1">
      <alignment horizontal="right"/>
    </xf>
    <xf numFmtId="3" fontId="2" fillId="0" borderId="0" xfId="0" applyNumberFormat="1" applyFont="1" applyFill="1" applyBorder="1"/>
    <xf numFmtId="0" fontId="2" fillId="0" borderId="0" xfId="0" applyNumberFormat="1" applyFont="1" applyFill="1" applyBorder="1"/>
    <xf numFmtId="16" fontId="2" fillId="0" borderId="0" xfId="0" applyNumberFormat="1" applyFont="1" applyFill="1" applyBorder="1"/>
    <xf numFmtId="0" fontId="3" fillId="0" borderId="0" xfId="0" applyNumberFormat="1" applyFont="1" applyFill="1" applyBorder="1"/>
    <xf numFmtId="165" fontId="2" fillId="0" borderId="0" xfId="0" applyNumberFormat="1" applyFont="1" applyFill="1" applyBorder="1"/>
    <xf numFmtId="166" fontId="2" fillId="0" borderId="0" xfId="0" applyNumberFormat="1" applyFont="1" applyFill="1" applyBorder="1"/>
    <xf numFmtId="0" fontId="5" fillId="0" borderId="0" xfId="3" applyFont="1" applyFill="1" applyBorder="1" applyAlignment="1">
      <alignment horizontal="left" vertical="center"/>
    </xf>
    <xf numFmtId="0" fontId="5" fillId="2" borderId="0" xfId="4" applyFont="1" applyFill="1" applyBorder="1" applyAlignment="1">
      <alignment horizontal="left" vertical="center" wrapText="1"/>
    </xf>
    <xf numFmtId="0" fontId="7" fillId="0" borderId="0" xfId="4" applyFont="1" applyFill="1" applyBorder="1" applyAlignment="1">
      <alignment horizontal="left" vertical="center" wrapText="1"/>
    </xf>
    <xf numFmtId="3" fontId="2" fillId="0" borderId="0" xfId="0" applyNumberFormat="1" applyFont="1" applyFill="1" applyBorder="1" applyAlignment="1">
      <alignment horizontal="right" vertical="center"/>
    </xf>
    <xf numFmtId="17" fontId="2" fillId="0" borderId="0" xfId="0" applyNumberFormat="1" applyFont="1" applyFill="1" applyBorder="1" applyAlignment="1">
      <alignment horizontal="right" vertical="center"/>
    </xf>
    <xf numFmtId="0" fontId="2" fillId="3" borderId="0" xfId="0" applyFont="1" applyFill="1" applyBorder="1"/>
    <xf numFmtId="0" fontId="7" fillId="3" borderId="0" xfId="4" applyFont="1" applyFill="1" applyBorder="1" applyAlignment="1">
      <alignment horizontal="left" vertical="center" wrapText="1"/>
    </xf>
    <xf numFmtId="17" fontId="2" fillId="3" borderId="0" xfId="0" applyNumberFormat="1" applyFont="1" applyFill="1" applyBorder="1" applyAlignment="1">
      <alignment horizontal="right" vertical="center"/>
    </xf>
    <xf numFmtId="0" fontId="2" fillId="3" borderId="0" xfId="0" applyNumberFormat="1" applyFont="1" applyFill="1" applyBorder="1"/>
    <xf numFmtId="0" fontId="2" fillId="0" borderId="0" xfId="0" applyFont="1" applyFill="1" applyBorder="1" applyAlignment="1">
      <alignment horizontal="left"/>
    </xf>
    <xf numFmtId="17" fontId="2" fillId="0" borderId="0" xfId="0" applyNumberFormat="1" applyFont="1" applyFill="1" applyBorder="1"/>
    <xf numFmtId="167" fontId="2" fillId="0" borderId="0" xfId="1" applyNumberFormat="1" applyFont="1" applyFill="1" applyBorder="1"/>
    <xf numFmtId="166" fontId="2" fillId="0" borderId="0" xfId="0" applyNumberFormat="1" applyFont="1" applyFill="1" applyBorder="1" applyAlignment="1">
      <alignment horizontal="right"/>
    </xf>
    <xf numFmtId="0" fontId="2" fillId="0" borderId="0" xfId="0" quotePrefix="1" applyFont="1" applyFill="1" applyBorder="1"/>
    <xf numFmtId="166" fontId="2" fillId="0" borderId="0" xfId="2" applyNumberFormat="1" applyFont="1" applyFill="1" applyBorder="1"/>
    <xf numFmtId="166" fontId="2" fillId="0" borderId="0" xfId="2" applyNumberFormat="1" applyFont="1" applyFill="1" applyBorder="1" applyAlignment="1">
      <alignment horizontal="right"/>
    </xf>
    <xf numFmtId="172" fontId="2" fillId="0" borderId="0" xfId="0" applyNumberFormat="1" applyFont="1" applyFill="1" applyBorder="1"/>
    <xf numFmtId="172" fontId="2" fillId="0" borderId="0" xfId="0" applyNumberFormat="1" applyFont="1" applyFill="1" applyBorder="1" applyAlignment="1">
      <alignment horizontal="right"/>
    </xf>
    <xf numFmtId="0" fontId="2" fillId="0" borderId="0" xfId="0" applyFont="1" applyFill="1" applyBorder="1" applyAlignment="1">
      <alignment horizontal="right"/>
    </xf>
    <xf numFmtId="3" fontId="2" fillId="0" borderId="0" xfId="1" applyNumberFormat="1" applyFont="1" applyFill="1" applyBorder="1"/>
    <xf numFmtId="1" fontId="2" fillId="0" borderId="0" xfId="0" applyNumberFormat="1" applyFont="1" applyFill="1" applyBorder="1"/>
    <xf numFmtId="1" fontId="2" fillId="0" borderId="0" xfId="0" applyNumberFormat="1" applyFont="1" applyFill="1" applyBorder="1" applyAlignment="1">
      <alignment horizontal="right"/>
    </xf>
    <xf numFmtId="0" fontId="2" fillId="0" borderId="0" xfId="0" applyFont="1" applyFill="1" applyBorder="1" applyAlignment="1">
      <alignment horizontal="left" vertical="top"/>
    </xf>
    <xf numFmtId="0" fontId="2" fillId="0" borderId="0" xfId="0" applyNumberFormat="1" applyFont="1" applyFill="1" applyBorder="1" applyAlignment="1">
      <alignment horizontal="right"/>
    </xf>
    <xf numFmtId="167" fontId="2" fillId="0" borderId="0" xfId="1" applyNumberFormat="1" applyFont="1" applyFill="1" applyBorder="1" applyAlignment="1">
      <alignment horizontal="right"/>
    </xf>
    <xf numFmtId="169" fontId="2" fillId="0" borderId="0" xfId="1" applyNumberFormat="1" applyFont="1" applyFill="1" applyBorder="1"/>
  </cellXfs>
  <cellStyles count="5">
    <cellStyle name="Comma" xfId="1" builtinId="3"/>
    <cellStyle name="Headings" xfId="4"/>
    <cellStyle name="Normal" xfId="0" builtinId="0"/>
    <cellStyle name="Percent" xfId="2" builtinId="5"/>
    <cellStyle name="Table_Name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28"/>
  <sheetViews>
    <sheetView tabSelected="1" workbookViewId="0">
      <selection activeCell="A2" sqref="A2"/>
    </sheetView>
  </sheetViews>
  <sheetFormatPr defaultRowHeight="14.5" x14ac:dyDescent="0.35"/>
  <cols>
    <col min="1" max="2" width="21.6328125" customWidth="1"/>
    <col min="14" max="14" width="13.08984375" customWidth="1"/>
    <col min="15" max="15" width="17.81640625" customWidth="1"/>
    <col min="16" max="16" width="11.26953125" customWidth="1"/>
    <col min="19" max="19" width="23.26953125" customWidth="1"/>
    <col min="20" max="20" width="23.7265625" customWidth="1"/>
  </cols>
  <sheetData>
    <row r="1" spans="1:20" x14ac:dyDescent="0.35">
      <c r="A1" s="2" t="s">
        <v>0</v>
      </c>
      <c r="B1" s="2" t="s">
        <v>357</v>
      </c>
      <c r="C1" s="2" t="s">
        <v>1</v>
      </c>
      <c r="D1" s="3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</row>
    <row r="2" spans="1:20" x14ac:dyDescent="0.35">
      <c r="A2" s="2" t="s">
        <v>362</v>
      </c>
      <c r="B2" s="2"/>
      <c r="C2" s="2"/>
      <c r="D2" s="3"/>
      <c r="E2" s="2" t="s">
        <v>363</v>
      </c>
      <c r="F2" s="2" t="s">
        <v>370</v>
      </c>
      <c r="G2" s="2" t="s">
        <v>363</v>
      </c>
      <c r="H2" s="2" t="s">
        <v>363</v>
      </c>
      <c r="I2" s="2" t="s">
        <v>370</v>
      </c>
      <c r="J2" s="2" t="s">
        <v>371</v>
      </c>
      <c r="K2" s="2" t="s">
        <v>372</v>
      </c>
      <c r="L2" s="2" t="s">
        <v>366</v>
      </c>
      <c r="M2" s="2" t="s">
        <v>372</v>
      </c>
      <c r="N2" s="2" t="s">
        <v>364</v>
      </c>
      <c r="O2" s="2" t="s">
        <v>369</v>
      </c>
      <c r="P2" s="2" t="s">
        <v>369</v>
      </c>
      <c r="Q2" s="2" t="s">
        <v>365</v>
      </c>
      <c r="R2" s="2" t="s">
        <v>366</v>
      </c>
      <c r="S2" s="2" t="s">
        <v>367</v>
      </c>
      <c r="T2" s="2" t="s">
        <v>368</v>
      </c>
    </row>
    <row r="3" spans="1:20" x14ac:dyDescent="0.35">
      <c r="A3" s="2" t="s">
        <v>359</v>
      </c>
      <c r="B3" s="2" t="s">
        <v>358</v>
      </c>
      <c r="C3" s="1" t="s">
        <v>19</v>
      </c>
      <c r="D3" s="5">
        <v>40603</v>
      </c>
      <c r="E3" s="7">
        <v>25016</v>
      </c>
      <c r="F3" s="7">
        <v>22221</v>
      </c>
      <c r="G3" s="7">
        <v>33211</v>
      </c>
      <c r="H3" s="7">
        <v>31112</v>
      </c>
      <c r="I3" s="7">
        <v>22967</v>
      </c>
      <c r="J3" s="7">
        <v>37298</v>
      </c>
      <c r="K3" s="7">
        <v>24238</v>
      </c>
      <c r="L3" s="7">
        <v>23994</v>
      </c>
      <c r="M3" s="7">
        <v>34165</v>
      </c>
      <c r="N3" s="7">
        <v>24150</v>
      </c>
      <c r="O3" s="7">
        <v>31867</v>
      </c>
      <c r="P3" s="7">
        <v>24931</v>
      </c>
      <c r="Q3" s="7">
        <v>25746</v>
      </c>
      <c r="R3" s="7">
        <v>33223</v>
      </c>
      <c r="S3" s="7">
        <v>33392</v>
      </c>
      <c r="T3" s="7">
        <v>25380</v>
      </c>
    </row>
    <row r="4" spans="1:20" x14ac:dyDescent="0.35">
      <c r="A4" s="1" t="s">
        <v>20</v>
      </c>
      <c r="B4" s="2" t="s">
        <v>358</v>
      </c>
      <c r="C4" s="1" t="s">
        <v>19</v>
      </c>
      <c r="D4" s="5">
        <v>40603</v>
      </c>
      <c r="E4" s="7">
        <v>12117</v>
      </c>
      <c r="F4" s="7">
        <v>10694</v>
      </c>
      <c r="G4" s="7">
        <v>16035</v>
      </c>
      <c r="H4" s="7">
        <v>14873</v>
      </c>
      <c r="I4" s="7">
        <v>10820</v>
      </c>
      <c r="J4" s="7">
        <v>19174</v>
      </c>
      <c r="K4" s="7">
        <v>11738</v>
      </c>
      <c r="L4" s="7">
        <v>11833</v>
      </c>
      <c r="M4" s="7">
        <v>16236</v>
      </c>
      <c r="N4" s="7">
        <v>12346</v>
      </c>
      <c r="O4" s="7">
        <v>15939</v>
      </c>
      <c r="P4" s="7">
        <v>12573</v>
      </c>
      <c r="Q4" s="7">
        <v>12413</v>
      </c>
      <c r="R4" s="7">
        <v>15845</v>
      </c>
      <c r="S4" s="7">
        <v>15875</v>
      </c>
      <c r="T4" s="7">
        <v>12075</v>
      </c>
    </row>
    <row r="5" spans="1:20" x14ac:dyDescent="0.35">
      <c r="A5" s="1" t="s">
        <v>21</v>
      </c>
      <c r="B5" s="2" t="s">
        <v>358</v>
      </c>
      <c r="C5" s="1" t="s">
        <v>19</v>
      </c>
      <c r="D5" s="5">
        <v>40603</v>
      </c>
      <c r="E5" s="7">
        <v>12899</v>
      </c>
      <c r="F5" s="7">
        <v>11527</v>
      </c>
      <c r="G5" s="7">
        <v>17176</v>
      </c>
      <c r="H5" s="7">
        <v>16239</v>
      </c>
      <c r="I5" s="7">
        <v>12147</v>
      </c>
      <c r="J5" s="7">
        <v>18124</v>
      </c>
      <c r="K5" s="7">
        <v>12500</v>
      </c>
      <c r="L5" s="7">
        <v>12161</v>
      </c>
      <c r="M5" s="7">
        <v>17929</v>
      </c>
      <c r="N5" s="7">
        <v>11804</v>
      </c>
      <c r="O5" s="7">
        <v>15928</v>
      </c>
      <c r="P5" s="7">
        <v>12358</v>
      </c>
      <c r="Q5" s="7">
        <v>13333</v>
      </c>
      <c r="R5" s="7">
        <v>17378</v>
      </c>
      <c r="S5" s="7">
        <v>17517</v>
      </c>
      <c r="T5" s="7">
        <v>13305</v>
      </c>
    </row>
    <row r="6" spans="1:20" x14ac:dyDescent="0.35">
      <c r="A6" s="8" t="s">
        <v>22</v>
      </c>
      <c r="B6" s="2" t="s">
        <v>358</v>
      </c>
      <c r="C6" s="1" t="s">
        <v>19</v>
      </c>
      <c r="D6" s="5">
        <v>40603</v>
      </c>
      <c r="E6" s="1">
        <v>1499</v>
      </c>
      <c r="F6" s="7">
        <v>1273</v>
      </c>
      <c r="G6" s="7">
        <v>2601</v>
      </c>
      <c r="H6" s="7">
        <v>1572</v>
      </c>
      <c r="I6" s="7">
        <v>1333</v>
      </c>
      <c r="J6" s="7">
        <v>2261</v>
      </c>
      <c r="K6" s="7">
        <v>1519</v>
      </c>
      <c r="L6" s="7">
        <v>1057</v>
      </c>
      <c r="M6" s="7">
        <v>1373</v>
      </c>
      <c r="N6" s="1">
        <v>655</v>
      </c>
      <c r="O6" s="7">
        <v>1511</v>
      </c>
      <c r="P6" s="7">
        <v>1560</v>
      </c>
      <c r="Q6" s="7">
        <v>1330</v>
      </c>
      <c r="R6" s="7">
        <v>1281</v>
      </c>
      <c r="S6" s="7">
        <v>2251</v>
      </c>
      <c r="T6" s="7">
        <v>1826</v>
      </c>
    </row>
    <row r="7" spans="1:20" x14ac:dyDescent="0.35">
      <c r="A7" s="9" t="s">
        <v>23</v>
      </c>
      <c r="B7" s="2" t="s">
        <v>358</v>
      </c>
      <c r="C7" s="1" t="s">
        <v>19</v>
      </c>
      <c r="D7" s="5">
        <v>40603</v>
      </c>
      <c r="E7" s="1">
        <v>2166</v>
      </c>
      <c r="F7" s="7">
        <v>1485</v>
      </c>
      <c r="G7" s="7">
        <v>2659</v>
      </c>
      <c r="H7" s="7">
        <v>1845</v>
      </c>
      <c r="I7" s="7">
        <v>1516</v>
      </c>
      <c r="J7" s="7">
        <v>2090</v>
      </c>
      <c r="K7" s="7">
        <v>2005</v>
      </c>
      <c r="L7" s="7">
        <v>1032</v>
      </c>
      <c r="M7" s="7">
        <v>1633</v>
      </c>
      <c r="N7" s="1">
        <v>602</v>
      </c>
      <c r="O7" s="7">
        <v>1102</v>
      </c>
      <c r="P7" s="7">
        <v>1104</v>
      </c>
      <c r="Q7" s="7">
        <v>1451</v>
      </c>
      <c r="R7" s="7">
        <v>1543</v>
      </c>
      <c r="S7" s="7">
        <v>2537</v>
      </c>
      <c r="T7" s="7">
        <v>2050</v>
      </c>
    </row>
    <row r="8" spans="1:20" x14ac:dyDescent="0.35">
      <c r="A8" s="8" t="s">
        <v>24</v>
      </c>
      <c r="B8" s="2" t="s">
        <v>358</v>
      </c>
      <c r="C8" s="1" t="s">
        <v>19</v>
      </c>
      <c r="D8" s="5">
        <v>40603</v>
      </c>
      <c r="E8" s="1">
        <v>1288</v>
      </c>
      <c r="F8" s="1">
        <v>954</v>
      </c>
      <c r="G8" s="7">
        <v>1481</v>
      </c>
      <c r="H8" s="7">
        <v>1245</v>
      </c>
      <c r="I8" s="1">
        <v>974</v>
      </c>
      <c r="J8" s="7">
        <v>1193</v>
      </c>
      <c r="K8" s="7">
        <v>1331</v>
      </c>
      <c r="L8" s="1">
        <v>641</v>
      </c>
      <c r="M8" s="7">
        <v>1013</v>
      </c>
      <c r="N8" s="1">
        <v>375</v>
      </c>
      <c r="O8" s="1">
        <v>588</v>
      </c>
      <c r="P8" s="1">
        <v>633</v>
      </c>
      <c r="Q8" s="1">
        <v>861</v>
      </c>
      <c r="R8" s="1">
        <v>830</v>
      </c>
      <c r="S8" s="7">
        <v>1652</v>
      </c>
      <c r="T8" s="7">
        <v>1169</v>
      </c>
    </row>
    <row r="9" spans="1:20" x14ac:dyDescent="0.35">
      <c r="A9" s="8" t="s">
        <v>25</v>
      </c>
      <c r="B9" s="2" t="s">
        <v>358</v>
      </c>
      <c r="C9" s="1" t="s">
        <v>19</v>
      </c>
      <c r="D9" s="5">
        <v>40603</v>
      </c>
      <c r="E9" s="1">
        <v>2194</v>
      </c>
      <c r="F9" s="7">
        <v>2276</v>
      </c>
      <c r="G9" s="7">
        <v>3769</v>
      </c>
      <c r="H9" s="7">
        <v>3016</v>
      </c>
      <c r="I9" s="7">
        <v>2061</v>
      </c>
      <c r="J9" s="7">
        <v>5751</v>
      </c>
      <c r="K9" s="7">
        <v>2433</v>
      </c>
      <c r="L9" s="7">
        <v>4330</v>
      </c>
      <c r="M9" s="7">
        <v>8932</v>
      </c>
      <c r="N9" s="7">
        <v>7070</v>
      </c>
      <c r="O9" s="7">
        <v>4504</v>
      </c>
      <c r="P9" s="7">
        <v>2780</v>
      </c>
      <c r="Q9" s="7">
        <v>2672</v>
      </c>
      <c r="R9" s="7">
        <v>10450</v>
      </c>
      <c r="S9" s="7">
        <v>3542</v>
      </c>
      <c r="T9" s="7">
        <v>2658</v>
      </c>
    </row>
    <row r="10" spans="1:20" x14ac:dyDescent="0.35">
      <c r="A10" s="8" t="s">
        <v>26</v>
      </c>
      <c r="B10" s="2" t="s">
        <v>358</v>
      </c>
      <c r="C10" s="1" t="s">
        <v>19</v>
      </c>
      <c r="D10" s="5">
        <v>40603</v>
      </c>
      <c r="E10" s="1">
        <v>5887</v>
      </c>
      <c r="F10" s="7">
        <v>5727</v>
      </c>
      <c r="G10" s="7">
        <v>10638</v>
      </c>
      <c r="H10" s="7">
        <v>10029</v>
      </c>
      <c r="I10" s="7">
        <v>5998</v>
      </c>
      <c r="J10" s="7">
        <v>14205</v>
      </c>
      <c r="K10" s="7">
        <v>5514</v>
      </c>
      <c r="L10" s="7">
        <v>8778</v>
      </c>
      <c r="M10" s="7">
        <v>10334</v>
      </c>
      <c r="N10" s="7">
        <v>9116</v>
      </c>
      <c r="O10" s="7">
        <v>15805</v>
      </c>
      <c r="P10" s="7">
        <v>10922</v>
      </c>
      <c r="Q10" s="7">
        <v>7921</v>
      </c>
      <c r="R10" s="7">
        <v>8698</v>
      </c>
      <c r="S10" s="7">
        <v>8783</v>
      </c>
      <c r="T10" s="7">
        <v>7012</v>
      </c>
    </row>
    <row r="11" spans="1:20" x14ac:dyDescent="0.35">
      <c r="A11" s="8" t="s">
        <v>27</v>
      </c>
      <c r="B11" s="2" t="s">
        <v>358</v>
      </c>
      <c r="C11" s="1" t="s">
        <v>19</v>
      </c>
      <c r="D11" s="5">
        <v>40603</v>
      </c>
      <c r="E11" s="1">
        <v>7338</v>
      </c>
      <c r="F11" s="7">
        <v>6418</v>
      </c>
      <c r="G11" s="7">
        <v>7866</v>
      </c>
      <c r="H11" s="7">
        <v>7976</v>
      </c>
      <c r="I11" s="7">
        <v>6366</v>
      </c>
      <c r="J11" s="7">
        <v>7649</v>
      </c>
      <c r="K11" s="7">
        <v>7150</v>
      </c>
      <c r="L11" s="7">
        <v>5232</v>
      </c>
      <c r="M11" s="7">
        <v>6748</v>
      </c>
      <c r="N11" s="7">
        <v>4319</v>
      </c>
      <c r="O11" s="7">
        <v>5679</v>
      </c>
      <c r="P11" s="7">
        <v>5224</v>
      </c>
      <c r="Q11" s="7">
        <v>6666</v>
      </c>
      <c r="R11" s="7">
        <v>6062</v>
      </c>
      <c r="S11" s="7">
        <v>9107</v>
      </c>
      <c r="T11" s="7">
        <v>6820</v>
      </c>
    </row>
    <row r="12" spans="1:20" x14ac:dyDescent="0.35">
      <c r="A12" s="8" t="s">
        <v>28</v>
      </c>
      <c r="B12" s="2" t="s">
        <v>358</v>
      </c>
      <c r="C12" s="1" t="s">
        <v>19</v>
      </c>
      <c r="D12" s="5">
        <v>40603</v>
      </c>
      <c r="E12" s="1">
        <v>4108</v>
      </c>
      <c r="F12" s="7">
        <v>3500</v>
      </c>
      <c r="G12" s="7">
        <v>3660</v>
      </c>
      <c r="H12" s="7">
        <v>4520</v>
      </c>
      <c r="I12" s="7">
        <v>3889</v>
      </c>
      <c r="J12" s="7">
        <v>3671</v>
      </c>
      <c r="K12" s="7">
        <v>3744</v>
      </c>
      <c r="L12" s="7">
        <v>2492</v>
      </c>
      <c r="M12" s="7">
        <v>3308</v>
      </c>
      <c r="N12" s="7">
        <v>1753</v>
      </c>
      <c r="O12" s="7">
        <v>2258</v>
      </c>
      <c r="P12" s="7">
        <v>2342</v>
      </c>
      <c r="Q12" s="7">
        <v>4247</v>
      </c>
      <c r="R12" s="7">
        <v>3543</v>
      </c>
      <c r="S12" s="7">
        <v>4657</v>
      </c>
      <c r="T12" s="7">
        <v>3359</v>
      </c>
    </row>
    <row r="13" spans="1:20" x14ac:dyDescent="0.35">
      <c r="A13" s="8" t="s">
        <v>29</v>
      </c>
      <c r="B13" s="2" t="s">
        <v>358</v>
      </c>
      <c r="C13" s="1" t="s">
        <v>19</v>
      </c>
      <c r="D13" s="5">
        <v>40603</v>
      </c>
      <c r="E13" s="1">
        <v>536</v>
      </c>
      <c r="F13" s="1">
        <v>588</v>
      </c>
      <c r="G13" s="1">
        <v>537</v>
      </c>
      <c r="H13" s="1">
        <v>909</v>
      </c>
      <c r="I13" s="1">
        <v>830</v>
      </c>
      <c r="J13" s="1">
        <v>478</v>
      </c>
      <c r="K13" s="1">
        <v>542</v>
      </c>
      <c r="L13" s="1">
        <v>432</v>
      </c>
      <c r="M13" s="1">
        <v>824</v>
      </c>
      <c r="N13" s="1">
        <v>260</v>
      </c>
      <c r="O13" s="1">
        <v>420</v>
      </c>
      <c r="P13" s="1">
        <v>366</v>
      </c>
      <c r="Q13" s="1">
        <v>598</v>
      </c>
      <c r="R13" s="1">
        <v>816</v>
      </c>
      <c r="S13" s="1">
        <v>863</v>
      </c>
      <c r="T13" s="1">
        <v>486</v>
      </c>
    </row>
    <row r="14" spans="1:20" x14ac:dyDescent="0.35">
      <c r="A14" s="8" t="s">
        <v>30</v>
      </c>
      <c r="B14" s="2" t="s">
        <v>358</v>
      </c>
      <c r="C14" s="1" t="s">
        <v>19</v>
      </c>
      <c r="D14" s="5">
        <v>40603</v>
      </c>
      <c r="E14" s="1">
        <f t="shared" ref="E14:T14" si="0">E6+E7+E8</f>
        <v>4953</v>
      </c>
      <c r="F14" s="1">
        <f t="shared" si="0"/>
        <v>3712</v>
      </c>
      <c r="G14" s="1">
        <f t="shared" si="0"/>
        <v>6741</v>
      </c>
      <c r="H14" s="1">
        <f t="shared" si="0"/>
        <v>4662</v>
      </c>
      <c r="I14" s="1">
        <f t="shared" si="0"/>
        <v>3823</v>
      </c>
      <c r="J14" s="1">
        <f t="shared" si="0"/>
        <v>5544</v>
      </c>
      <c r="K14" s="1">
        <f t="shared" si="0"/>
        <v>4855</v>
      </c>
      <c r="L14" s="1">
        <f t="shared" si="0"/>
        <v>2730</v>
      </c>
      <c r="M14" s="1">
        <f t="shared" si="0"/>
        <v>4019</v>
      </c>
      <c r="N14" s="1">
        <f t="shared" si="0"/>
        <v>1632</v>
      </c>
      <c r="O14" s="1">
        <f t="shared" si="0"/>
        <v>3201</v>
      </c>
      <c r="P14" s="1">
        <f t="shared" si="0"/>
        <v>3297</v>
      </c>
      <c r="Q14" s="1">
        <f t="shared" si="0"/>
        <v>3642</v>
      </c>
      <c r="R14" s="1">
        <f t="shared" si="0"/>
        <v>3654</v>
      </c>
      <c r="S14" s="1">
        <f t="shared" si="0"/>
        <v>6440</v>
      </c>
      <c r="T14" s="1">
        <f t="shared" si="0"/>
        <v>5045</v>
      </c>
    </row>
    <row r="15" spans="1:20" x14ac:dyDescent="0.35">
      <c r="A15" s="8" t="s">
        <v>25</v>
      </c>
      <c r="B15" s="2" t="s">
        <v>358</v>
      </c>
      <c r="C15" s="1" t="s">
        <v>19</v>
      </c>
      <c r="D15" s="5">
        <v>40603</v>
      </c>
      <c r="E15" s="1">
        <f t="shared" ref="E15:T17" si="1">E9</f>
        <v>2194</v>
      </c>
      <c r="F15" s="1">
        <f t="shared" si="1"/>
        <v>2276</v>
      </c>
      <c r="G15" s="1">
        <f t="shared" si="1"/>
        <v>3769</v>
      </c>
      <c r="H15" s="1">
        <f t="shared" si="1"/>
        <v>3016</v>
      </c>
      <c r="I15" s="1">
        <f t="shared" si="1"/>
        <v>2061</v>
      </c>
      <c r="J15" s="1">
        <f t="shared" si="1"/>
        <v>5751</v>
      </c>
      <c r="K15" s="1">
        <f t="shared" si="1"/>
        <v>2433</v>
      </c>
      <c r="L15" s="1">
        <f t="shared" si="1"/>
        <v>4330</v>
      </c>
      <c r="M15" s="1">
        <f t="shared" si="1"/>
        <v>8932</v>
      </c>
      <c r="N15" s="1">
        <f t="shared" si="1"/>
        <v>7070</v>
      </c>
      <c r="O15" s="1">
        <f t="shared" si="1"/>
        <v>4504</v>
      </c>
      <c r="P15" s="1">
        <f t="shared" si="1"/>
        <v>2780</v>
      </c>
      <c r="Q15" s="1">
        <f t="shared" si="1"/>
        <v>2672</v>
      </c>
      <c r="R15" s="1">
        <f t="shared" si="1"/>
        <v>10450</v>
      </c>
      <c r="S15" s="1">
        <f t="shared" si="1"/>
        <v>3542</v>
      </c>
      <c r="T15" s="1">
        <f t="shared" si="1"/>
        <v>2658</v>
      </c>
    </row>
    <row r="16" spans="1:20" x14ac:dyDescent="0.35">
      <c r="A16" s="8" t="s">
        <v>26</v>
      </c>
      <c r="B16" s="2" t="s">
        <v>358</v>
      </c>
      <c r="C16" s="1" t="s">
        <v>19</v>
      </c>
      <c r="D16" s="5">
        <v>40603</v>
      </c>
      <c r="E16" s="1">
        <f t="shared" si="1"/>
        <v>5887</v>
      </c>
      <c r="F16" s="1">
        <f t="shared" si="1"/>
        <v>5727</v>
      </c>
      <c r="G16" s="1">
        <f t="shared" si="1"/>
        <v>10638</v>
      </c>
      <c r="H16" s="1">
        <f t="shared" si="1"/>
        <v>10029</v>
      </c>
      <c r="I16" s="1">
        <f t="shared" si="1"/>
        <v>5998</v>
      </c>
      <c r="J16" s="1">
        <f t="shared" si="1"/>
        <v>14205</v>
      </c>
      <c r="K16" s="1">
        <f t="shared" si="1"/>
        <v>5514</v>
      </c>
      <c r="L16" s="1">
        <f t="shared" si="1"/>
        <v>8778</v>
      </c>
      <c r="M16" s="1">
        <f t="shared" si="1"/>
        <v>10334</v>
      </c>
      <c r="N16" s="1">
        <f t="shared" si="1"/>
        <v>9116</v>
      </c>
      <c r="O16" s="1">
        <f t="shared" si="1"/>
        <v>15805</v>
      </c>
      <c r="P16" s="1">
        <f t="shared" si="1"/>
        <v>10922</v>
      </c>
      <c r="Q16" s="1">
        <f t="shared" si="1"/>
        <v>7921</v>
      </c>
      <c r="R16" s="1">
        <f t="shared" si="1"/>
        <v>8698</v>
      </c>
      <c r="S16" s="1">
        <f t="shared" si="1"/>
        <v>8783</v>
      </c>
      <c r="T16" s="1">
        <f t="shared" si="1"/>
        <v>7012</v>
      </c>
    </row>
    <row r="17" spans="1:20" x14ac:dyDescent="0.35">
      <c r="A17" s="8" t="s">
        <v>27</v>
      </c>
      <c r="B17" s="2" t="s">
        <v>358</v>
      </c>
      <c r="C17" s="1" t="s">
        <v>19</v>
      </c>
      <c r="D17" s="5">
        <v>40603</v>
      </c>
      <c r="E17" s="1">
        <f t="shared" si="1"/>
        <v>7338</v>
      </c>
      <c r="F17" s="1">
        <f t="shared" si="1"/>
        <v>6418</v>
      </c>
      <c r="G17" s="1">
        <f t="shared" si="1"/>
        <v>7866</v>
      </c>
      <c r="H17" s="1">
        <f t="shared" si="1"/>
        <v>7976</v>
      </c>
      <c r="I17" s="1">
        <f t="shared" si="1"/>
        <v>6366</v>
      </c>
      <c r="J17" s="1">
        <f t="shared" si="1"/>
        <v>7649</v>
      </c>
      <c r="K17" s="1">
        <f t="shared" si="1"/>
        <v>7150</v>
      </c>
      <c r="L17" s="1">
        <f t="shared" si="1"/>
        <v>5232</v>
      </c>
      <c r="M17" s="1">
        <f t="shared" si="1"/>
        <v>6748</v>
      </c>
      <c r="N17" s="1">
        <f t="shared" si="1"/>
        <v>4319</v>
      </c>
      <c r="O17" s="1">
        <f t="shared" si="1"/>
        <v>5679</v>
      </c>
      <c r="P17" s="1">
        <f t="shared" si="1"/>
        <v>5224</v>
      </c>
      <c r="Q17" s="1">
        <f t="shared" si="1"/>
        <v>6666</v>
      </c>
      <c r="R17" s="1">
        <f t="shared" si="1"/>
        <v>6062</v>
      </c>
      <c r="S17" s="1">
        <f t="shared" si="1"/>
        <v>9107</v>
      </c>
      <c r="T17" s="1">
        <f t="shared" si="1"/>
        <v>6820</v>
      </c>
    </row>
    <row r="18" spans="1:20" x14ac:dyDescent="0.35">
      <c r="A18" s="8" t="s">
        <v>31</v>
      </c>
      <c r="B18" s="2" t="s">
        <v>358</v>
      </c>
      <c r="C18" s="1" t="s">
        <v>19</v>
      </c>
      <c r="D18" s="5">
        <v>40603</v>
      </c>
      <c r="E18" s="1">
        <f t="shared" ref="E18:T18" si="2">E12+E13</f>
        <v>4644</v>
      </c>
      <c r="F18" s="1">
        <f t="shared" si="2"/>
        <v>4088</v>
      </c>
      <c r="G18" s="1">
        <f t="shared" si="2"/>
        <v>4197</v>
      </c>
      <c r="H18" s="1">
        <f t="shared" si="2"/>
        <v>5429</v>
      </c>
      <c r="I18" s="1">
        <f t="shared" si="2"/>
        <v>4719</v>
      </c>
      <c r="J18" s="1">
        <f t="shared" si="2"/>
        <v>4149</v>
      </c>
      <c r="K18" s="1">
        <f t="shared" si="2"/>
        <v>4286</v>
      </c>
      <c r="L18" s="1">
        <f t="shared" si="2"/>
        <v>2924</v>
      </c>
      <c r="M18" s="1">
        <f t="shared" si="2"/>
        <v>4132</v>
      </c>
      <c r="N18" s="1">
        <f t="shared" si="2"/>
        <v>2013</v>
      </c>
      <c r="O18" s="1">
        <f t="shared" si="2"/>
        <v>2678</v>
      </c>
      <c r="P18" s="1">
        <f t="shared" si="2"/>
        <v>2708</v>
      </c>
      <c r="Q18" s="1">
        <f t="shared" si="2"/>
        <v>4845</v>
      </c>
      <c r="R18" s="1">
        <f t="shared" si="2"/>
        <v>4359</v>
      </c>
      <c r="S18" s="1">
        <f t="shared" si="2"/>
        <v>5520</v>
      </c>
      <c r="T18" s="1">
        <f t="shared" si="2"/>
        <v>3845</v>
      </c>
    </row>
    <row r="19" spans="1:20" x14ac:dyDescent="0.35">
      <c r="A19" s="10" t="s">
        <v>359</v>
      </c>
      <c r="B19" s="10" t="s">
        <v>32</v>
      </c>
      <c r="C19" s="1" t="s">
        <v>19</v>
      </c>
      <c r="D19" s="5">
        <v>40603</v>
      </c>
      <c r="E19" s="1">
        <v>10504</v>
      </c>
      <c r="F19" s="1">
        <v>9986</v>
      </c>
      <c r="G19" s="1">
        <v>15313</v>
      </c>
      <c r="H19" s="1">
        <v>15336</v>
      </c>
      <c r="I19" s="1">
        <v>10480</v>
      </c>
      <c r="J19" s="1">
        <v>19036</v>
      </c>
      <c r="K19" s="7">
        <v>10163</v>
      </c>
      <c r="L19" s="1">
        <v>12093</v>
      </c>
      <c r="M19" s="1">
        <v>14724</v>
      </c>
      <c r="N19" s="1">
        <v>11833</v>
      </c>
      <c r="O19" s="1">
        <v>17661</v>
      </c>
      <c r="P19" s="1">
        <v>13249</v>
      </c>
      <c r="Q19" s="1">
        <v>12991</v>
      </c>
      <c r="R19" s="1">
        <v>14087</v>
      </c>
      <c r="S19" s="1">
        <v>14767</v>
      </c>
      <c r="T19" s="1">
        <v>11480</v>
      </c>
    </row>
    <row r="20" spans="1:20" x14ac:dyDescent="0.35">
      <c r="A20" s="8" t="s">
        <v>33</v>
      </c>
      <c r="B20" s="10" t="s">
        <v>32</v>
      </c>
      <c r="C20" s="1" t="s">
        <v>19</v>
      </c>
      <c r="D20" s="5">
        <v>40603</v>
      </c>
      <c r="E20" s="1">
        <v>1418</v>
      </c>
      <c r="F20" s="1">
        <v>1405</v>
      </c>
      <c r="G20" s="1">
        <v>1717</v>
      </c>
      <c r="H20" s="1">
        <v>2228</v>
      </c>
      <c r="I20" s="1">
        <v>1704</v>
      </c>
      <c r="J20" s="1">
        <v>1798</v>
      </c>
      <c r="K20" s="1">
        <v>1474</v>
      </c>
      <c r="L20" s="1">
        <v>1233</v>
      </c>
      <c r="M20" s="1">
        <v>1621</v>
      </c>
      <c r="N20" s="1">
        <v>964</v>
      </c>
      <c r="O20" s="1">
        <v>1269</v>
      </c>
      <c r="P20" s="1">
        <v>1211</v>
      </c>
      <c r="Q20" s="1">
        <v>1912</v>
      </c>
      <c r="R20" s="1">
        <v>1882</v>
      </c>
      <c r="S20" s="1">
        <v>1995</v>
      </c>
      <c r="T20" s="1">
        <v>1392</v>
      </c>
    </row>
    <row r="21" spans="1:20" x14ac:dyDescent="0.35">
      <c r="A21" s="8" t="s">
        <v>34</v>
      </c>
      <c r="B21" s="10" t="s">
        <v>32</v>
      </c>
      <c r="C21" s="1" t="s">
        <v>19</v>
      </c>
      <c r="D21" s="5">
        <v>40603</v>
      </c>
      <c r="E21" s="1">
        <v>1433</v>
      </c>
      <c r="F21" s="1">
        <v>1950</v>
      </c>
      <c r="G21" s="1">
        <v>4057</v>
      </c>
      <c r="H21" s="1">
        <v>4126</v>
      </c>
      <c r="I21" s="1">
        <v>1930</v>
      </c>
      <c r="J21" s="1">
        <v>6840</v>
      </c>
      <c r="K21" s="1">
        <v>1459</v>
      </c>
      <c r="L21" s="1">
        <v>4055</v>
      </c>
      <c r="M21" s="1">
        <v>3533</v>
      </c>
      <c r="N21" s="1">
        <v>4613</v>
      </c>
      <c r="O21" s="1">
        <v>7287</v>
      </c>
      <c r="P21" s="1">
        <v>4850</v>
      </c>
      <c r="Q21" s="1">
        <v>3471</v>
      </c>
      <c r="R21" s="1">
        <v>3693</v>
      </c>
      <c r="S21" s="1">
        <v>3158</v>
      </c>
      <c r="T21" s="1">
        <v>2883</v>
      </c>
    </row>
    <row r="22" spans="1:20" x14ac:dyDescent="0.35">
      <c r="A22" s="8" t="s">
        <v>35</v>
      </c>
      <c r="B22" s="10" t="s">
        <v>32</v>
      </c>
      <c r="C22" s="1" t="s">
        <v>19</v>
      </c>
      <c r="D22" s="5">
        <v>40603</v>
      </c>
      <c r="E22" s="1">
        <v>409</v>
      </c>
      <c r="F22" s="1">
        <v>396</v>
      </c>
      <c r="G22" s="1">
        <v>1306</v>
      </c>
      <c r="H22" s="1">
        <v>427</v>
      </c>
      <c r="I22" s="1">
        <v>406</v>
      </c>
      <c r="J22" s="1">
        <v>1211</v>
      </c>
      <c r="K22" s="1">
        <v>406</v>
      </c>
      <c r="L22" s="1">
        <v>279</v>
      </c>
      <c r="M22" s="1">
        <v>306</v>
      </c>
      <c r="N22" s="1">
        <v>263</v>
      </c>
      <c r="O22" s="1">
        <v>591</v>
      </c>
      <c r="P22" s="1">
        <v>699</v>
      </c>
      <c r="Q22" s="1">
        <v>629</v>
      </c>
      <c r="R22" s="1">
        <v>370</v>
      </c>
      <c r="S22" s="1">
        <v>1020</v>
      </c>
      <c r="T22" s="1">
        <v>874</v>
      </c>
    </row>
    <row r="23" spans="1:20" x14ac:dyDescent="0.35">
      <c r="A23" s="8" t="s">
        <v>36</v>
      </c>
      <c r="B23" s="10" t="s">
        <v>32</v>
      </c>
      <c r="C23" s="1" t="s">
        <v>19</v>
      </c>
      <c r="D23" s="5">
        <v>40603</v>
      </c>
      <c r="E23" s="1">
        <v>3620</v>
      </c>
      <c r="F23" s="1">
        <v>3225</v>
      </c>
      <c r="G23" s="1">
        <v>4089</v>
      </c>
      <c r="H23" s="1">
        <v>5064</v>
      </c>
      <c r="I23" s="1">
        <v>3476</v>
      </c>
      <c r="J23" s="1">
        <v>5350</v>
      </c>
      <c r="K23" s="1">
        <v>3312</v>
      </c>
      <c r="L23" s="1">
        <v>4042</v>
      </c>
      <c r="M23" s="1">
        <v>4409</v>
      </c>
      <c r="N23" s="1">
        <v>3780</v>
      </c>
      <c r="O23" s="1">
        <v>5657</v>
      </c>
      <c r="P23" s="1">
        <v>4061</v>
      </c>
      <c r="Q23" s="1">
        <v>4117</v>
      </c>
      <c r="R23" s="1">
        <v>4226</v>
      </c>
      <c r="S23" s="1">
        <v>4317</v>
      </c>
      <c r="T23" s="1">
        <v>3144</v>
      </c>
    </row>
    <row r="24" spans="1:20" x14ac:dyDescent="0.35">
      <c r="A24" s="8" t="s">
        <v>37</v>
      </c>
      <c r="B24" s="10" t="s">
        <v>32</v>
      </c>
      <c r="C24" s="1" t="s">
        <v>19</v>
      </c>
      <c r="D24" s="5">
        <v>40603</v>
      </c>
      <c r="E24" s="1">
        <v>1948</v>
      </c>
      <c r="F24" s="1">
        <v>1484</v>
      </c>
      <c r="G24" s="1">
        <v>2244</v>
      </c>
      <c r="H24" s="1">
        <v>1923</v>
      </c>
      <c r="I24" s="1">
        <v>1586</v>
      </c>
      <c r="J24" s="1">
        <v>1776</v>
      </c>
      <c r="K24" s="1">
        <v>1893</v>
      </c>
      <c r="L24" s="1">
        <v>1275</v>
      </c>
      <c r="M24" s="1">
        <v>1738</v>
      </c>
      <c r="N24" s="1">
        <v>687</v>
      </c>
      <c r="O24" s="1">
        <v>1348</v>
      </c>
      <c r="P24" s="1">
        <v>1283</v>
      </c>
      <c r="Q24" s="1">
        <v>1362</v>
      </c>
      <c r="R24" s="1">
        <v>1456</v>
      </c>
      <c r="S24" s="1">
        <v>2054</v>
      </c>
      <c r="T24" s="1">
        <v>1653</v>
      </c>
    </row>
    <row r="25" spans="1:20" x14ac:dyDescent="0.35">
      <c r="A25" s="8" t="s">
        <v>38</v>
      </c>
      <c r="B25" s="10" t="s">
        <v>32</v>
      </c>
      <c r="C25" s="1" t="s">
        <v>19</v>
      </c>
      <c r="D25" s="5">
        <v>40603</v>
      </c>
      <c r="E25" s="1">
        <v>1211</v>
      </c>
      <c r="F25" s="1">
        <v>1120</v>
      </c>
      <c r="G25" s="1">
        <v>1349</v>
      </c>
      <c r="H25" s="1">
        <v>1169</v>
      </c>
      <c r="I25" s="1">
        <v>1038</v>
      </c>
      <c r="J25" s="1">
        <v>1588</v>
      </c>
      <c r="K25" s="1">
        <v>1175</v>
      </c>
      <c r="L25" s="1">
        <v>985</v>
      </c>
      <c r="M25" s="1">
        <v>2781</v>
      </c>
      <c r="N25" s="1">
        <v>1416</v>
      </c>
      <c r="O25" s="1">
        <v>1287</v>
      </c>
      <c r="P25" s="1">
        <v>890</v>
      </c>
      <c r="Q25" s="1">
        <v>1156</v>
      </c>
      <c r="R25" s="1">
        <v>2159</v>
      </c>
      <c r="S25" s="1">
        <v>1574</v>
      </c>
      <c r="T25" s="1">
        <v>1070</v>
      </c>
    </row>
    <row r="26" spans="1:20" x14ac:dyDescent="0.35">
      <c r="A26" s="8" t="s">
        <v>39</v>
      </c>
      <c r="B26" s="10" t="s">
        <v>32</v>
      </c>
      <c r="C26" s="1" t="s">
        <v>19</v>
      </c>
      <c r="D26" s="5">
        <v>40603</v>
      </c>
      <c r="E26" s="1">
        <v>465</v>
      </c>
      <c r="F26" s="1">
        <v>406</v>
      </c>
      <c r="G26" s="1">
        <v>551</v>
      </c>
      <c r="H26" s="1">
        <v>399</v>
      </c>
      <c r="I26" s="1">
        <v>340</v>
      </c>
      <c r="J26" s="1">
        <v>473</v>
      </c>
      <c r="K26" s="1">
        <v>444</v>
      </c>
      <c r="L26" s="1">
        <v>224</v>
      </c>
      <c r="M26" s="1">
        <v>336</v>
      </c>
      <c r="N26" s="1">
        <v>110</v>
      </c>
      <c r="O26" s="1">
        <v>222</v>
      </c>
      <c r="P26" s="1">
        <v>255</v>
      </c>
      <c r="Q26" s="1">
        <v>344</v>
      </c>
      <c r="R26" s="1">
        <v>301</v>
      </c>
      <c r="S26" s="1">
        <v>649</v>
      </c>
      <c r="T26" s="1">
        <v>464</v>
      </c>
    </row>
    <row r="27" spans="1:20" x14ac:dyDescent="0.35">
      <c r="A27" s="10" t="s">
        <v>359</v>
      </c>
      <c r="B27" s="10" t="s">
        <v>40</v>
      </c>
      <c r="C27" s="1" t="s">
        <v>19</v>
      </c>
      <c r="D27" s="5">
        <v>40603</v>
      </c>
      <c r="E27" s="1">
        <v>10504</v>
      </c>
      <c r="F27" s="7">
        <v>9986</v>
      </c>
      <c r="G27" s="1">
        <v>15313</v>
      </c>
      <c r="H27" s="1">
        <v>15336</v>
      </c>
      <c r="I27" s="1">
        <v>10480</v>
      </c>
      <c r="J27" s="1">
        <v>19036</v>
      </c>
      <c r="K27" s="1">
        <v>10163</v>
      </c>
      <c r="L27" s="1">
        <v>12093</v>
      </c>
      <c r="M27" s="1">
        <v>14724</v>
      </c>
      <c r="N27" s="1">
        <v>11833</v>
      </c>
      <c r="O27" s="1">
        <v>17661</v>
      </c>
      <c r="P27" s="1">
        <v>13249</v>
      </c>
      <c r="Q27" s="1">
        <v>12991</v>
      </c>
      <c r="R27" s="1">
        <v>14087</v>
      </c>
      <c r="S27" s="1">
        <v>14767</v>
      </c>
      <c r="T27" s="1">
        <v>11480</v>
      </c>
    </row>
    <row r="28" spans="1:20" x14ac:dyDescent="0.35">
      <c r="A28" s="1" t="s">
        <v>41</v>
      </c>
      <c r="B28" s="10" t="s">
        <v>40</v>
      </c>
      <c r="C28" s="1" t="s">
        <v>19</v>
      </c>
      <c r="D28" s="5">
        <v>40603</v>
      </c>
      <c r="E28" s="7">
        <v>8588</v>
      </c>
      <c r="F28" s="7">
        <v>7588</v>
      </c>
      <c r="G28" s="7">
        <v>7644</v>
      </c>
      <c r="H28" s="7">
        <v>10326</v>
      </c>
      <c r="I28" s="7">
        <v>8257</v>
      </c>
      <c r="J28" s="7">
        <v>7976</v>
      </c>
      <c r="K28" s="7">
        <v>7808</v>
      </c>
      <c r="L28" s="7">
        <v>7231</v>
      </c>
      <c r="M28" s="7">
        <v>8856</v>
      </c>
      <c r="N28" s="7">
        <v>4582</v>
      </c>
      <c r="O28" s="7">
        <v>8342</v>
      </c>
      <c r="P28" s="7">
        <v>6218</v>
      </c>
      <c r="Q28" s="7">
        <v>8287</v>
      </c>
      <c r="R28" s="7">
        <v>7236</v>
      </c>
      <c r="S28" s="7">
        <v>9233</v>
      </c>
      <c r="T28" s="7">
        <v>6328</v>
      </c>
    </row>
    <row r="29" spans="1:20" x14ac:dyDescent="0.35">
      <c r="A29" s="1" t="s">
        <v>42</v>
      </c>
      <c r="B29" s="10" t="s">
        <v>40</v>
      </c>
      <c r="C29" s="1" t="s">
        <v>19</v>
      </c>
      <c r="D29" s="5">
        <v>40603</v>
      </c>
      <c r="E29" s="1">
        <v>16</v>
      </c>
      <c r="F29" s="1">
        <v>33</v>
      </c>
      <c r="G29" s="1">
        <v>76</v>
      </c>
      <c r="H29" s="1">
        <v>29</v>
      </c>
      <c r="I29" s="1">
        <v>54</v>
      </c>
      <c r="J29" s="1">
        <v>156</v>
      </c>
      <c r="K29" s="1">
        <v>26</v>
      </c>
      <c r="L29" s="1">
        <v>100</v>
      </c>
      <c r="M29" s="1">
        <v>79</v>
      </c>
      <c r="N29" s="1">
        <v>68</v>
      </c>
      <c r="O29" s="1">
        <v>144</v>
      </c>
      <c r="P29" s="1">
        <v>152</v>
      </c>
      <c r="Q29" s="1">
        <v>94</v>
      </c>
      <c r="R29" s="1">
        <v>107</v>
      </c>
      <c r="S29" s="1">
        <v>56</v>
      </c>
      <c r="T29" s="1">
        <v>99</v>
      </c>
    </row>
    <row r="30" spans="1:20" x14ac:dyDescent="0.35">
      <c r="A30" s="1" t="s">
        <v>43</v>
      </c>
      <c r="B30" s="10" t="s">
        <v>40</v>
      </c>
      <c r="C30" s="1" t="s">
        <v>19</v>
      </c>
      <c r="D30" s="5">
        <v>40603</v>
      </c>
      <c r="E30" s="1">
        <v>516</v>
      </c>
      <c r="F30" s="1">
        <v>700</v>
      </c>
      <c r="G30" s="7">
        <v>3284</v>
      </c>
      <c r="H30" s="1">
        <v>649</v>
      </c>
      <c r="I30" s="1">
        <v>224</v>
      </c>
      <c r="J30" s="7">
        <v>3860</v>
      </c>
      <c r="K30" s="1">
        <v>655</v>
      </c>
      <c r="L30" s="1">
        <v>397</v>
      </c>
      <c r="M30" s="1">
        <v>135</v>
      </c>
      <c r="N30" s="1">
        <v>240</v>
      </c>
      <c r="O30" s="1">
        <v>453</v>
      </c>
      <c r="P30" s="7">
        <v>1354</v>
      </c>
      <c r="Q30" s="7">
        <v>1773</v>
      </c>
      <c r="R30" s="1">
        <v>877</v>
      </c>
      <c r="S30" s="7">
        <v>2503</v>
      </c>
      <c r="T30" s="7">
        <v>1786</v>
      </c>
    </row>
    <row r="31" spans="1:20" x14ac:dyDescent="0.35">
      <c r="A31" s="1" t="s">
        <v>44</v>
      </c>
      <c r="B31" s="10" t="s">
        <v>40</v>
      </c>
      <c r="C31" s="1" t="s">
        <v>19</v>
      </c>
      <c r="D31" s="5">
        <v>40603</v>
      </c>
      <c r="E31" s="1">
        <v>262</v>
      </c>
      <c r="F31" s="1">
        <v>522</v>
      </c>
      <c r="G31" s="7">
        <v>1679</v>
      </c>
      <c r="H31" s="1">
        <v>544</v>
      </c>
      <c r="I31" s="1">
        <v>284</v>
      </c>
      <c r="J31" s="7">
        <v>1846</v>
      </c>
      <c r="K31" s="1">
        <v>566</v>
      </c>
      <c r="L31" s="7">
        <v>1033</v>
      </c>
      <c r="M31" s="1">
        <v>450</v>
      </c>
      <c r="N31" s="7">
        <v>1470</v>
      </c>
      <c r="O31" s="7">
        <v>1876</v>
      </c>
      <c r="P31" s="7">
        <v>1763</v>
      </c>
      <c r="Q31" s="1">
        <v>578</v>
      </c>
      <c r="R31" s="7">
        <v>1031</v>
      </c>
      <c r="S31" s="7">
        <v>1269</v>
      </c>
      <c r="T31" s="7">
        <v>1767</v>
      </c>
    </row>
    <row r="32" spans="1:20" x14ac:dyDescent="0.35">
      <c r="A32" s="1" t="s">
        <v>45</v>
      </c>
      <c r="B32" s="10" t="s">
        <v>40</v>
      </c>
      <c r="C32" s="1" t="s">
        <v>19</v>
      </c>
      <c r="D32" s="5">
        <v>40603</v>
      </c>
      <c r="E32" s="1">
        <v>990</v>
      </c>
      <c r="F32" s="1">
        <v>1067</v>
      </c>
      <c r="G32" s="1">
        <v>2536</v>
      </c>
      <c r="H32" s="1">
        <v>3549</v>
      </c>
      <c r="I32" s="1">
        <v>1544</v>
      </c>
      <c r="J32" s="1">
        <v>5021</v>
      </c>
      <c r="K32" s="1">
        <v>1030</v>
      </c>
      <c r="L32" s="1">
        <v>3220</v>
      </c>
      <c r="M32" s="1">
        <v>4981</v>
      </c>
      <c r="N32" s="1">
        <v>5286</v>
      </c>
      <c r="O32" s="1">
        <v>6670</v>
      </c>
      <c r="P32" s="1">
        <v>3670</v>
      </c>
      <c r="Q32" s="1">
        <v>2137</v>
      </c>
      <c r="R32" s="1">
        <v>4627</v>
      </c>
      <c r="S32" s="1">
        <v>1542</v>
      </c>
      <c r="T32" s="7">
        <v>1406</v>
      </c>
    </row>
    <row r="33" spans="1:20" x14ac:dyDescent="0.35">
      <c r="A33" s="1" t="s">
        <v>46</v>
      </c>
      <c r="B33" s="10" t="s">
        <v>40</v>
      </c>
      <c r="C33" s="1" t="s">
        <v>19</v>
      </c>
      <c r="D33" s="5">
        <v>40603</v>
      </c>
      <c r="E33" s="1">
        <v>132</v>
      </c>
      <c r="F33" s="1">
        <v>76</v>
      </c>
      <c r="G33" s="1">
        <v>94</v>
      </c>
      <c r="H33" s="1">
        <v>239</v>
      </c>
      <c r="I33" s="1">
        <v>117</v>
      </c>
      <c r="J33" s="1">
        <v>177</v>
      </c>
      <c r="K33" s="1">
        <v>78</v>
      </c>
      <c r="L33" s="1">
        <v>112</v>
      </c>
      <c r="M33" s="1">
        <v>223</v>
      </c>
      <c r="N33" s="1">
        <v>187</v>
      </c>
      <c r="O33" s="1">
        <v>176</v>
      </c>
      <c r="P33" s="1">
        <v>92</v>
      </c>
      <c r="Q33" s="1">
        <v>122</v>
      </c>
      <c r="R33" s="1">
        <v>209</v>
      </c>
      <c r="S33" s="1">
        <v>164</v>
      </c>
      <c r="T33" s="1">
        <v>94</v>
      </c>
    </row>
    <row r="34" spans="1:20" x14ac:dyDescent="0.35">
      <c r="A34" s="2" t="s">
        <v>359</v>
      </c>
      <c r="B34" s="2" t="s">
        <v>360</v>
      </c>
      <c r="C34" s="1" t="s">
        <v>19</v>
      </c>
      <c r="D34" s="5">
        <v>40603</v>
      </c>
      <c r="E34" s="1">
        <v>10504</v>
      </c>
      <c r="F34" s="1">
        <v>9986</v>
      </c>
      <c r="G34" s="1">
        <v>15313</v>
      </c>
      <c r="H34" s="1">
        <v>15336</v>
      </c>
      <c r="I34" s="1">
        <v>10480</v>
      </c>
      <c r="J34" s="1">
        <v>19036</v>
      </c>
      <c r="K34" s="1">
        <v>10163</v>
      </c>
      <c r="L34" s="1">
        <v>12093</v>
      </c>
      <c r="M34" s="1">
        <v>14724</v>
      </c>
      <c r="N34" s="1">
        <v>11833</v>
      </c>
      <c r="O34" s="1">
        <v>17661</v>
      </c>
      <c r="P34" s="1">
        <v>13249</v>
      </c>
      <c r="Q34" s="1">
        <v>12991</v>
      </c>
      <c r="R34" s="1">
        <v>14087</v>
      </c>
      <c r="S34" s="1">
        <v>14767</v>
      </c>
      <c r="T34" s="7">
        <v>11480</v>
      </c>
    </row>
    <row r="35" spans="1:20" x14ac:dyDescent="0.35">
      <c r="A35" s="1" t="s">
        <v>47</v>
      </c>
      <c r="B35" s="2" t="s">
        <v>360</v>
      </c>
      <c r="C35" s="1" t="s">
        <v>19</v>
      </c>
      <c r="D35" s="5">
        <v>40603</v>
      </c>
      <c r="E35" s="1">
        <v>20</v>
      </c>
      <c r="F35" s="1">
        <v>61</v>
      </c>
      <c r="G35" s="1">
        <v>102</v>
      </c>
      <c r="H35" s="1">
        <v>55</v>
      </c>
      <c r="I35" s="1">
        <v>31</v>
      </c>
      <c r="J35" s="1">
        <v>175</v>
      </c>
      <c r="K35" s="1">
        <v>47</v>
      </c>
      <c r="L35" s="1">
        <v>109</v>
      </c>
      <c r="M35" s="1">
        <v>91</v>
      </c>
      <c r="N35" s="1">
        <v>235</v>
      </c>
      <c r="O35" s="1">
        <v>183</v>
      </c>
      <c r="P35" s="1">
        <v>132</v>
      </c>
      <c r="Q35" s="1">
        <v>86</v>
      </c>
      <c r="R35" s="1">
        <v>122</v>
      </c>
      <c r="S35" s="1">
        <v>101</v>
      </c>
      <c r="T35" s="7">
        <v>89</v>
      </c>
    </row>
    <row r="36" spans="1:20" x14ac:dyDescent="0.35">
      <c r="A36" s="1" t="s">
        <v>48</v>
      </c>
      <c r="B36" s="2" t="s">
        <v>360</v>
      </c>
      <c r="C36" s="1" t="s">
        <v>19</v>
      </c>
      <c r="D36" s="5">
        <v>40603</v>
      </c>
      <c r="E36" s="1">
        <v>156</v>
      </c>
      <c r="F36" s="1">
        <v>395</v>
      </c>
      <c r="G36" s="1">
        <v>691</v>
      </c>
      <c r="H36" s="1">
        <v>682</v>
      </c>
      <c r="I36" s="1">
        <v>223</v>
      </c>
      <c r="J36" s="1">
        <v>1987</v>
      </c>
      <c r="K36" s="1">
        <v>210</v>
      </c>
      <c r="L36" s="1">
        <v>1231</v>
      </c>
      <c r="M36" s="1">
        <v>589</v>
      </c>
      <c r="N36" s="1">
        <v>1223</v>
      </c>
      <c r="O36" s="1">
        <v>2550</v>
      </c>
      <c r="P36" s="1">
        <v>1330</v>
      </c>
      <c r="Q36" s="1">
        <v>696</v>
      </c>
      <c r="R36" s="1">
        <v>834</v>
      </c>
      <c r="S36" s="1">
        <v>435</v>
      </c>
      <c r="T36" s="7">
        <v>644</v>
      </c>
    </row>
    <row r="37" spans="1:20" x14ac:dyDescent="0.35">
      <c r="A37" s="1" t="s">
        <v>49</v>
      </c>
      <c r="B37" s="2" t="s">
        <v>360</v>
      </c>
      <c r="C37" s="1" t="s">
        <v>19</v>
      </c>
      <c r="D37" s="5">
        <v>40603</v>
      </c>
      <c r="E37" s="1">
        <v>2761</v>
      </c>
      <c r="F37" s="1">
        <v>4197</v>
      </c>
      <c r="G37" s="1">
        <v>8473</v>
      </c>
      <c r="H37" s="1">
        <v>7025</v>
      </c>
      <c r="I37" s="1">
        <v>4328</v>
      </c>
      <c r="J37" s="1">
        <v>11974</v>
      </c>
      <c r="K37" s="1">
        <v>2960</v>
      </c>
      <c r="L37" s="1">
        <v>6528</v>
      </c>
      <c r="M37" s="1">
        <v>5973</v>
      </c>
      <c r="N37" s="1">
        <v>6348</v>
      </c>
      <c r="O37" s="1">
        <v>11676</v>
      </c>
      <c r="P37" s="1">
        <v>8823</v>
      </c>
      <c r="Q37" s="1">
        <v>7294</v>
      </c>
      <c r="R37" s="1">
        <v>7218</v>
      </c>
      <c r="S37" s="1">
        <v>6542</v>
      </c>
      <c r="T37" s="7">
        <v>5681</v>
      </c>
    </row>
    <row r="38" spans="1:20" x14ac:dyDescent="0.35">
      <c r="A38" s="1" t="s">
        <v>50</v>
      </c>
      <c r="B38" s="2" t="s">
        <v>360</v>
      </c>
      <c r="C38" s="1" t="s">
        <v>19</v>
      </c>
      <c r="D38" s="5">
        <v>40603</v>
      </c>
      <c r="E38" s="1">
        <v>4581</v>
      </c>
      <c r="F38" s="1">
        <v>3837</v>
      </c>
      <c r="G38" s="1">
        <v>4647</v>
      </c>
      <c r="H38" s="1">
        <v>4975</v>
      </c>
      <c r="I38" s="1">
        <v>3687</v>
      </c>
      <c r="J38" s="1">
        <v>4424</v>
      </c>
      <c r="K38" s="1">
        <v>3917</v>
      </c>
      <c r="L38" s="1">
        <v>2874</v>
      </c>
      <c r="M38" s="1">
        <v>5153</v>
      </c>
      <c r="N38" s="1">
        <v>2945</v>
      </c>
      <c r="O38" s="1">
        <v>2719</v>
      </c>
      <c r="P38" s="1">
        <v>2342</v>
      </c>
      <c r="Q38" s="1">
        <v>3818</v>
      </c>
      <c r="R38" s="1">
        <v>3530</v>
      </c>
      <c r="S38" s="1">
        <v>5935</v>
      </c>
      <c r="T38" s="7">
        <v>3596</v>
      </c>
    </row>
    <row r="39" spans="1:20" x14ac:dyDescent="0.35">
      <c r="A39" s="1" t="s">
        <v>51</v>
      </c>
      <c r="B39" s="2" t="s">
        <v>360</v>
      </c>
      <c r="C39" s="1" t="s">
        <v>19</v>
      </c>
      <c r="D39" s="5">
        <v>40603</v>
      </c>
      <c r="E39" s="1">
        <v>2986</v>
      </c>
      <c r="F39" s="1">
        <v>1496</v>
      </c>
      <c r="G39" s="1">
        <v>1400</v>
      </c>
      <c r="H39" s="1">
        <v>2599</v>
      </c>
      <c r="I39" s="1">
        <v>2211</v>
      </c>
      <c r="J39" s="1">
        <v>476</v>
      </c>
      <c r="K39" s="1">
        <v>3029</v>
      </c>
      <c r="L39" s="1">
        <v>1351</v>
      </c>
      <c r="M39" s="1">
        <v>2918</v>
      </c>
      <c r="N39" s="1">
        <v>1082</v>
      </c>
      <c r="O39" s="1">
        <v>533</v>
      </c>
      <c r="P39" s="1">
        <v>622</v>
      </c>
      <c r="Q39" s="1">
        <v>1097</v>
      </c>
      <c r="R39" s="1">
        <v>2383</v>
      </c>
      <c r="S39" s="1">
        <v>1754</v>
      </c>
      <c r="T39" s="7">
        <v>1470</v>
      </c>
    </row>
    <row r="40" spans="1:20" x14ac:dyDescent="0.35">
      <c r="A40" s="1" t="s">
        <v>52</v>
      </c>
      <c r="B40" s="2" t="s">
        <v>360</v>
      </c>
      <c r="C40" s="1" t="s">
        <v>19</v>
      </c>
      <c r="D40" s="5">
        <v>40603</v>
      </c>
      <c r="E40" s="1">
        <v>5.6</v>
      </c>
      <c r="F40" s="1">
        <v>4.9000000000000004</v>
      </c>
      <c r="G40" s="1">
        <v>4.5</v>
      </c>
      <c r="H40" s="1">
        <v>4.8</v>
      </c>
      <c r="I40" s="1">
        <v>5.2</v>
      </c>
      <c r="J40" s="1">
        <v>3.9</v>
      </c>
      <c r="K40" s="1">
        <v>5.6</v>
      </c>
      <c r="L40" s="1">
        <v>4.3</v>
      </c>
      <c r="M40" s="1">
        <v>5</v>
      </c>
      <c r="N40" s="1">
        <v>4.2</v>
      </c>
      <c r="O40" s="1">
        <v>3.7</v>
      </c>
      <c r="P40" s="1">
        <v>3.9</v>
      </c>
      <c r="Q40" s="1">
        <v>4.4000000000000004</v>
      </c>
      <c r="R40" s="1">
        <v>4.7</v>
      </c>
      <c r="S40" s="1">
        <v>4.8</v>
      </c>
      <c r="T40" s="11">
        <v>4.5999999999999996</v>
      </c>
    </row>
    <row r="41" spans="1:20" x14ac:dyDescent="0.35">
      <c r="A41" s="2" t="s">
        <v>359</v>
      </c>
      <c r="B41" s="2" t="s">
        <v>361</v>
      </c>
      <c r="C41" s="1" t="s">
        <v>19</v>
      </c>
      <c r="D41" s="5">
        <v>40603</v>
      </c>
      <c r="E41" s="1">
        <v>10504</v>
      </c>
      <c r="F41" s="1">
        <v>9986</v>
      </c>
      <c r="G41" s="1">
        <v>15313</v>
      </c>
      <c r="H41" s="1">
        <v>15336</v>
      </c>
      <c r="I41" s="1">
        <v>10480</v>
      </c>
      <c r="J41" s="1">
        <v>19036</v>
      </c>
      <c r="K41" s="1">
        <v>10163</v>
      </c>
      <c r="L41" s="1">
        <v>12093</v>
      </c>
      <c r="M41" s="1">
        <v>14724</v>
      </c>
      <c r="N41" s="1">
        <v>11833</v>
      </c>
      <c r="O41" s="1">
        <v>17661</v>
      </c>
      <c r="P41" s="1">
        <v>13249</v>
      </c>
      <c r="Q41" s="1">
        <v>12991</v>
      </c>
      <c r="R41" s="1">
        <v>14087</v>
      </c>
      <c r="S41" s="1">
        <v>14767</v>
      </c>
      <c r="T41" s="7">
        <v>11480</v>
      </c>
    </row>
    <row r="42" spans="1:20" x14ac:dyDescent="0.35">
      <c r="A42" s="1" t="s">
        <v>53</v>
      </c>
      <c r="B42" s="2" t="s">
        <v>361</v>
      </c>
      <c r="C42" s="1" t="s">
        <v>19</v>
      </c>
      <c r="D42" s="5">
        <v>40603</v>
      </c>
      <c r="E42" s="1">
        <v>2851</v>
      </c>
      <c r="F42" s="1">
        <v>3355</v>
      </c>
      <c r="G42" s="1">
        <v>5774</v>
      </c>
      <c r="H42" s="1">
        <v>6354</v>
      </c>
      <c r="I42" s="1">
        <v>3634</v>
      </c>
      <c r="J42" s="1">
        <v>8638</v>
      </c>
      <c r="K42" s="1">
        <v>2933</v>
      </c>
      <c r="L42" s="1">
        <v>5288</v>
      </c>
      <c r="M42" s="1">
        <v>5154</v>
      </c>
      <c r="N42" s="1">
        <v>5577</v>
      </c>
      <c r="O42" s="1">
        <v>8556</v>
      </c>
      <c r="P42" s="1">
        <v>6061</v>
      </c>
      <c r="Q42" s="1">
        <v>5383</v>
      </c>
      <c r="R42" s="1">
        <v>5575</v>
      </c>
      <c r="S42" s="1">
        <v>5153</v>
      </c>
      <c r="T42" s="7">
        <v>4275</v>
      </c>
    </row>
    <row r="43" spans="1:20" x14ac:dyDescent="0.35">
      <c r="A43" s="1" t="s">
        <v>54</v>
      </c>
      <c r="B43" s="2" t="s">
        <v>361</v>
      </c>
      <c r="C43" s="1" t="s">
        <v>19</v>
      </c>
      <c r="D43" s="5">
        <v>40603</v>
      </c>
      <c r="E43" s="1">
        <v>3841</v>
      </c>
      <c r="F43" s="1">
        <v>3439</v>
      </c>
      <c r="G43" s="1">
        <v>4803</v>
      </c>
      <c r="H43" s="1">
        <v>5328</v>
      </c>
      <c r="I43" s="1">
        <v>3703</v>
      </c>
      <c r="J43" s="1">
        <v>6069</v>
      </c>
      <c r="K43" s="1">
        <v>3524</v>
      </c>
      <c r="L43" s="1">
        <v>4217</v>
      </c>
      <c r="M43" s="1">
        <v>4599</v>
      </c>
      <c r="N43" s="1">
        <v>3953</v>
      </c>
      <c r="O43" s="1">
        <v>6026</v>
      </c>
      <c r="P43" s="1">
        <v>4502</v>
      </c>
      <c r="Q43" s="1">
        <v>4510</v>
      </c>
      <c r="R43" s="1">
        <v>4445</v>
      </c>
      <c r="S43" s="1">
        <v>4791</v>
      </c>
      <c r="T43" s="7">
        <v>3620</v>
      </c>
    </row>
    <row r="44" spans="1:20" x14ac:dyDescent="0.35">
      <c r="A44" s="1" t="s">
        <v>55</v>
      </c>
      <c r="B44" s="2" t="s">
        <v>361</v>
      </c>
      <c r="C44" s="1" t="s">
        <v>19</v>
      </c>
      <c r="D44" s="5">
        <v>40603</v>
      </c>
      <c r="E44" s="1">
        <v>3210</v>
      </c>
      <c r="F44" s="1">
        <v>2769</v>
      </c>
      <c r="G44" s="1">
        <v>4039</v>
      </c>
      <c r="H44" s="1">
        <v>3193</v>
      </c>
      <c r="I44" s="1">
        <v>2768</v>
      </c>
      <c r="J44" s="1">
        <v>3720</v>
      </c>
      <c r="K44" s="1">
        <v>3177</v>
      </c>
      <c r="L44" s="1">
        <v>2304</v>
      </c>
      <c r="M44" s="1">
        <v>4175</v>
      </c>
      <c r="N44" s="1">
        <v>1960</v>
      </c>
      <c r="O44" s="1">
        <v>2737</v>
      </c>
      <c r="P44" s="1">
        <v>2404</v>
      </c>
      <c r="Q44" s="1">
        <v>2723</v>
      </c>
      <c r="R44" s="1">
        <v>3376</v>
      </c>
      <c r="S44" s="1">
        <v>3997</v>
      </c>
      <c r="T44" s="7">
        <v>2966</v>
      </c>
    </row>
    <row r="45" spans="1:20" x14ac:dyDescent="0.35">
      <c r="A45" s="1" t="s">
        <v>56</v>
      </c>
      <c r="B45" s="2" t="s">
        <v>361</v>
      </c>
      <c r="C45" s="1" t="s">
        <v>19</v>
      </c>
      <c r="D45" s="5">
        <v>40603</v>
      </c>
      <c r="E45" s="1">
        <v>569</v>
      </c>
      <c r="F45" s="1">
        <v>402</v>
      </c>
      <c r="G45" s="1">
        <v>635</v>
      </c>
      <c r="H45" s="1">
        <v>433</v>
      </c>
      <c r="I45" s="1">
        <v>360</v>
      </c>
      <c r="J45" s="1">
        <v>554</v>
      </c>
      <c r="K45" s="1">
        <v>503</v>
      </c>
      <c r="L45" s="1">
        <v>268</v>
      </c>
      <c r="M45" s="1">
        <v>763</v>
      </c>
      <c r="N45" s="1">
        <v>329</v>
      </c>
      <c r="O45" s="1">
        <v>313</v>
      </c>
      <c r="P45" s="1">
        <v>261</v>
      </c>
      <c r="Q45" s="1">
        <v>338</v>
      </c>
      <c r="R45" s="1">
        <v>653</v>
      </c>
      <c r="S45" s="1">
        <v>751</v>
      </c>
      <c r="T45" s="7">
        <v>575</v>
      </c>
    </row>
    <row r="46" spans="1:20" x14ac:dyDescent="0.35">
      <c r="A46" s="1" t="s">
        <v>57</v>
      </c>
      <c r="B46" s="2" t="s">
        <v>361</v>
      </c>
      <c r="C46" s="1" t="s">
        <v>19</v>
      </c>
      <c r="D46" s="5">
        <v>40603</v>
      </c>
      <c r="E46" s="1">
        <v>33</v>
      </c>
      <c r="F46" s="1">
        <v>21</v>
      </c>
      <c r="G46" s="1">
        <v>62</v>
      </c>
      <c r="H46" s="1">
        <v>28</v>
      </c>
      <c r="I46" s="1">
        <v>15</v>
      </c>
      <c r="J46" s="1">
        <v>55</v>
      </c>
      <c r="K46" s="1">
        <v>26</v>
      </c>
      <c r="L46" s="1">
        <v>16</v>
      </c>
      <c r="M46" s="1">
        <v>33</v>
      </c>
      <c r="N46" s="1">
        <v>14</v>
      </c>
      <c r="O46" s="1">
        <v>29</v>
      </c>
      <c r="P46" s="1">
        <v>21</v>
      </c>
      <c r="Q46" s="1">
        <v>37</v>
      </c>
      <c r="R46" s="1">
        <v>38</v>
      </c>
      <c r="S46" s="1">
        <v>75</v>
      </c>
      <c r="T46" s="7">
        <v>44</v>
      </c>
    </row>
    <row r="47" spans="1:20" x14ac:dyDescent="0.35">
      <c r="A47" s="1" t="s">
        <v>58</v>
      </c>
      <c r="B47" s="2" t="s">
        <v>361</v>
      </c>
      <c r="C47" s="1" t="s">
        <v>19</v>
      </c>
      <c r="D47" s="5">
        <v>40603</v>
      </c>
      <c r="E47" s="1">
        <v>91</v>
      </c>
      <c r="F47" s="1">
        <v>167</v>
      </c>
      <c r="G47" s="1">
        <v>399</v>
      </c>
      <c r="H47" s="1">
        <v>160</v>
      </c>
      <c r="I47" s="1">
        <v>110</v>
      </c>
      <c r="J47" s="1">
        <v>638</v>
      </c>
      <c r="K47" s="1">
        <v>124</v>
      </c>
      <c r="L47" s="1">
        <v>297</v>
      </c>
      <c r="M47" s="1">
        <v>316</v>
      </c>
      <c r="N47" s="1">
        <v>456</v>
      </c>
      <c r="O47" s="1">
        <v>609</v>
      </c>
      <c r="P47" s="1">
        <v>411</v>
      </c>
      <c r="Q47" s="1">
        <v>286</v>
      </c>
      <c r="R47" s="1">
        <v>409</v>
      </c>
      <c r="S47" s="1">
        <v>386</v>
      </c>
      <c r="T47" s="7">
        <v>323</v>
      </c>
    </row>
    <row r="48" spans="1:20" x14ac:dyDescent="0.35">
      <c r="A48" s="1" t="s">
        <v>59</v>
      </c>
      <c r="B48" s="2" t="s">
        <v>361</v>
      </c>
      <c r="C48" s="1" t="s">
        <v>19</v>
      </c>
      <c r="D48" s="5">
        <v>40603</v>
      </c>
      <c r="E48" s="1">
        <v>5998</v>
      </c>
      <c r="F48" s="1">
        <v>3877</v>
      </c>
      <c r="G48" s="1">
        <v>3849</v>
      </c>
      <c r="H48" s="1">
        <v>6019</v>
      </c>
      <c r="I48" s="1">
        <v>4785</v>
      </c>
      <c r="J48" s="1">
        <v>2448</v>
      </c>
      <c r="K48" s="1">
        <v>5549</v>
      </c>
      <c r="L48" s="1">
        <v>3174</v>
      </c>
      <c r="M48" s="1">
        <v>5473</v>
      </c>
      <c r="N48" s="1">
        <v>2652</v>
      </c>
      <c r="O48" s="1">
        <v>1950</v>
      </c>
      <c r="P48" s="1">
        <v>1962</v>
      </c>
      <c r="Q48" s="1">
        <v>3556</v>
      </c>
      <c r="R48" s="1">
        <v>4096</v>
      </c>
      <c r="S48" s="1">
        <v>5030</v>
      </c>
      <c r="T48" s="7">
        <v>3416</v>
      </c>
    </row>
    <row r="49" spans="1:20" x14ac:dyDescent="0.35">
      <c r="A49" s="1" t="s">
        <v>61</v>
      </c>
      <c r="B49" s="2" t="s">
        <v>60</v>
      </c>
      <c r="C49" s="1" t="s">
        <v>19</v>
      </c>
      <c r="D49" s="5">
        <v>40603</v>
      </c>
      <c r="E49" s="1">
        <v>508</v>
      </c>
      <c r="F49" s="1">
        <v>171</v>
      </c>
      <c r="G49" s="1">
        <v>134</v>
      </c>
      <c r="H49" s="1">
        <v>363</v>
      </c>
      <c r="I49" s="1">
        <v>136</v>
      </c>
      <c r="J49" s="1">
        <v>281</v>
      </c>
      <c r="K49" s="1">
        <v>95</v>
      </c>
      <c r="L49" s="1">
        <v>224</v>
      </c>
      <c r="M49" s="1">
        <v>323</v>
      </c>
      <c r="N49" s="1">
        <v>500</v>
      </c>
      <c r="O49" s="1">
        <v>474</v>
      </c>
      <c r="P49" s="1">
        <v>184</v>
      </c>
      <c r="Q49" s="1">
        <v>166</v>
      </c>
      <c r="R49" s="1">
        <v>262</v>
      </c>
      <c r="S49" s="1">
        <v>90</v>
      </c>
      <c r="T49" s="7">
        <v>297</v>
      </c>
    </row>
    <row r="50" spans="1:20" x14ac:dyDescent="0.35">
      <c r="A50" s="1" t="s">
        <v>62</v>
      </c>
      <c r="B50" s="2" t="s">
        <v>60</v>
      </c>
      <c r="C50" s="1" t="s">
        <v>19</v>
      </c>
      <c r="D50" s="5">
        <v>40603</v>
      </c>
      <c r="E50" s="1">
        <v>1650</v>
      </c>
      <c r="F50" s="1">
        <v>2944</v>
      </c>
      <c r="G50" s="1">
        <v>4529</v>
      </c>
      <c r="H50" s="1">
        <v>2940</v>
      </c>
      <c r="I50" s="1">
        <v>2916</v>
      </c>
      <c r="J50" s="1">
        <v>5994</v>
      </c>
      <c r="K50" s="1">
        <v>2406</v>
      </c>
      <c r="L50" s="1">
        <v>3253</v>
      </c>
      <c r="M50" s="1">
        <v>2973</v>
      </c>
      <c r="N50" s="1">
        <v>1925</v>
      </c>
      <c r="O50" s="1">
        <v>5533</v>
      </c>
      <c r="P50" s="1">
        <v>4637</v>
      </c>
      <c r="Q50" s="1">
        <v>3643</v>
      </c>
      <c r="R50" s="1">
        <v>2347</v>
      </c>
      <c r="S50" s="1">
        <v>4030</v>
      </c>
      <c r="T50" s="7">
        <v>2986</v>
      </c>
    </row>
    <row r="51" spans="1:20" x14ac:dyDescent="0.35">
      <c r="A51" s="1" t="s">
        <v>63</v>
      </c>
      <c r="B51" s="2" t="s">
        <v>60</v>
      </c>
      <c r="C51" s="1" t="s">
        <v>19</v>
      </c>
      <c r="D51" s="5">
        <v>40603</v>
      </c>
      <c r="E51" s="1">
        <v>6548</v>
      </c>
      <c r="F51" s="1">
        <v>5133</v>
      </c>
      <c r="G51" s="1">
        <v>5509</v>
      </c>
      <c r="H51" s="1">
        <v>5259</v>
      </c>
      <c r="I51" s="1">
        <v>4642</v>
      </c>
      <c r="J51" s="1">
        <v>5221</v>
      </c>
      <c r="K51" s="1">
        <v>5639</v>
      </c>
      <c r="L51" s="1">
        <v>4035</v>
      </c>
      <c r="M51" s="1">
        <v>4145</v>
      </c>
      <c r="N51" s="1">
        <v>2130</v>
      </c>
      <c r="O51" s="1">
        <v>4341</v>
      </c>
      <c r="P51" s="1">
        <v>4323</v>
      </c>
      <c r="Q51" s="1">
        <v>4617</v>
      </c>
      <c r="R51" s="1">
        <v>3044</v>
      </c>
      <c r="S51" s="1">
        <v>6411</v>
      </c>
      <c r="T51" s="7">
        <v>4483</v>
      </c>
    </row>
    <row r="52" spans="1:20" x14ac:dyDescent="0.35">
      <c r="A52" s="1" t="s">
        <v>64</v>
      </c>
      <c r="B52" s="2" t="s">
        <v>60</v>
      </c>
      <c r="C52" s="1" t="s">
        <v>19</v>
      </c>
      <c r="D52" s="5">
        <v>40603</v>
      </c>
      <c r="E52" s="1">
        <v>465</v>
      </c>
      <c r="F52" s="1">
        <v>389</v>
      </c>
      <c r="G52" s="1">
        <v>598</v>
      </c>
      <c r="H52" s="1">
        <v>432</v>
      </c>
      <c r="I52" s="1">
        <v>349</v>
      </c>
      <c r="J52" s="1">
        <v>580</v>
      </c>
      <c r="K52" s="1">
        <v>361</v>
      </c>
      <c r="L52" s="1">
        <v>299</v>
      </c>
      <c r="M52" s="1">
        <v>273</v>
      </c>
      <c r="N52" s="1">
        <v>172</v>
      </c>
      <c r="O52" s="1">
        <v>425</v>
      </c>
      <c r="P52" s="1">
        <v>375</v>
      </c>
      <c r="Q52" s="1">
        <v>491</v>
      </c>
      <c r="R52" s="1">
        <v>275</v>
      </c>
      <c r="S52" s="1">
        <v>705</v>
      </c>
      <c r="T52" s="7">
        <v>448</v>
      </c>
    </row>
    <row r="53" spans="1:20" x14ac:dyDescent="0.35">
      <c r="A53" s="1" t="s">
        <v>65</v>
      </c>
      <c r="B53" s="2" t="s">
        <v>60</v>
      </c>
      <c r="C53" s="1" t="s">
        <v>19</v>
      </c>
      <c r="D53" s="5">
        <v>40603</v>
      </c>
      <c r="E53" s="1">
        <v>74</v>
      </c>
      <c r="F53" s="1">
        <v>58</v>
      </c>
      <c r="G53" s="1">
        <v>60</v>
      </c>
      <c r="H53" s="1">
        <v>61</v>
      </c>
      <c r="I53" s="1">
        <v>43</v>
      </c>
      <c r="J53" s="1">
        <v>63</v>
      </c>
      <c r="K53" s="1">
        <v>75</v>
      </c>
      <c r="L53" s="1">
        <v>49</v>
      </c>
      <c r="M53" s="1">
        <v>43</v>
      </c>
      <c r="N53" s="1">
        <v>13</v>
      </c>
      <c r="O53" s="1">
        <v>54</v>
      </c>
      <c r="P53" s="1">
        <v>69</v>
      </c>
      <c r="Q53" s="1">
        <v>75</v>
      </c>
      <c r="R53" s="1">
        <v>38</v>
      </c>
      <c r="S53" s="1">
        <v>77</v>
      </c>
      <c r="T53" s="7">
        <v>49</v>
      </c>
    </row>
    <row r="54" spans="1:20" x14ac:dyDescent="0.35">
      <c r="A54" s="1" t="s">
        <v>66</v>
      </c>
      <c r="B54" s="2" t="s">
        <v>60</v>
      </c>
      <c r="C54" s="1" t="s">
        <v>19</v>
      </c>
      <c r="D54" s="5">
        <v>40603</v>
      </c>
      <c r="E54" s="1">
        <v>325</v>
      </c>
      <c r="F54" s="1">
        <v>290</v>
      </c>
      <c r="G54" s="1">
        <v>603</v>
      </c>
      <c r="H54" s="1">
        <v>634</v>
      </c>
      <c r="I54" s="1">
        <v>442</v>
      </c>
      <c r="J54" s="1">
        <v>462</v>
      </c>
      <c r="K54" s="1">
        <v>449</v>
      </c>
      <c r="L54" s="1">
        <v>752</v>
      </c>
      <c r="M54" s="1">
        <v>1264</v>
      </c>
      <c r="N54" s="1">
        <v>413</v>
      </c>
      <c r="O54" s="1">
        <v>784</v>
      </c>
      <c r="P54" s="1">
        <v>605</v>
      </c>
      <c r="Q54" s="1">
        <v>491</v>
      </c>
      <c r="R54" s="1">
        <v>907</v>
      </c>
      <c r="S54" s="1">
        <v>319</v>
      </c>
      <c r="T54" s="7">
        <v>438</v>
      </c>
    </row>
    <row r="55" spans="1:20" x14ac:dyDescent="0.35">
      <c r="A55" s="1" t="s">
        <v>67</v>
      </c>
      <c r="B55" s="2" t="s">
        <v>60</v>
      </c>
      <c r="C55" s="1" t="s">
        <v>19</v>
      </c>
      <c r="D55" s="5">
        <v>40603</v>
      </c>
      <c r="E55" s="1">
        <v>652</v>
      </c>
      <c r="F55" s="1">
        <v>848</v>
      </c>
      <c r="G55" s="1">
        <v>1724</v>
      </c>
      <c r="H55" s="1">
        <v>4185</v>
      </c>
      <c r="I55" s="1">
        <v>1252</v>
      </c>
      <c r="J55" s="1">
        <v>2709</v>
      </c>
      <c r="K55" s="1">
        <v>702</v>
      </c>
      <c r="L55" s="1">
        <v>2236</v>
      </c>
      <c r="M55" s="1">
        <v>3536</v>
      </c>
      <c r="N55" s="1">
        <v>4079</v>
      </c>
      <c r="O55" s="1">
        <v>5228</v>
      </c>
      <c r="P55" s="1">
        <v>2161</v>
      </c>
      <c r="Q55" s="1">
        <v>1526</v>
      </c>
      <c r="R55" s="1">
        <v>2803</v>
      </c>
      <c r="S55" s="1">
        <v>1125</v>
      </c>
      <c r="T55" s="7">
        <v>778</v>
      </c>
    </row>
    <row r="56" spans="1:20" x14ac:dyDescent="0.35">
      <c r="A56" s="1" t="s">
        <v>68</v>
      </c>
      <c r="B56" s="2" t="s">
        <v>60</v>
      </c>
      <c r="C56" s="1" t="s">
        <v>19</v>
      </c>
      <c r="D56" s="5">
        <v>40603</v>
      </c>
      <c r="E56" s="1">
        <v>185</v>
      </c>
      <c r="F56" s="1">
        <v>114</v>
      </c>
      <c r="G56" s="1">
        <v>142</v>
      </c>
      <c r="H56" s="1">
        <v>206</v>
      </c>
      <c r="I56" s="1">
        <v>132</v>
      </c>
      <c r="J56" s="1">
        <v>130</v>
      </c>
      <c r="K56" s="1">
        <v>116</v>
      </c>
      <c r="L56" s="1">
        <v>130</v>
      </c>
      <c r="M56" s="1">
        <v>165</v>
      </c>
      <c r="N56" s="1">
        <v>173</v>
      </c>
      <c r="O56" s="1">
        <v>180</v>
      </c>
      <c r="P56" s="1">
        <v>132</v>
      </c>
      <c r="Q56" s="1">
        <v>127</v>
      </c>
      <c r="R56" s="1">
        <v>121</v>
      </c>
      <c r="S56" s="1">
        <v>132</v>
      </c>
      <c r="T56" s="7">
        <v>113</v>
      </c>
    </row>
    <row r="57" spans="1:20" x14ac:dyDescent="0.35">
      <c r="A57" s="1" t="s">
        <v>69</v>
      </c>
      <c r="B57" s="2" t="s">
        <v>60</v>
      </c>
      <c r="C57" s="1" t="s">
        <v>19</v>
      </c>
      <c r="D57" s="5">
        <v>40603</v>
      </c>
      <c r="E57" s="1">
        <v>1298</v>
      </c>
      <c r="F57" s="1">
        <v>937</v>
      </c>
      <c r="G57" s="1">
        <v>1576</v>
      </c>
      <c r="H57" s="1">
        <v>1809</v>
      </c>
      <c r="I57" s="1">
        <v>1094</v>
      </c>
      <c r="J57" s="1">
        <v>1431</v>
      </c>
      <c r="K57" s="1">
        <v>1151</v>
      </c>
      <c r="L57" s="1">
        <v>1154</v>
      </c>
      <c r="M57" s="1">
        <v>1658</v>
      </c>
      <c r="N57" s="1">
        <v>1555</v>
      </c>
      <c r="O57" s="1">
        <v>1688</v>
      </c>
      <c r="P57" s="1">
        <v>1329</v>
      </c>
      <c r="Q57" s="1">
        <v>1103</v>
      </c>
      <c r="R57" s="1">
        <v>1376</v>
      </c>
      <c r="S57" s="1">
        <v>1393</v>
      </c>
      <c r="T57" s="7">
        <v>1123</v>
      </c>
    </row>
    <row r="58" spans="1:20" x14ac:dyDescent="0.35">
      <c r="A58" s="2" t="s">
        <v>359</v>
      </c>
      <c r="B58" s="2" t="s">
        <v>70</v>
      </c>
      <c r="C58" s="1" t="s">
        <v>19</v>
      </c>
      <c r="D58" s="5">
        <v>40603</v>
      </c>
      <c r="E58" s="1">
        <v>10845</v>
      </c>
      <c r="F58" s="7">
        <v>10176</v>
      </c>
      <c r="G58" s="1">
        <v>15674</v>
      </c>
      <c r="H58" s="1">
        <v>16052</v>
      </c>
      <c r="I58" s="1">
        <v>10784</v>
      </c>
      <c r="J58" s="1">
        <v>19468</v>
      </c>
      <c r="K58" s="1">
        <v>10393</v>
      </c>
      <c r="L58" s="1">
        <v>12451</v>
      </c>
      <c r="M58" s="1">
        <v>15186</v>
      </c>
      <c r="N58" s="1">
        <v>12975</v>
      </c>
      <c r="O58" s="1">
        <v>18241</v>
      </c>
      <c r="P58" s="1">
        <v>13907</v>
      </c>
      <c r="Q58" s="1">
        <v>13266</v>
      </c>
      <c r="R58" s="1">
        <v>14418</v>
      </c>
      <c r="S58" s="1">
        <v>14984</v>
      </c>
      <c r="T58" s="7">
        <v>11761</v>
      </c>
    </row>
    <row r="59" spans="1:20" x14ac:dyDescent="0.35">
      <c r="A59" s="1" t="s">
        <v>71</v>
      </c>
      <c r="B59" s="2" t="s">
        <v>70</v>
      </c>
      <c r="C59" s="1" t="s">
        <v>19</v>
      </c>
      <c r="D59" s="5">
        <v>40603</v>
      </c>
      <c r="E59" s="1">
        <v>274</v>
      </c>
      <c r="F59" s="1">
        <v>160</v>
      </c>
      <c r="G59" s="1">
        <v>295</v>
      </c>
      <c r="H59" s="1">
        <v>490</v>
      </c>
      <c r="I59" s="1">
        <v>237</v>
      </c>
      <c r="J59" s="1">
        <v>383</v>
      </c>
      <c r="K59" s="1">
        <v>202</v>
      </c>
      <c r="L59" s="1">
        <v>307</v>
      </c>
      <c r="M59" s="1">
        <v>345</v>
      </c>
      <c r="N59" s="1">
        <v>481</v>
      </c>
      <c r="O59" s="1">
        <v>457</v>
      </c>
      <c r="P59" s="1">
        <v>363</v>
      </c>
      <c r="Q59" s="1">
        <v>241</v>
      </c>
      <c r="R59" s="1">
        <v>253</v>
      </c>
      <c r="S59" s="1">
        <v>201</v>
      </c>
      <c r="T59" s="7">
        <v>265</v>
      </c>
    </row>
    <row r="60" spans="1:20" x14ac:dyDescent="0.35">
      <c r="A60" s="1" t="s">
        <v>72</v>
      </c>
      <c r="B60" s="2" t="s">
        <v>70</v>
      </c>
      <c r="C60" s="1" t="s">
        <v>19</v>
      </c>
      <c r="D60" s="5">
        <v>40603</v>
      </c>
      <c r="E60" s="1">
        <v>67</v>
      </c>
      <c r="F60" s="1">
        <v>30</v>
      </c>
      <c r="G60" s="1">
        <v>96</v>
      </c>
      <c r="H60" s="1">
        <v>231</v>
      </c>
      <c r="I60" s="1">
        <v>67</v>
      </c>
      <c r="J60" s="1">
        <v>58</v>
      </c>
      <c r="K60" s="1">
        <v>29</v>
      </c>
      <c r="L60" s="1">
        <v>53</v>
      </c>
      <c r="M60" s="1">
        <v>138</v>
      </c>
      <c r="N60" s="1">
        <v>670</v>
      </c>
      <c r="O60" s="1">
        <v>132</v>
      </c>
      <c r="P60" s="1">
        <v>320</v>
      </c>
      <c r="Q60" s="1">
        <v>35</v>
      </c>
      <c r="R60" s="1">
        <v>94</v>
      </c>
      <c r="S60" s="1">
        <v>24</v>
      </c>
      <c r="T60" s="7">
        <v>19</v>
      </c>
    </row>
    <row r="61" spans="1:20" x14ac:dyDescent="0.35">
      <c r="A61" s="1" t="s">
        <v>73</v>
      </c>
      <c r="B61" s="2" t="s">
        <v>70</v>
      </c>
      <c r="C61" s="1" t="s">
        <v>19</v>
      </c>
      <c r="D61" s="5">
        <v>40603</v>
      </c>
      <c r="E61" s="1">
        <v>3216</v>
      </c>
      <c r="F61" s="1">
        <v>1809</v>
      </c>
      <c r="G61" s="1">
        <v>489</v>
      </c>
      <c r="H61" s="1">
        <v>1749</v>
      </c>
      <c r="I61" s="1">
        <v>1599</v>
      </c>
      <c r="J61" s="1">
        <v>302</v>
      </c>
      <c r="K61" s="1">
        <v>3522</v>
      </c>
      <c r="L61" s="1">
        <v>998</v>
      </c>
      <c r="M61" s="1">
        <v>1008</v>
      </c>
      <c r="N61" s="1">
        <v>109</v>
      </c>
      <c r="O61" s="1">
        <v>126</v>
      </c>
      <c r="P61" s="1">
        <v>153</v>
      </c>
      <c r="Q61" s="1">
        <v>1484</v>
      </c>
      <c r="R61" s="1">
        <v>792</v>
      </c>
      <c r="S61" s="1">
        <v>2226</v>
      </c>
      <c r="T61" s="7">
        <v>1423</v>
      </c>
    </row>
    <row r="62" spans="1:20" x14ac:dyDescent="0.35">
      <c r="A62" s="1" t="s">
        <v>74</v>
      </c>
      <c r="B62" s="2" t="s">
        <v>70</v>
      </c>
      <c r="C62" s="1" t="s">
        <v>19</v>
      </c>
      <c r="D62" s="5">
        <v>40603</v>
      </c>
      <c r="E62" s="1">
        <v>2707</v>
      </c>
      <c r="F62" s="1">
        <v>2754</v>
      </c>
      <c r="G62" s="1">
        <v>1891</v>
      </c>
      <c r="H62" s="1">
        <v>1814</v>
      </c>
      <c r="I62" s="1">
        <v>1965</v>
      </c>
      <c r="J62" s="1">
        <v>1433</v>
      </c>
      <c r="K62" s="1">
        <v>2329</v>
      </c>
      <c r="L62" s="1">
        <v>578</v>
      </c>
      <c r="M62" s="1">
        <v>776</v>
      </c>
      <c r="N62" s="1">
        <v>146</v>
      </c>
      <c r="O62" s="1">
        <v>288</v>
      </c>
      <c r="P62" s="1">
        <v>561</v>
      </c>
      <c r="Q62" s="1">
        <v>1776</v>
      </c>
      <c r="R62" s="1">
        <v>1246</v>
      </c>
      <c r="S62" s="1">
        <v>4153</v>
      </c>
      <c r="T62" s="7">
        <v>2023</v>
      </c>
    </row>
    <row r="63" spans="1:20" x14ac:dyDescent="0.35">
      <c r="A63" s="1" t="s">
        <v>75</v>
      </c>
      <c r="B63" s="2" t="s">
        <v>70</v>
      </c>
      <c r="C63" s="1" t="s">
        <v>19</v>
      </c>
      <c r="D63" s="5">
        <v>40603</v>
      </c>
      <c r="E63" s="1">
        <v>2408</v>
      </c>
      <c r="F63" s="1">
        <v>2394</v>
      </c>
      <c r="G63" s="1">
        <v>2043</v>
      </c>
      <c r="H63" s="1">
        <v>1887</v>
      </c>
      <c r="I63" s="1">
        <v>1783</v>
      </c>
      <c r="J63" s="1">
        <v>1622</v>
      </c>
      <c r="K63" s="1">
        <v>1220</v>
      </c>
      <c r="L63" s="1">
        <v>1231</v>
      </c>
      <c r="M63" s="1">
        <v>1251</v>
      </c>
      <c r="N63" s="1">
        <v>693</v>
      </c>
      <c r="O63" s="1">
        <v>1214</v>
      </c>
      <c r="P63" s="1">
        <v>1336</v>
      </c>
      <c r="Q63" s="1">
        <v>1624</v>
      </c>
      <c r="R63" s="1">
        <v>1170</v>
      </c>
      <c r="S63" s="1">
        <v>3781</v>
      </c>
      <c r="T63" s="7">
        <v>2466</v>
      </c>
    </row>
    <row r="64" spans="1:20" x14ac:dyDescent="0.35">
      <c r="A64" s="1" t="s">
        <v>76</v>
      </c>
      <c r="B64" s="2" t="s">
        <v>70</v>
      </c>
      <c r="C64" s="1" t="s">
        <v>19</v>
      </c>
      <c r="D64" s="5">
        <v>40603</v>
      </c>
      <c r="E64" s="1">
        <v>2512</v>
      </c>
      <c r="F64" s="1">
        <v>3217</v>
      </c>
      <c r="G64" s="1">
        <v>11280</v>
      </c>
      <c r="H64" s="1">
        <v>10607</v>
      </c>
      <c r="I64" s="1">
        <v>5437</v>
      </c>
      <c r="J64" s="1">
        <v>16117</v>
      </c>
      <c r="K64" s="1">
        <v>3323</v>
      </c>
      <c r="L64" s="1">
        <v>9644</v>
      </c>
      <c r="M64" s="1">
        <v>12171</v>
      </c>
      <c r="N64" s="1">
        <v>12035</v>
      </c>
      <c r="O64" s="1">
        <v>16619</v>
      </c>
      <c r="P64" s="1">
        <v>11874</v>
      </c>
      <c r="Q64" s="1">
        <v>8383</v>
      </c>
      <c r="R64" s="1">
        <v>11223</v>
      </c>
      <c r="S64" s="1">
        <v>4828</v>
      </c>
      <c r="T64" s="7">
        <v>5811</v>
      </c>
    </row>
    <row r="65" spans="1:20" x14ac:dyDescent="0.35">
      <c r="A65" s="1" t="s">
        <v>77</v>
      </c>
      <c r="B65" s="2" t="s">
        <v>70</v>
      </c>
      <c r="C65" s="1" t="s">
        <v>19</v>
      </c>
      <c r="D65" s="5">
        <v>40603</v>
      </c>
      <c r="E65" s="1">
        <v>2</v>
      </c>
      <c r="F65" s="1">
        <v>2</v>
      </c>
      <c r="G65" s="1">
        <v>1</v>
      </c>
      <c r="H65" s="1">
        <v>0</v>
      </c>
      <c r="I65" s="1">
        <v>0</v>
      </c>
      <c r="J65" s="1">
        <v>3</v>
      </c>
      <c r="K65" s="1">
        <v>0</v>
      </c>
      <c r="L65" s="1">
        <v>2</v>
      </c>
      <c r="M65" s="1">
        <v>1</v>
      </c>
      <c r="N65" s="1">
        <v>1</v>
      </c>
      <c r="O65" s="1">
        <v>3</v>
      </c>
      <c r="P65" s="1">
        <v>8</v>
      </c>
      <c r="Q65" s="1">
        <v>0</v>
      </c>
      <c r="R65" s="1">
        <v>3</v>
      </c>
      <c r="S65" s="1">
        <v>4</v>
      </c>
      <c r="T65" s="7">
        <v>41</v>
      </c>
    </row>
    <row r="66" spans="1:20" x14ac:dyDescent="0.35">
      <c r="A66" s="1"/>
      <c r="B66" s="1"/>
      <c r="C66" s="1"/>
      <c r="D66" s="5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7"/>
    </row>
    <row r="67" spans="1:20" x14ac:dyDescent="0.35">
      <c r="A67" s="1"/>
      <c r="B67" s="1"/>
      <c r="C67" s="1"/>
      <c r="D67" s="5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7"/>
    </row>
    <row r="68" spans="1:20" x14ac:dyDescent="0.35">
      <c r="A68" s="1"/>
      <c r="B68" s="1"/>
      <c r="C68" s="1"/>
      <c r="D68" s="5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7"/>
    </row>
    <row r="69" spans="1:20" x14ac:dyDescent="0.35">
      <c r="A69" s="1"/>
      <c r="B69" s="1"/>
      <c r="C69" s="1"/>
      <c r="D69" s="5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7"/>
    </row>
    <row r="70" spans="1:20" x14ac:dyDescent="0.35">
      <c r="A70" s="1"/>
      <c r="B70" s="1"/>
      <c r="C70" s="1"/>
      <c r="D70" s="5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7"/>
    </row>
    <row r="71" spans="1:20" x14ac:dyDescent="0.35">
      <c r="A71" s="1"/>
      <c r="B71" s="1"/>
      <c r="C71" s="1"/>
      <c r="D71" s="5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7"/>
    </row>
    <row r="72" spans="1:20" x14ac:dyDescent="0.35">
      <c r="A72" s="1"/>
      <c r="B72" s="1"/>
      <c r="C72" s="1"/>
      <c r="D72" s="5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7"/>
    </row>
    <row r="73" spans="1:20" x14ac:dyDescent="0.35">
      <c r="A73" s="1"/>
      <c r="B73" s="1"/>
      <c r="C73" s="1"/>
      <c r="D73" s="5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7"/>
    </row>
    <row r="74" spans="1:20" x14ac:dyDescent="0.35">
      <c r="A74" s="1"/>
      <c r="B74" s="1"/>
      <c r="C74" s="1"/>
      <c r="D74" s="5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7"/>
    </row>
    <row r="75" spans="1:20" x14ac:dyDescent="0.35">
      <c r="A75" s="1"/>
      <c r="B75" s="1"/>
      <c r="C75" s="1"/>
      <c r="D75" s="5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7"/>
    </row>
    <row r="76" spans="1:20" x14ac:dyDescent="0.35">
      <c r="A76" s="1"/>
      <c r="B76" s="1"/>
      <c r="C76" s="1"/>
      <c r="D76" s="5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7"/>
    </row>
    <row r="77" spans="1:20" x14ac:dyDescent="0.35">
      <c r="A77" s="1"/>
      <c r="B77" s="1"/>
      <c r="C77" s="1"/>
      <c r="D77" s="5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7"/>
    </row>
    <row r="78" spans="1:20" x14ac:dyDescent="0.35">
      <c r="A78" s="2" t="s">
        <v>78</v>
      </c>
      <c r="B78" s="2"/>
      <c r="C78" s="1"/>
      <c r="D78" s="5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</row>
    <row r="79" spans="1:20" x14ac:dyDescent="0.35">
      <c r="A79" s="1" t="s">
        <v>79</v>
      </c>
      <c r="B79" s="1"/>
      <c r="C79" s="1" t="s">
        <v>19</v>
      </c>
      <c r="D79" s="5">
        <v>40603</v>
      </c>
      <c r="E79" s="1">
        <v>17862</v>
      </c>
      <c r="F79" s="1">
        <v>16348</v>
      </c>
      <c r="G79" s="1">
        <v>24457</v>
      </c>
      <c r="H79" s="1">
        <v>23556</v>
      </c>
      <c r="I79" s="1">
        <v>16462</v>
      </c>
      <c r="J79" s="1">
        <v>29916</v>
      </c>
      <c r="K79" s="1">
        <v>17268</v>
      </c>
      <c r="L79" s="1">
        <v>19782</v>
      </c>
      <c r="M79" s="1">
        <v>27883</v>
      </c>
      <c r="N79" s="1">
        <v>21619</v>
      </c>
      <c r="O79" s="1">
        <v>27309</v>
      </c>
      <c r="P79" s="1">
        <v>20365</v>
      </c>
      <c r="Q79" s="1">
        <v>19688</v>
      </c>
      <c r="R79" s="1">
        <v>27194</v>
      </c>
      <c r="S79" s="1">
        <v>24165</v>
      </c>
      <c r="T79" s="7">
        <v>18435</v>
      </c>
    </row>
    <row r="80" spans="1:20" x14ac:dyDescent="0.35">
      <c r="A80" s="1" t="s">
        <v>80</v>
      </c>
      <c r="B80" s="1"/>
      <c r="C80" s="1" t="s">
        <v>19</v>
      </c>
      <c r="D80" s="5">
        <v>40603</v>
      </c>
      <c r="E80" s="7">
        <v>12734</v>
      </c>
      <c r="F80" s="1">
        <v>11953</v>
      </c>
      <c r="G80" s="1">
        <v>17314</v>
      </c>
      <c r="H80" s="1">
        <v>17347</v>
      </c>
      <c r="I80" s="1">
        <v>11977</v>
      </c>
      <c r="J80" s="1">
        <v>20272</v>
      </c>
      <c r="K80" s="1">
        <v>12058</v>
      </c>
      <c r="L80" s="1">
        <v>14338</v>
      </c>
      <c r="M80" s="1">
        <v>17731</v>
      </c>
      <c r="N80" s="1">
        <v>13913</v>
      </c>
      <c r="O80" s="1">
        <v>21643</v>
      </c>
      <c r="P80" s="1">
        <v>15594</v>
      </c>
      <c r="Q80" s="1">
        <v>13866</v>
      </c>
      <c r="R80" s="1">
        <v>14603</v>
      </c>
      <c r="S80" s="1">
        <v>16259</v>
      </c>
      <c r="T80" s="1">
        <v>12297</v>
      </c>
    </row>
    <row r="81" spans="1:20" x14ac:dyDescent="0.35">
      <c r="A81" s="1" t="s">
        <v>81</v>
      </c>
      <c r="B81" s="1"/>
      <c r="C81" s="1" t="s">
        <v>19</v>
      </c>
      <c r="D81" s="5">
        <v>40603</v>
      </c>
      <c r="E81" s="7">
        <v>2553</v>
      </c>
      <c r="F81" s="1">
        <v>2419</v>
      </c>
      <c r="G81" s="1">
        <v>3327</v>
      </c>
      <c r="H81" s="1">
        <v>2619</v>
      </c>
      <c r="I81" s="1">
        <v>2105</v>
      </c>
      <c r="J81" s="1">
        <v>3351</v>
      </c>
      <c r="K81" s="1">
        <v>2569</v>
      </c>
      <c r="L81" s="1">
        <v>1931</v>
      </c>
      <c r="M81" s="1">
        <v>2311</v>
      </c>
      <c r="N81" s="1">
        <v>1295</v>
      </c>
      <c r="O81" s="1">
        <v>2687</v>
      </c>
      <c r="P81" s="1">
        <v>2206</v>
      </c>
      <c r="Q81" s="1">
        <v>2569</v>
      </c>
      <c r="R81" s="1">
        <v>2041</v>
      </c>
      <c r="S81" s="1">
        <v>3328</v>
      </c>
      <c r="T81" s="1">
        <v>2524</v>
      </c>
    </row>
    <row r="82" spans="1:20" x14ac:dyDescent="0.35">
      <c r="A82" s="1" t="s">
        <v>82</v>
      </c>
      <c r="B82" s="1"/>
      <c r="C82" s="1" t="s">
        <v>19</v>
      </c>
      <c r="D82" s="5">
        <v>40603</v>
      </c>
      <c r="E82" s="7">
        <v>7417</v>
      </c>
      <c r="F82" s="1">
        <v>7200</v>
      </c>
      <c r="G82" s="1">
        <v>9760</v>
      </c>
      <c r="H82" s="1">
        <v>10688</v>
      </c>
      <c r="I82" s="1">
        <v>7267</v>
      </c>
      <c r="J82" s="1">
        <v>12214</v>
      </c>
      <c r="K82" s="1">
        <v>6876</v>
      </c>
      <c r="L82" s="1">
        <v>8838</v>
      </c>
      <c r="M82" s="1">
        <v>9724</v>
      </c>
      <c r="N82" s="1">
        <v>7605</v>
      </c>
      <c r="O82" s="1">
        <v>13927</v>
      </c>
      <c r="P82" s="1">
        <v>9893</v>
      </c>
      <c r="Q82" s="1">
        <v>8205</v>
      </c>
      <c r="R82" s="1">
        <v>7337</v>
      </c>
      <c r="S82" s="1">
        <v>9194</v>
      </c>
      <c r="T82" s="1">
        <v>6707</v>
      </c>
    </row>
    <row r="83" spans="1:20" x14ac:dyDescent="0.35">
      <c r="A83" s="1" t="s">
        <v>83</v>
      </c>
      <c r="B83" s="1"/>
      <c r="C83" s="1" t="s">
        <v>19</v>
      </c>
      <c r="D83" s="5">
        <v>40603</v>
      </c>
      <c r="E83" s="7">
        <v>1735</v>
      </c>
      <c r="F83" s="1">
        <v>1265</v>
      </c>
      <c r="G83" s="1">
        <v>1788</v>
      </c>
      <c r="H83" s="1">
        <v>2582</v>
      </c>
      <c r="I83" s="1">
        <v>1625</v>
      </c>
      <c r="J83" s="1">
        <v>1306</v>
      </c>
      <c r="K83" s="1">
        <v>1549</v>
      </c>
      <c r="L83" s="1">
        <v>1363</v>
      </c>
      <c r="M83" s="1">
        <v>2345</v>
      </c>
      <c r="N83" s="1">
        <v>2060</v>
      </c>
      <c r="O83" s="1">
        <v>2093</v>
      </c>
      <c r="P83" s="1">
        <v>1716</v>
      </c>
      <c r="Q83" s="1">
        <v>1465</v>
      </c>
      <c r="R83" s="1">
        <v>1795</v>
      </c>
      <c r="S83" s="1">
        <v>1760</v>
      </c>
      <c r="T83" s="1">
        <v>1484</v>
      </c>
    </row>
    <row r="84" spans="1:20" x14ac:dyDescent="0.35">
      <c r="A84" s="1" t="s">
        <v>84</v>
      </c>
      <c r="B84" s="1"/>
      <c r="C84" s="1" t="s">
        <v>19</v>
      </c>
      <c r="D84" s="5">
        <v>40603</v>
      </c>
      <c r="E84" s="1">
        <v>522</v>
      </c>
      <c r="F84" s="1">
        <v>549</v>
      </c>
      <c r="G84" s="1">
        <v>1489</v>
      </c>
      <c r="H84" s="1">
        <v>700</v>
      </c>
      <c r="I84" s="1">
        <v>428</v>
      </c>
      <c r="J84" s="1">
        <v>1818</v>
      </c>
      <c r="K84" s="1">
        <v>520</v>
      </c>
      <c r="L84" s="1">
        <v>642</v>
      </c>
      <c r="M84" s="1">
        <v>587</v>
      </c>
      <c r="N84" s="1">
        <v>714</v>
      </c>
      <c r="O84" s="1">
        <v>1236</v>
      </c>
      <c r="P84" s="1">
        <v>1003</v>
      </c>
      <c r="Q84" s="1">
        <v>850</v>
      </c>
      <c r="R84" s="1">
        <v>709</v>
      </c>
      <c r="S84" s="1">
        <v>1212</v>
      </c>
      <c r="T84" s="1">
        <v>973</v>
      </c>
    </row>
    <row r="85" spans="1:20" x14ac:dyDescent="0.35">
      <c r="A85" s="1" t="s">
        <v>85</v>
      </c>
      <c r="B85" s="1"/>
      <c r="C85" s="1" t="s">
        <v>19</v>
      </c>
      <c r="D85" s="5">
        <v>40603</v>
      </c>
      <c r="E85" s="1">
        <v>507</v>
      </c>
      <c r="F85" s="1">
        <v>520</v>
      </c>
      <c r="G85" s="1">
        <v>950</v>
      </c>
      <c r="H85" s="1">
        <v>758</v>
      </c>
      <c r="I85" s="1">
        <v>543</v>
      </c>
      <c r="J85" s="1">
        <v>1583</v>
      </c>
      <c r="K85" s="1">
        <v>544</v>
      </c>
      <c r="L85" s="1">
        <v>1564</v>
      </c>
      <c r="M85" s="1">
        <v>2764</v>
      </c>
      <c r="N85" s="1">
        <v>2239</v>
      </c>
      <c r="O85" s="1">
        <v>1700</v>
      </c>
      <c r="P85" s="1">
        <v>776</v>
      </c>
      <c r="Q85" s="1">
        <v>777</v>
      </c>
      <c r="R85" s="1">
        <v>2721</v>
      </c>
      <c r="S85" s="1">
        <v>765</v>
      </c>
      <c r="T85" s="1">
        <v>609</v>
      </c>
    </row>
    <row r="86" spans="1:20" x14ac:dyDescent="0.35">
      <c r="A86" s="1" t="s">
        <v>86</v>
      </c>
      <c r="B86" s="1"/>
      <c r="C86" s="1" t="s">
        <v>19</v>
      </c>
      <c r="D86" s="5">
        <v>40603</v>
      </c>
      <c r="E86" s="7">
        <v>5128</v>
      </c>
      <c r="F86" s="1">
        <v>4395</v>
      </c>
      <c r="G86" s="1">
        <v>7143</v>
      </c>
      <c r="H86" s="1">
        <v>6209</v>
      </c>
      <c r="I86" s="1">
        <v>4485</v>
      </c>
      <c r="J86" s="1">
        <v>9644</v>
      </c>
      <c r="K86" s="1">
        <v>5210</v>
      </c>
      <c r="L86" s="1">
        <v>5444</v>
      </c>
      <c r="M86" s="1">
        <v>10152</v>
      </c>
      <c r="N86" s="1">
        <v>7706</v>
      </c>
      <c r="O86" s="1">
        <v>5666</v>
      </c>
      <c r="P86" s="1">
        <v>4771</v>
      </c>
      <c r="Q86" s="1">
        <v>5822</v>
      </c>
      <c r="R86" s="1">
        <v>12591</v>
      </c>
      <c r="S86" s="1">
        <v>7906</v>
      </c>
      <c r="T86" s="1">
        <v>6138</v>
      </c>
    </row>
    <row r="87" spans="1:20" x14ac:dyDescent="0.35">
      <c r="A87" s="1" t="s">
        <v>87</v>
      </c>
      <c r="B87" s="1"/>
      <c r="C87" s="1" t="s">
        <v>19</v>
      </c>
      <c r="D87" s="5">
        <v>40603</v>
      </c>
      <c r="E87" s="7">
        <v>3108</v>
      </c>
      <c r="F87" s="1">
        <v>2514</v>
      </c>
      <c r="G87" s="1">
        <v>2669</v>
      </c>
      <c r="H87" s="1">
        <v>3114</v>
      </c>
      <c r="I87" s="1">
        <v>2605</v>
      </c>
      <c r="J87" s="1">
        <v>2812</v>
      </c>
      <c r="K87" s="1">
        <v>2830</v>
      </c>
      <c r="L87" s="1">
        <v>1888</v>
      </c>
      <c r="M87" s="1">
        <v>2392</v>
      </c>
      <c r="N87" s="1">
        <v>1310</v>
      </c>
      <c r="O87" s="1">
        <v>1673</v>
      </c>
      <c r="P87" s="1">
        <v>1771</v>
      </c>
      <c r="Q87" s="1">
        <v>2931</v>
      </c>
      <c r="R87" s="1">
        <v>2461</v>
      </c>
      <c r="S87" s="1">
        <v>3501</v>
      </c>
      <c r="T87" s="1">
        <v>2489</v>
      </c>
    </row>
    <row r="88" spans="1:20" x14ac:dyDescent="0.35">
      <c r="A88" s="1" t="s">
        <v>88</v>
      </c>
      <c r="B88" s="1"/>
      <c r="C88" s="1" t="s">
        <v>19</v>
      </c>
      <c r="D88" s="5">
        <v>40603</v>
      </c>
      <c r="E88" s="7">
        <v>754</v>
      </c>
      <c r="F88" s="1">
        <v>658</v>
      </c>
      <c r="G88" s="1">
        <v>1169</v>
      </c>
      <c r="H88" s="1">
        <v>1488</v>
      </c>
      <c r="I88" s="1">
        <v>775</v>
      </c>
      <c r="J88" s="1">
        <v>2529</v>
      </c>
      <c r="K88" s="1">
        <v>994</v>
      </c>
      <c r="L88" s="1">
        <v>2350</v>
      </c>
      <c r="M88" s="1">
        <v>6347</v>
      </c>
      <c r="N88" s="1">
        <v>5017</v>
      </c>
      <c r="O88" s="1">
        <v>1857</v>
      </c>
      <c r="P88" s="1">
        <v>841</v>
      </c>
      <c r="Q88" s="1">
        <v>898</v>
      </c>
      <c r="R88" s="1">
        <v>8383</v>
      </c>
      <c r="S88" s="1">
        <v>1284</v>
      </c>
      <c r="T88" s="1">
        <v>915</v>
      </c>
    </row>
    <row r="89" spans="1:20" x14ac:dyDescent="0.35">
      <c r="A89" s="1" t="s">
        <v>89</v>
      </c>
      <c r="B89" s="1"/>
      <c r="C89" s="1" t="s">
        <v>19</v>
      </c>
      <c r="D89" s="5">
        <v>40603</v>
      </c>
      <c r="E89" s="7">
        <v>681</v>
      </c>
      <c r="F89" s="1">
        <v>538</v>
      </c>
      <c r="G89" s="1">
        <v>1335</v>
      </c>
      <c r="H89" s="1">
        <v>811</v>
      </c>
      <c r="I89" s="1">
        <v>596</v>
      </c>
      <c r="J89" s="1">
        <v>1314</v>
      </c>
      <c r="K89" s="1">
        <v>705</v>
      </c>
      <c r="L89" s="1">
        <v>386</v>
      </c>
      <c r="M89" s="1">
        <v>620</v>
      </c>
      <c r="N89" s="1">
        <v>419</v>
      </c>
      <c r="O89" s="1">
        <v>720</v>
      </c>
      <c r="P89" s="1">
        <v>732</v>
      </c>
      <c r="Q89" s="1">
        <v>685</v>
      </c>
      <c r="R89" s="1">
        <v>659</v>
      </c>
      <c r="S89" s="1">
        <v>1187</v>
      </c>
      <c r="T89" s="1">
        <v>1021</v>
      </c>
    </row>
    <row r="90" spans="1:20" x14ac:dyDescent="0.35">
      <c r="A90" s="1" t="s">
        <v>90</v>
      </c>
      <c r="B90" s="1"/>
      <c r="C90" s="1" t="s">
        <v>19</v>
      </c>
      <c r="D90" s="5">
        <v>40603</v>
      </c>
      <c r="E90" s="7">
        <v>389</v>
      </c>
      <c r="F90" s="1">
        <v>466</v>
      </c>
      <c r="G90" s="1">
        <v>1346</v>
      </c>
      <c r="H90" s="1">
        <v>494</v>
      </c>
      <c r="I90" s="1">
        <v>300</v>
      </c>
      <c r="J90" s="1">
        <v>1820</v>
      </c>
      <c r="K90" s="1">
        <v>452</v>
      </c>
      <c r="L90" s="1">
        <v>512</v>
      </c>
      <c r="M90" s="1">
        <v>461</v>
      </c>
      <c r="N90" s="1">
        <v>617</v>
      </c>
      <c r="O90" s="1">
        <v>954</v>
      </c>
      <c r="P90" s="1">
        <v>998</v>
      </c>
      <c r="Q90" s="1">
        <v>940</v>
      </c>
      <c r="R90" s="1">
        <v>731</v>
      </c>
      <c r="S90" s="1">
        <v>1353</v>
      </c>
      <c r="T90" s="1">
        <v>1210</v>
      </c>
    </row>
    <row r="91" spans="1:20" x14ac:dyDescent="0.35">
      <c r="A91" s="1" t="s">
        <v>68</v>
      </c>
      <c r="B91" s="1"/>
      <c r="C91" s="1" t="s">
        <v>19</v>
      </c>
      <c r="D91" s="5">
        <v>40603</v>
      </c>
      <c r="E91" s="7">
        <v>196</v>
      </c>
      <c r="F91" s="1">
        <v>219</v>
      </c>
      <c r="G91" s="1">
        <v>624</v>
      </c>
      <c r="H91" s="1">
        <v>302</v>
      </c>
      <c r="I91" s="1">
        <v>209</v>
      </c>
      <c r="J91" s="1">
        <v>1169</v>
      </c>
      <c r="K91" s="1">
        <v>229</v>
      </c>
      <c r="L91" s="1">
        <v>308</v>
      </c>
      <c r="M91" s="1">
        <v>332</v>
      </c>
      <c r="N91" s="1">
        <v>343</v>
      </c>
      <c r="O91" s="1">
        <v>462</v>
      </c>
      <c r="P91" s="1">
        <v>429</v>
      </c>
      <c r="Q91" s="1">
        <v>368</v>
      </c>
      <c r="R91" s="1">
        <v>357</v>
      </c>
      <c r="S91" s="1">
        <v>581</v>
      </c>
      <c r="T91" s="1">
        <v>503</v>
      </c>
    </row>
    <row r="92" spans="1:20" x14ac:dyDescent="0.35">
      <c r="A92" s="1" t="s">
        <v>91</v>
      </c>
      <c r="B92" s="1"/>
      <c r="C92" s="1" t="s">
        <v>19</v>
      </c>
      <c r="D92" s="5">
        <v>40603</v>
      </c>
      <c r="E92" s="7">
        <v>8598</v>
      </c>
      <c r="F92" s="1">
        <v>7913</v>
      </c>
      <c r="G92" s="1">
        <v>11821</v>
      </c>
      <c r="H92" s="1">
        <v>11362</v>
      </c>
      <c r="I92" s="1">
        <v>7890</v>
      </c>
      <c r="J92" s="1">
        <v>15625</v>
      </c>
      <c r="K92" s="1">
        <v>8400</v>
      </c>
      <c r="L92" s="1">
        <v>9876</v>
      </c>
      <c r="M92" s="1">
        <v>13428</v>
      </c>
      <c r="N92" s="1">
        <v>11134</v>
      </c>
      <c r="O92" s="1">
        <v>13824</v>
      </c>
      <c r="P92" s="1">
        <v>10383</v>
      </c>
      <c r="Q92" s="1">
        <v>9857</v>
      </c>
      <c r="R92" s="1">
        <v>13177</v>
      </c>
      <c r="S92" s="1">
        <v>11590</v>
      </c>
      <c r="T92" s="7">
        <v>8851</v>
      </c>
    </row>
    <row r="93" spans="1:20" x14ac:dyDescent="0.35">
      <c r="A93" s="1" t="s">
        <v>92</v>
      </c>
      <c r="B93" s="1"/>
      <c r="C93" s="1" t="s">
        <v>19</v>
      </c>
      <c r="D93" s="5">
        <v>40603</v>
      </c>
      <c r="E93" s="7">
        <v>6584</v>
      </c>
      <c r="F93" s="1">
        <v>6109</v>
      </c>
      <c r="G93" s="1">
        <v>8970</v>
      </c>
      <c r="H93" s="1">
        <v>8862</v>
      </c>
      <c r="I93" s="1">
        <v>6180</v>
      </c>
      <c r="J93" s="1">
        <v>10923</v>
      </c>
      <c r="K93" s="1">
        <v>6235</v>
      </c>
      <c r="L93" s="1">
        <v>7417</v>
      </c>
      <c r="M93" s="1">
        <v>8952</v>
      </c>
      <c r="N93" s="1">
        <v>7506</v>
      </c>
      <c r="O93" s="1">
        <v>11294</v>
      </c>
      <c r="P93" s="1">
        <v>8278</v>
      </c>
      <c r="Q93" s="1">
        <v>7181</v>
      </c>
      <c r="R93" s="1">
        <v>7536</v>
      </c>
      <c r="S93" s="1">
        <v>8341</v>
      </c>
      <c r="T93" s="7">
        <v>6301</v>
      </c>
    </row>
    <row r="94" spans="1:20" x14ac:dyDescent="0.35">
      <c r="A94" s="1" t="s">
        <v>93</v>
      </c>
      <c r="B94" s="1"/>
      <c r="C94" s="1" t="s">
        <v>19</v>
      </c>
      <c r="D94" s="5">
        <v>40603</v>
      </c>
      <c r="E94" s="1">
        <v>391</v>
      </c>
      <c r="F94" s="1">
        <v>461</v>
      </c>
      <c r="G94" s="1">
        <v>826</v>
      </c>
      <c r="H94" s="1">
        <v>593</v>
      </c>
      <c r="I94" s="1">
        <v>389</v>
      </c>
      <c r="J94" s="1">
        <v>963</v>
      </c>
      <c r="K94" s="1">
        <v>471</v>
      </c>
      <c r="L94" s="1">
        <v>487</v>
      </c>
      <c r="M94" s="1">
        <v>607</v>
      </c>
      <c r="N94" s="1">
        <v>454</v>
      </c>
      <c r="O94" s="1">
        <v>843</v>
      </c>
      <c r="P94" s="1">
        <v>626</v>
      </c>
      <c r="Q94" s="1">
        <v>591</v>
      </c>
      <c r="R94" s="1">
        <v>543</v>
      </c>
      <c r="S94" s="1">
        <v>736</v>
      </c>
      <c r="T94" s="7">
        <v>573</v>
      </c>
    </row>
    <row r="95" spans="1:20" x14ac:dyDescent="0.35">
      <c r="A95" s="1" t="s">
        <v>94</v>
      </c>
      <c r="B95" s="1"/>
      <c r="C95" s="1" t="s">
        <v>19</v>
      </c>
      <c r="D95" s="5">
        <v>40603</v>
      </c>
      <c r="E95" s="7">
        <v>4483</v>
      </c>
      <c r="F95" s="1">
        <v>4131</v>
      </c>
      <c r="G95" s="1">
        <v>5568</v>
      </c>
      <c r="H95" s="1">
        <v>5851</v>
      </c>
      <c r="I95" s="1">
        <v>4208</v>
      </c>
      <c r="J95" s="1">
        <v>7009</v>
      </c>
      <c r="K95" s="1">
        <v>4119</v>
      </c>
      <c r="L95" s="1">
        <v>4864</v>
      </c>
      <c r="M95" s="1">
        <v>5393</v>
      </c>
      <c r="N95" s="1">
        <v>4343</v>
      </c>
      <c r="O95" s="1">
        <v>7545</v>
      </c>
      <c r="P95" s="1">
        <v>5493</v>
      </c>
      <c r="Q95" s="1">
        <v>4616</v>
      </c>
      <c r="R95" s="1">
        <v>4223</v>
      </c>
      <c r="S95" s="1">
        <v>5179</v>
      </c>
      <c r="T95" s="7">
        <v>3849</v>
      </c>
    </row>
    <row r="96" spans="1:20" x14ac:dyDescent="0.35">
      <c r="A96" s="1" t="s">
        <v>95</v>
      </c>
      <c r="B96" s="1"/>
      <c r="C96" s="1" t="s">
        <v>19</v>
      </c>
      <c r="D96" s="5">
        <v>40603</v>
      </c>
      <c r="E96" s="7">
        <v>1169</v>
      </c>
      <c r="F96" s="1">
        <v>914</v>
      </c>
      <c r="G96" s="1">
        <v>1209</v>
      </c>
      <c r="H96" s="1">
        <v>1671</v>
      </c>
      <c r="I96" s="1">
        <v>1082</v>
      </c>
      <c r="J96" s="1">
        <v>956</v>
      </c>
      <c r="K96" s="1">
        <v>1077</v>
      </c>
      <c r="L96" s="1">
        <v>915</v>
      </c>
      <c r="M96" s="1">
        <v>1484</v>
      </c>
      <c r="N96" s="1">
        <v>1282</v>
      </c>
      <c r="O96" s="1">
        <v>1364</v>
      </c>
      <c r="P96" s="1">
        <v>1163</v>
      </c>
      <c r="Q96" s="1">
        <v>1046</v>
      </c>
      <c r="R96" s="1">
        <v>1106</v>
      </c>
      <c r="S96" s="1">
        <v>1298</v>
      </c>
      <c r="T96" s="7">
        <v>987</v>
      </c>
    </row>
    <row r="97" spans="1:20" x14ac:dyDescent="0.35">
      <c r="A97" s="1" t="s">
        <v>96</v>
      </c>
      <c r="B97" s="1"/>
      <c r="C97" s="1" t="s">
        <v>19</v>
      </c>
      <c r="D97" s="5">
        <v>40603</v>
      </c>
      <c r="E97" s="1">
        <v>319</v>
      </c>
      <c r="F97" s="1">
        <v>343</v>
      </c>
      <c r="G97" s="1">
        <v>923</v>
      </c>
      <c r="H97" s="1">
        <v>420</v>
      </c>
      <c r="I97" s="1">
        <v>254</v>
      </c>
      <c r="J97" s="1">
        <v>1171</v>
      </c>
      <c r="K97" s="1">
        <v>307</v>
      </c>
      <c r="L97" s="1">
        <v>413</v>
      </c>
      <c r="M97" s="1">
        <v>318</v>
      </c>
      <c r="N97" s="1">
        <v>448</v>
      </c>
      <c r="O97" s="1">
        <v>775</v>
      </c>
      <c r="P97" s="1">
        <v>670</v>
      </c>
      <c r="Q97" s="1">
        <v>564</v>
      </c>
      <c r="R97" s="1">
        <v>439</v>
      </c>
      <c r="S97" s="1">
        <v>766</v>
      </c>
      <c r="T97" s="7">
        <v>610</v>
      </c>
    </row>
    <row r="98" spans="1:20" x14ac:dyDescent="0.35">
      <c r="A98" s="1" t="s">
        <v>97</v>
      </c>
      <c r="B98" s="1"/>
      <c r="C98" s="1" t="s">
        <v>19</v>
      </c>
      <c r="D98" s="5">
        <v>40603</v>
      </c>
      <c r="E98" s="1">
        <v>222</v>
      </c>
      <c r="F98" s="1">
        <v>260</v>
      </c>
      <c r="G98" s="1">
        <v>444</v>
      </c>
      <c r="H98" s="1">
        <v>327</v>
      </c>
      <c r="I98" s="1">
        <v>247</v>
      </c>
      <c r="J98" s="1">
        <v>824</v>
      </c>
      <c r="K98" s="1">
        <v>261</v>
      </c>
      <c r="L98" s="1">
        <v>738</v>
      </c>
      <c r="M98" s="1">
        <v>1150</v>
      </c>
      <c r="N98" s="1">
        <v>979</v>
      </c>
      <c r="O98" s="1">
        <v>767</v>
      </c>
      <c r="P98" s="1">
        <v>326</v>
      </c>
      <c r="Q98" s="1">
        <v>364</v>
      </c>
      <c r="R98" s="1">
        <v>1225</v>
      </c>
      <c r="S98" s="1">
        <v>362</v>
      </c>
      <c r="T98" s="7">
        <v>282</v>
      </c>
    </row>
    <row r="99" spans="1:20" x14ac:dyDescent="0.35">
      <c r="A99" s="1" t="s">
        <v>98</v>
      </c>
      <c r="B99" s="1"/>
      <c r="C99" s="1" t="s">
        <v>19</v>
      </c>
      <c r="D99" s="5">
        <v>40603</v>
      </c>
      <c r="E99" s="7">
        <v>2014</v>
      </c>
      <c r="F99" s="1">
        <v>1804</v>
      </c>
      <c r="G99" s="1">
        <v>2851</v>
      </c>
      <c r="H99" s="1">
        <v>2500</v>
      </c>
      <c r="I99" s="1">
        <v>1710</v>
      </c>
      <c r="J99" s="1">
        <v>4702</v>
      </c>
      <c r="K99" s="1">
        <v>2165</v>
      </c>
      <c r="L99" s="1">
        <v>2459</v>
      </c>
      <c r="M99" s="1">
        <v>4476</v>
      </c>
      <c r="N99" s="1">
        <v>3628</v>
      </c>
      <c r="O99" s="1">
        <v>2530</v>
      </c>
      <c r="P99" s="1">
        <v>2105</v>
      </c>
      <c r="Q99" s="1">
        <v>2406</v>
      </c>
      <c r="R99" s="1">
        <v>5641</v>
      </c>
      <c r="S99" s="1">
        <v>3249</v>
      </c>
      <c r="T99" s="7">
        <v>2550</v>
      </c>
    </row>
    <row r="100" spans="1:20" x14ac:dyDescent="0.35">
      <c r="A100" s="1" t="s">
        <v>99</v>
      </c>
      <c r="B100" s="1"/>
      <c r="C100" s="1" t="s">
        <v>19</v>
      </c>
      <c r="D100" s="5">
        <v>40603</v>
      </c>
      <c r="E100" s="7">
        <v>1302</v>
      </c>
      <c r="F100" s="1">
        <v>1057</v>
      </c>
      <c r="G100" s="1">
        <v>1120</v>
      </c>
      <c r="H100" s="1">
        <v>1264</v>
      </c>
      <c r="I100" s="1">
        <v>1052</v>
      </c>
      <c r="J100" s="1">
        <v>1177</v>
      </c>
      <c r="K100" s="1">
        <v>1206</v>
      </c>
      <c r="L100" s="1">
        <v>765</v>
      </c>
      <c r="M100" s="1">
        <v>985</v>
      </c>
      <c r="N100" s="1">
        <v>592</v>
      </c>
      <c r="O100" s="1">
        <v>756</v>
      </c>
      <c r="P100" s="1">
        <v>788</v>
      </c>
      <c r="Q100" s="1">
        <v>1240</v>
      </c>
      <c r="R100" s="1">
        <v>1066</v>
      </c>
      <c r="S100" s="1">
        <v>1441</v>
      </c>
      <c r="T100" s="7">
        <v>1074</v>
      </c>
    </row>
    <row r="101" spans="1:20" x14ac:dyDescent="0.35">
      <c r="A101" s="1" t="s">
        <v>100</v>
      </c>
      <c r="B101" s="1"/>
      <c r="C101" s="1" t="s">
        <v>19</v>
      </c>
      <c r="D101" s="5">
        <v>40603</v>
      </c>
      <c r="E101" s="7">
        <v>383</v>
      </c>
      <c r="F101" s="1">
        <v>354</v>
      </c>
      <c r="G101" s="1">
        <v>581</v>
      </c>
      <c r="H101" s="1">
        <v>777</v>
      </c>
      <c r="I101" s="1">
        <v>391</v>
      </c>
      <c r="J101" s="1">
        <v>1487</v>
      </c>
      <c r="K101" s="1">
        <v>586</v>
      </c>
      <c r="L101" s="1">
        <v>1196</v>
      </c>
      <c r="M101" s="1">
        <v>3017</v>
      </c>
      <c r="N101" s="1">
        <v>2405</v>
      </c>
      <c r="O101" s="1">
        <v>864</v>
      </c>
      <c r="P101" s="1">
        <v>430</v>
      </c>
      <c r="Q101" s="1">
        <v>436</v>
      </c>
      <c r="R101" s="1">
        <v>3922</v>
      </c>
      <c r="S101" s="1">
        <v>693</v>
      </c>
      <c r="T101" s="7">
        <v>434</v>
      </c>
    </row>
    <row r="102" spans="1:20" x14ac:dyDescent="0.35">
      <c r="A102" s="1" t="s">
        <v>101</v>
      </c>
      <c r="B102" s="1"/>
      <c r="C102" s="1" t="s">
        <v>19</v>
      </c>
      <c r="D102" s="5">
        <v>40603</v>
      </c>
      <c r="E102" s="7">
        <v>50</v>
      </c>
      <c r="F102" s="1">
        <v>56</v>
      </c>
      <c r="G102" s="1">
        <v>173</v>
      </c>
      <c r="H102" s="1">
        <v>70</v>
      </c>
      <c r="I102" s="1">
        <v>34</v>
      </c>
      <c r="J102" s="1">
        <v>165</v>
      </c>
      <c r="K102" s="1">
        <v>51</v>
      </c>
      <c r="L102" s="1">
        <v>39</v>
      </c>
      <c r="M102" s="1">
        <v>41</v>
      </c>
      <c r="N102" s="1">
        <v>49</v>
      </c>
      <c r="O102" s="1">
        <v>101</v>
      </c>
      <c r="P102" s="1">
        <v>100</v>
      </c>
      <c r="Q102" s="1">
        <v>84</v>
      </c>
      <c r="R102" s="1">
        <v>64</v>
      </c>
      <c r="S102" s="1">
        <v>146</v>
      </c>
      <c r="T102" s="7">
        <v>153</v>
      </c>
    </row>
    <row r="103" spans="1:20" x14ac:dyDescent="0.35">
      <c r="A103" s="1" t="s">
        <v>102</v>
      </c>
      <c r="B103" s="1"/>
      <c r="C103" s="1" t="s">
        <v>19</v>
      </c>
      <c r="D103" s="5">
        <v>40603</v>
      </c>
      <c r="E103" s="7">
        <v>185</v>
      </c>
      <c r="F103" s="1">
        <v>232</v>
      </c>
      <c r="G103" s="1">
        <v>704</v>
      </c>
      <c r="H103" s="1">
        <v>248</v>
      </c>
      <c r="I103" s="1">
        <v>143</v>
      </c>
      <c r="J103" s="1">
        <v>1053</v>
      </c>
      <c r="K103" s="1">
        <v>219</v>
      </c>
      <c r="L103" s="1">
        <v>299</v>
      </c>
      <c r="M103" s="1">
        <v>260</v>
      </c>
      <c r="N103" s="1">
        <v>403</v>
      </c>
      <c r="O103" s="1">
        <v>573</v>
      </c>
      <c r="P103" s="1">
        <v>578</v>
      </c>
      <c r="Q103" s="1">
        <v>476</v>
      </c>
      <c r="R103" s="1">
        <v>424</v>
      </c>
      <c r="S103" s="1">
        <v>704</v>
      </c>
      <c r="T103" s="7">
        <v>649</v>
      </c>
    </row>
    <row r="104" spans="1:20" x14ac:dyDescent="0.35">
      <c r="A104" s="1" t="s">
        <v>103</v>
      </c>
      <c r="B104" s="1"/>
      <c r="C104" s="1" t="s">
        <v>19</v>
      </c>
      <c r="D104" s="5">
        <v>40603</v>
      </c>
      <c r="E104" s="7">
        <v>94</v>
      </c>
      <c r="F104" s="1">
        <v>105</v>
      </c>
      <c r="G104" s="1">
        <v>273</v>
      </c>
      <c r="H104" s="1">
        <v>141</v>
      </c>
      <c r="I104" s="1">
        <v>90</v>
      </c>
      <c r="J104" s="1">
        <v>820</v>
      </c>
      <c r="K104" s="1">
        <v>103</v>
      </c>
      <c r="L104" s="1">
        <v>160</v>
      </c>
      <c r="M104" s="1">
        <v>173</v>
      </c>
      <c r="N104" s="1">
        <v>179</v>
      </c>
      <c r="O104" s="1">
        <v>236</v>
      </c>
      <c r="P104" s="1">
        <v>209</v>
      </c>
      <c r="Q104" s="1">
        <v>170</v>
      </c>
      <c r="R104" s="1">
        <v>165</v>
      </c>
      <c r="S104" s="1">
        <v>265</v>
      </c>
      <c r="T104" s="7">
        <v>240</v>
      </c>
    </row>
    <row r="105" spans="1:20" x14ac:dyDescent="0.35">
      <c r="A105" s="1" t="s">
        <v>104</v>
      </c>
      <c r="B105" s="1"/>
      <c r="C105" s="1" t="s">
        <v>19</v>
      </c>
      <c r="D105" s="5">
        <v>40603</v>
      </c>
      <c r="E105" s="7">
        <v>9264</v>
      </c>
      <c r="F105" s="1">
        <v>8435</v>
      </c>
      <c r="G105" s="1">
        <v>12636</v>
      </c>
      <c r="H105" s="1">
        <v>12194</v>
      </c>
      <c r="I105" s="1">
        <v>8572</v>
      </c>
      <c r="J105" s="1">
        <v>14291</v>
      </c>
      <c r="K105" s="1">
        <v>8868</v>
      </c>
      <c r="L105" s="1">
        <v>9906</v>
      </c>
      <c r="M105" s="1">
        <v>14455</v>
      </c>
      <c r="N105" s="1">
        <v>10485</v>
      </c>
      <c r="O105" s="1">
        <v>13485</v>
      </c>
      <c r="P105" s="1">
        <v>9982</v>
      </c>
      <c r="Q105" s="1">
        <v>10101</v>
      </c>
      <c r="R105" s="1">
        <v>14017</v>
      </c>
      <c r="S105" s="1">
        <v>12575</v>
      </c>
      <c r="T105" s="7">
        <v>9584</v>
      </c>
    </row>
    <row r="106" spans="1:20" x14ac:dyDescent="0.35">
      <c r="A106" s="1" t="s">
        <v>105</v>
      </c>
      <c r="B106" s="1"/>
      <c r="C106" s="1" t="s">
        <v>19</v>
      </c>
      <c r="D106" s="5">
        <v>40603</v>
      </c>
      <c r="E106" s="7">
        <v>6150</v>
      </c>
      <c r="F106" s="1">
        <v>5844</v>
      </c>
      <c r="G106" s="1">
        <v>8344</v>
      </c>
      <c r="H106" s="1">
        <v>8485</v>
      </c>
      <c r="I106" s="1">
        <v>5797</v>
      </c>
      <c r="J106" s="1">
        <v>9349</v>
      </c>
      <c r="K106" s="1">
        <v>5823</v>
      </c>
      <c r="L106" s="1">
        <v>6921</v>
      </c>
      <c r="M106" s="1">
        <v>8779</v>
      </c>
      <c r="N106" s="1">
        <v>6407</v>
      </c>
      <c r="O106" s="1">
        <v>10349</v>
      </c>
      <c r="P106" s="1">
        <v>7316</v>
      </c>
      <c r="Q106" s="1">
        <v>6685</v>
      </c>
      <c r="R106" s="1">
        <v>7067</v>
      </c>
      <c r="S106" s="1">
        <v>7918</v>
      </c>
      <c r="T106" s="7">
        <v>5996</v>
      </c>
    </row>
    <row r="107" spans="1:20" x14ac:dyDescent="0.35">
      <c r="A107" s="1" t="s">
        <v>106</v>
      </c>
      <c r="B107" s="1"/>
      <c r="C107" s="1" t="s">
        <v>19</v>
      </c>
      <c r="D107" s="5">
        <v>40603</v>
      </c>
      <c r="E107" s="7">
        <v>2162</v>
      </c>
      <c r="F107" s="1">
        <v>1958</v>
      </c>
      <c r="G107" s="1">
        <v>2501</v>
      </c>
      <c r="H107" s="1">
        <v>2026</v>
      </c>
      <c r="I107" s="1">
        <v>1716</v>
      </c>
      <c r="J107" s="1">
        <v>2388</v>
      </c>
      <c r="K107" s="1">
        <v>2098</v>
      </c>
      <c r="L107" s="1">
        <v>1444</v>
      </c>
      <c r="M107" s="1">
        <v>1704</v>
      </c>
      <c r="N107" s="1">
        <v>841</v>
      </c>
      <c r="O107" s="1">
        <v>1844</v>
      </c>
      <c r="P107" s="1">
        <v>1580</v>
      </c>
      <c r="Q107" s="1">
        <v>1978</v>
      </c>
      <c r="R107" s="1">
        <v>1498</v>
      </c>
      <c r="S107" s="1">
        <v>2592</v>
      </c>
      <c r="T107" s="7">
        <v>1951</v>
      </c>
    </row>
    <row r="108" spans="1:20" x14ac:dyDescent="0.35">
      <c r="A108" s="1" t="s">
        <v>107</v>
      </c>
      <c r="B108" s="1"/>
      <c r="C108" s="1" t="s">
        <v>19</v>
      </c>
      <c r="D108" s="5">
        <v>40603</v>
      </c>
      <c r="E108" s="7">
        <v>2934</v>
      </c>
      <c r="F108" s="1">
        <v>3069</v>
      </c>
      <c r="G108" s="1">
        <v>4192</v>
      </c>
      <c r="H108" s="1">
        <v>4837</v>
      </c>
      <c r="I108" s="1">
        <v>3068</v>
      </c>
      <c r="J108" s="1">
        <v>5205</v>
      </c>
      <c r="K108" s="1">
        <v>2757</v>
      </c>
      <c r="L108" s="1">
        <v>3974</v>
      </c>
      <c r="M108" s="1">
        <v>4331</v>
      </c>
      <c r="N108" s="1">
        <v>3262</v>
      </c>
      <c r="O108" s="1">
        <v>6382</v>
      </c>
      <c r="P108" s="1">
        <v>4400</v>
      </c>
      <c r="Q108" s="1">
        <v>3589</v>
      </c>
      <c r="R108" s="1">
        <v>3114</v>
      </c>
      <c r="S108" s="1">
        <v>4015</v>
      </c>
      <c r="T108" s="7">
        <v>2858</v>
      </c>
    </row>
    <row r="109" spans="1:20" x14ac:dyDescent="0.35">
      <c r="A109" s="1" t="s">
        <v>108</v>
      </c>
      <c r="B109" s="1"/>
      <c r="C109" s="1" t="s">
        <v>19</v>
      </c>
      <c r="D109" s="5">
        <v>40603</v>
      </c>
      <c r="E109" s="1">
        <v>566</v>
      </c>
      <c r="F109" s="1">
        <v>351</v>
      </c>
      <c r="G109" s="1">
        <v>579</v>
      </c>
      <c r="H109" s="1">
        <v>911</v>
      </c>
      <c r="I109" s="1">
        <v>543</v>
      </c>
      <c r="J109" s="1">
        <v>350</v>
      </c>
      <c r="K109" s="1">
        <v>472</v>
      </c>
      <c r="L109" s="1">
        <v>448</v>
      </c>
      <c r="M109" s="1">
        <v>861</v>
      </c>
      <c r="N109" s="1">
        <v>778</v>
      </c>
      <c r="O109" s="1">
        <v>729</v>
      </c>
      <c r="P109" s="1">
        <v>553</v>
      </c>
      <c r="Q109" s="1">
        <v>419</v>
      </c>
      <c r="R109" s="1">
        <v>689</v>
      </c>
      <c r="S109" s="1">
        <v>462</v>
      </c>
      <c r="T109" s="7">
        <v>497</v>
      </c>
    </row>
    <row r="110" spans="1:20" x14ac:dyDescent="0.35">
      <c r="A110" s="1" t="s">
        <v>109</v>
      </c>
      <c r="B110" s="1"/>
      <c r="C110" s="1" t="s">
        <v>19</v>
      </c>
      <c r="D110" s="5">
        <v>40603</v>
      </c>
      <c r="E110" s="1">
        <v>203</v>
      </c>
      <c r="F110" s="1">
        <v>206</v>
      </c>
      <c r="G110" s="1">
        <v>566</v>
      </c>
      <c r="H110" s="1">
        <v>280</v>
      </c>
      <c r="I110" s="1">
        <v>174</v>
      </c>
      <c r="J110" s="1">
        <v>647</v>
      </c>
      <c r="K110" s="1">
        <v>213</v>
      </c>
      <c r="L110" s="1">
        <v>229</v>
      </c>
      <c r="M110" s="1">
        <v>269</v>
      </c>
      <c r="N110" s="1">
        <v>266</v>
      </c>
      <c r="O110" s="1">
        <v>461</v>
      </c>
      <c r="P110" s="1">
        <v>333</v>
      </c>
      <c r="Q110" s="1">
        <v>286</v>
      </c>
      <c r="R110" s="1">
        <v>270</v>
      </c>
      <c r="S110" s="1">
        <v>446</v>
      </c>
      <c r="T110" s="7">
        <v>363</v>
      </c>
    </row>
    <row r="111" spans="1:20" x14ac:dyDescent="0.35">
      <c r="A111" s="1" t="s">
        <v>110</v>
      </c>
      <c r="B111" s="1"/>
      <c r="C111" s="1" t="s">
        <v>19</v>
      </c>
      <c r="D111" s="5">
        <v>40603</v>
      </c>
      <c r="E111" s="1">
        <v>285</v>
      </c>
      <c r="F111" s="1">
        <v>260</v>
      </c>
      <c r="G111" s="1">
        <v>506</v>
      </c>
      <c r="H111" s="1">
        <v>431</v>
      </c>
      <c r="I111" s="1">
        <v>296</v>
      </c>
      <c r="J111" s="1">
        <v>759</v>
      </c>
      <c r="K111" s="1">
        <v>283</v>
      </c>
      <c r="L111" s="1">
        <v>826</v>
      </c>
      <c r="M111" s="1">
        <v>1614</v>
      </c>
      <c r="N111" s="1">
        <v>1260</v>
      </c>
      <c r="O111" s="1">
        <v>933</v>
      </c>
      <c r="P111" s="1">
        <v>450</v>
      </c>
      <c r="Q111" s="1">
        <v>413</v>
      </c>
      <c r="R111" s="1">
        <v>1496</v>
      </c>
      <c r="S111" s="1">
        <v>403</v>
      </c>
      <c r="T111" s="7">
        <v>327</v>
      </c>
    </row>
    <row r="112" spans="1:20" x14ac:dyDescent="0.35">
      <c r="A112" s="1" t="s">
        <v>111</v>
      </c>
      <c r="B112" s="1"/>
      <c r="C112" s="1" t="s">
        <v>19</v>
      </c>
      <c r="D112" s="5">
        <v>40603</v>
      </c>
      <c r="E112" s="7">
        <v>3114</v>
      </c>
      <c r="F112" s="1">
        <v>2591</v>
      </c>
      <c r="G112" s="1">
        <v>4292</v>
      </c>
      <c r="H112" s="1">
        <v>3709</v>
      </c>
      <c r="I112" s="1">
        <v>2775</v>
      </c>
      <c r="J112" s="1">
        <v>4942</v>
      </c>
      <c r="K112" s="1">
        <v>3045</v>
      </c>
      <c r="L112" s="1">
        <v>2985</v>
      </c>
      <c r="M112" s="1">
        <v>5676</v>
      </c>
      <c r="N112" s="1">
        <v>4078</v>
      </c>
      <c r="O112" s="1">
        <v>3136</v>
      </c>
      <c r="P112" s="1">
        <v>2666</v>
      </c>
      <c r="Q112" s="1">
        <v>3416</v>
      </c>
      <c r="R112" s="1">
        <v>6950</v>
      </c>
      <c r="S112" s="1">
        <v>4657</v>
      </c>
      <c r="T112" s="7">
        <v>3588</v>
      </c>
    </row>
    <row r="113" spans="1:20" x14ac:dyDescent="0.35">
      <c r="A113" s="1" t="s">
        <v>112</v>
      </c>
      <c r="B113" s="1"/>
      <c r="C113" s="1" t="s">
        <v>19</v>
      </c>
      <c r="D113" s="5">
        <v>40603</v>
      </c>
      <c r="E113" s="7">
        <v>1806</v>
      </c>
      <c r="F113" s="1">
        <v>1457</v>
      </c>
      <c r="G113" s="1">
        <v>1549</v>
      </c>
      <c r="H113" s="1">
        <v>1850</v>
      </c>
      <c r="I113" s="1">
        <v>1553</v>
      </c>
      <c r="J113" s="1">
        <v>1635</v>
      </c>
      <c r="K113" s="1">
        <v>1624</v>
      </c>
      <c r="L113" s="1">
        <v>1123</v>
      </c>
      <c r="M113" s="1">
        <v>1407</v>
      </c>
      <c r="N113" s="1">
        <v>718</v>
      </c>
      <c r="O113" s="1">
        <v>917</v>
      </c>
      <c r="P113" s="1">
        <v>983</v>
      </c>
      <c r="Q113" s="1">
        <v>1691</v>
      </c>
      <c r="R113" s="1">
        <v>1395</v>
      </c>
      <c r="S113" s="1">
        <v>2060</v>
      </c>
      <c r="T113" s="7">
        <v>1415</v>
      </c>
    </row>
    <row r="114" spans="1:20" x14ac:dyDescent="0.35">
      <c r="A114" s="1" t="s">
        <v>113</v>
      </c>
      <c r="B114" s="1"/>
      <c r="C114" s="1" t="s">
        <v>19</v>
      </c>
      <c r="D114" s="5">
        <v>40603</v>
      </c>
      <c r="E114" s="7">
        <v>371</v>
      </c>
      <c r="F114" s="1">
        <v>304</v>
      </c>
      <c r="G114" s="1">
        <v>588</v>
      </c>
      <c r="H114" s="1">
        <v>711</v>
      </c>
      <c r="I114" s="1">
        <v>384</v>
      </c>
      <c r="J114" s="1">
        <v>1042</v>
      </c>
      <c r="K114" s="1">
        <v>408</v>
      </c>
      <c r="L114" s="1">
        <v>1154</v>
      </c>
      <c r="M114" s="1">
        <v>3330</v>
      </c>
      <c r="N114" s="1">
        <v>2612</v>
      </c>
      <c r="O114" s="1">
        <v>993</v>
      </c>
      <c r="P114" s="1">
        <v>411</v>
      </c>
      <c r="Q114" s="1">
        <v>462</v>
      </c>
      <c r="R114" s="1">
        <v>4461</v>
      </c>
      <c r="S114" s="1">
        <v>591</v>
      </c>
      <c r="T114" s="7">
        <v>481</v>
      </c>
    </row>
    <row r="115" spans="1:20" x14ac:dyDescent="0.35">
      <c r="A115" s="1" t="s">
        <v>114</v>
      </c>
      <c r="B115" s="1"/>
      <c r="C115" s="1" t="s">
        <v>19</v>
      </c>
      <c r="D115" s="5">
        <v>40603</v>
      </c>
      <c r="E115" s="7">
        <v>631</v>
      </c>
      <c r="F115" s="1">
        <v>482</v>
      </c>
      <c r="G115" s="1">
        <v>1162</v>
      </c>
      <c r="H115" s="1">
        <v>741</v>
      </c>
      <c r="I115" s="1">
        <v>562</v>
      </c>
      <c r="J115" s="1">
        <v>1149</v>
      </c>
      <c r="K115" s="1">
        <v>654</v>
      </c>
      <c r="L115" s="1">
        <v>347</v>
      </c>
      <c r="M115" s="1">
        <v>579</v>
      </c>
      <c r="N115" s="1">
        <v>370</v>
      </c>
      <c r="O115" s="1">
        <v>619</v>
      </c>
      <c r="P115" s="1">
        <v>632</v>
      </c>
      <c r="Q115" s="1">
        <v>601</v>
      </c>
      <c r="R115" s="1">
        <v>595</v>
      </c>
      <c r="S115" s="1">
        <v>1041</v>
      </c>
      <c r="T115" s="7">
        <v>868</v>
      </c>
    </row>
    <row r="116" spans="1:20" x14ac:dyDescent="0.35">
      <c r="A116" s="1" t="s">
        <v>115</v>
      </c>
      <c r="B116" s="1"/>
      <c r="C116" s="1" t="s">
        <v>19</v>
      </c>
      <c r="D116" s="5">
        <v>40603</v>
      </c>
      <c r="E116" s="7">
        <v>204</v>
      </c>
      <c r="F116" s="1">
        <v>234</v>
      </c>
      <c r="G116" s="1">
        <v>642</v>
      </c>
      <c r="H116" s="1">
        <v>246</v>
      </c>
      <c r="I116" s="1">
        <v>157</v>
      </c>
      <c r="J116" s="1">
        <v>767</v>
      </c>
      <c r="K116" s="1">
        <v>233</v>
      </c>
      <c r="L116" s="1">
        <v>213</v>
      </c>
      <c r="M116" s="1">
        <v>201</v>
      </c>
      <c r="N116" s="1">
        <v>214</v>
      </c>
      <c r="O116" s="1">
        <v>381</v>
      </c>
      <c r="P116" s="1">
        <v>420</v>
      </c>
      <c r="Q116" s="1">
        <v>464</v>
      </c>
      <c r="R116" s="1">
        <v>307</v>
      </c>
      <c r="S116" s="1">
        <v>649</v>
      </c>
      <c r="T116" s="7">
        <v>561</v>
      </c>
    </row>
    <row r="117" spans="1:20" x14ac:dyDescent="0.35">
      <c r="A117" s="1" t="s">
        <v>116</v>
      </c>
      <c r="B117" s="1"/>
      <c r="C117" s="1" t="s">
        <v>19</v>
      </c>
      <c r="D117" s="5">
        <v>40603</v>
      </c>
      <c r="E117" s="7">
        <v>102</v>
      </c>
      <c r="F117" s="1">
        <v>114</v>
      </c>
      <c r="G117" s="1">
        <v>351</v>
      </c>
      <c r="H117" s="1">
        <v>161</v>
      </c>
      <c r="I117" s="1">
        <v>119</v>
      </c>
      <c r="J117" s="1">
        <v>349</v>
      </c>
      <c r="K117" s="1">
        <v>126</v>
      </c>
      <c r="L117" s="1">
        <v>148</v>
      </c>
      <c r="M117" s="1">
        <v>159</v>
      </c>
      <c r="N117" s="1">
        <v>164</v>
      </c>
      <c r="O117" s="1">
        <v>226</v>
      </c>
      <c r="P117" s="1">
        <v>220</v>
      </c>
      <c r="Q117" s="1">
        <v>198</v>
      </c>
      <c r="R117" s="1">
        <v>192</v>
      </c>
      <c r="S117" s="1">
        <v>316</v>
      </c>
      <c r="T117" s="7">
        <v>263</v>
      </c>
    </row>
    <row r="118" spans="1:20" x14ac:dyDescent="0.35">
      <c r="A118" s="1"/>
      <c r="B118" s="1"/>
      <c r="C118" s="1"/>
      <c r="D118" s="5"/>
      <c r="E118" s="7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7"/>
    </row>
    <row r="119" spans="1:20" x14ac:dyDescent="0.35">
      <c r="A119" s="1"/>
      <c r="B119" s="1"/>
      <c r="C119" s="1"/>
      <c r="D119" s="5"/>
      <c r="E119" s="7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7"/>
    </row>
    <row r="120" spans="1:20" x14ac:dyDescent="0.35">
      <c r="A120" s="1"/>
      <c r="B120" s="1"/>
      <c r="C120" s="1"/>
      <c r="D120" s="5"/>
      <c r="E120" s="7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7"/>
    </row>
    <row r="121" spans="1:20" x14ac:dyDescent="0.35">
      <c r="A121" s="1"/>
      <c r="B121" s="1"/>
      <c r="C121" s="1"/>
      <c r="D121" s="5"/>
      <c r="E121" s="7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7"/>
    </row>
    <row r="122" spans="1:20" x14ac:dyDescent="0.35">
      <c r="A122" s="1"/>
      <c r="B122" s="1"/>
      <c r="C122" s="1"/>
      <c r="D122" s="5"/>
      <c r="E122" s="7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7"/>
    </row>
    <row r="123" spans="1:20" x14ac:dyDescent="0.35">
      <c r="A123" s="1"/>
      <c r="B123" s="1"/>
      <c r="C123" s="1"/>
      <c r="D123" s="5"/>
      <c r="E123" s="7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7"/>
    </row>
    <row r="124" spans="1:20" x14ac:dyDescent="0.35">
      <c r="A124" s="1"/>
      <c r="B124" s="1"/>
      <c r="C124" s="1"/>
      <c r="D124" s="5"/>
      <c r="E124" s="7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7"/>
    </row>
    <row r="125" spans="1:20" x14ac:dyDescent="0.35">
      <c r="A125" s="1"/>
      <c r="B125" s="1"/>
      <c r="C125" s="1"/>
      <c r="D125" s="5"/>
      <c r="E125" s="7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7"/>
    </row>
    <row r="126" spans="1:20" x14ac:dyDescent="0.35">
      <c r="A126" s="1"/>
      <c r="B126" s="1"/>
      <c r="C126" s="1"/>
      <c r="D126" s="5"/>
      <c r="E126" s="7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7"/>
    </row>
    <row r="127" spans="1:20" x14ac:dyDescent="0.35">
      <c r="A127" s="1"/>
      <c r="B127" s="1"/>
      <c r="C127" s="1"/>
      <c r="D127" s="5"/>
      <c r="E127" s="7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7"/>
    </row>
    <row r="128" spans="1:20" x14ac:dyDescent="0.35">
      <c r="A128" s="1"/>
      <c r="B128" s="1"/>
      <c r="C128" s="1"/>
      <c r="D128" s="5"/>
      <c r="E128" s="7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7"/>
    </row>
    <row r="129" spans="1:20" x14ac:dyDescent="0.35">
      <c r="A129" s="1"/>
      <c r="B129" s="1"/>
      <c r="C129" s="1"/>
      <c r="D129" s="5"/>
      <c r="E129" s="7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7"/>
    </row>
    <row r="130" spans="1:20" x14ac:dyDescent="0.35">
      <c r="A130" s="1"/>
      <c r="B130" s="1"/>
      <c r="C130" s="1"/>
      <c r="D130" s="5"/>
      <c r="E130" s="7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7"/>
    </row>
    <row r="131" spans="1:20" x14ac:dyDescent="0.35">
      <c r="A131" s="1"/>
      <c r="B131" s="1"/>
      <c r="C131" s="1"/>
      <c r="D131" s="5"/>
      <c r="E131" s="7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7"/>
    </row>
    <row r="132" spans="1:20" x14ac:dyDescent="0.35">
      <c r="A132" s="1"/>
      <c r="B132" s="1"/>
      <c r="C132" s="1"/>
      <c r="D132" s="5"/>
      <c r="E132" s="7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7"/>
    </row>
    <row r="133" spans="1:20" x14ac:dyDescent="0.35">
      <c r="A133" s="1"/>
      <c r="B133" s="1"/>
      <c r="C133" s="1"/>
      <c r="D133" s="5"/>
      <c r="E133" s="7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7"/>
    </row>
    <row r="134" spans="1:20" x14ac:dyDescent="0.35">
      <c r="A134" s="1"/>
      <c r="B134" s="1"/>
      <c r="C134" s="1"/>
      <c r="D134" s="5"/>
      <c r="E134" s="7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7"/>
    </row>
    <row r="135" spans="1:20" x14ac:dyDescent="0.35">
      <c r="A135" s="1"/>
      <c r="B135" s="1"/>
      <c r="C135" s="1"/>
      <c r="D135" s="5"/>
      <c r="E135" s="7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7"/>
    </row>
    <row r="136" spans="1:20" x14ac:dyDescent="0.35">
      <c r="A136" s="1"/>
      <c r="B136" s="1"/>
      <c r="C136" s="1"/>
      <c r="D136" s="5"/>
      <c r="E136" s="7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7"/>
    </row>
    <row r="137" spans="1:20" x14ac:dyDescent="0.35">
      <c r="A137" s="1"/>
      <c r="B137" s="1"/>
      <c r="C137" s="1"/>
      <c r="D137" s="5"/>
      <c r="E137" s="7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7"/>
    </row>
    <row r="138" spans="1:20" x14ac:dyDescent="0.35">
      <c r="A138" s="2" t="s">
        <v>117</v>
      </c>
      <c r="B138" s="2"/>
      <c r="C138" s="1"/>
      <c r="D138" s="5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</row>
    <row r="139" spans="1:20" x14ac:dyDescent="0.35">
      <c r="A139" s="1" t="s">
        <v>118</v>
      </c>
      <c r="B139" s="1"/>
      <c r="C139" s="1" t="s">
        <v>19</v>
      </c>
      <c r="D139" s="5">
        <v>40603</v>
      </c>
      <c r="E139" s="1">
        <v>14873</v>
      </c>
      <c r="F139" s="1">
        <v>12531</v>
      </c>
      <c r="G139" s="1">
        <v>17871</v>
      </c>
      <c r="H139" s="1">
        <v>19151</v>
      </c>
      <c r="I139" s="1">
        <v>13683</v>
      </c>
      <c r="J139" s="1">
        <v>18882</v>
      </c>
      <c r="K139" s="1">
        <v>14959</v>
      </c>
      <c r="L139" s="1">
        <v>14504</v>
      </c>
      <c r="M139" s="1">
        <v>22635</v>
      </c>
      <c r="N139" s="1">
        <v>15185</v>
      </c>
      <c r="O139" s="1">
        <v>18311</v>
      </c>
      <c r="P139" s="1">
        <v>13572</v>
      </c>
      <c r="Q139" s="1">
        <v>13460</v>
      </c>
      <c r="R139" s="1">
        <v>20518</v>
      </c>
      <c r="S139" s="1">
        <v>17206</v>
      </c>
      <c r="T139" s="1">
        <v>13225</v>
      </c>
    </row>
    <row r="140" spans="1:20" x14ac:dyDescent="0.35">
      <c r="A140" s="1" t="s">
        <v>119</v>
      </c>
      <c r="B140" s="1"/>
      <c r="C140" s="1" t="s">
        <v>19</v>
      </c>
      <c r="D140" s="5">
        <v>40603</v>
      </c>
      <c r="E140" s="1">
        <v>7121</v>
      </c>
      <c r="F140" s="1">
        <v>6582</v>
      </c>
      <c r="G140" s="1">
        <v>9745</v>
      </c>
      <c r="H140" s="1">
        <v>8231</v>
      </c>
      <c r="I140" s="1">
        <v>6453</v>
      </c>
      <c r="J140" s="1">
        <v>11602</v>
      </c>
      <c r="K140" s="1">
        <v>6481</v>
      </c>
      <c r="L140" s="1">
        <v>6709</v>
      </c>
      <c r="M140" s="1">
        <v>8446</v>
      </c>
      <c r="N140" s="1">
        <v>6536</v>
      </c>
      <c r="O140" s="1">
        <v>9490</v>
      </c>
      <c r="P140" s="1">
        <v>7439</v>
      </c>
      <c r="Q140" s="1">
        <v>7959</v>
      </c>
      <c r="R140" s="1">
        <v>8766</v>
      </c>
      <c r="S140" s="1">
        <v>10047</v>
      </c>
      <c r="T140" s="1">
        <v>7423</v>
      </c>
    </row>
    <row r="141" spans="1:20" x14ac:dyDescent="0.35">
      <c r="A141" s="1" t="s">
        <v>120</v>
      </c>
      <c r="B141" s="1"/>
      <c r="C141" s="1" t="s">
        <v>19</v>
      </c>
      <c r="D141" s="5">
        <v>40603</v>
      </c>
      <c r="E141" s="1">
        <v>2287</v>
      </c>
      <c r="F141" s="1">
        <v>2241</v>
      </c>
      <c r="G141" s="1">
        <v>3850</v>
      </c>
      <c r="H141" s="1">
        <v>2777</v>
      </c>
      <c r="I141" s="1">
        <v>2104</v>
      </c>
      <c r="J141" s="1">
        <v>4551</v>
      </c>
      <c r="K141" s="1">
        <v>2050</v>
      </c>
      <c r="L141" s="1">
        <v>2007</v>
      </c>
      <c r="M141" s="1">
        <v>2269</v>
      </c>
      <c r="N141" s="1">
        <v>1682</v>
      </c>
      <c r="O141" s="1">
        <v>2882</v>
      </c>
      <c r="P141" s="1">
        <v>2698</v>
      </c>
      <c r="Q141" s="1">
        <v>2925</v>
      </c>
      <c r="R141" s="1">
        <v>2771</v>
      </c>
      <c r="S141" s="1">
        <v>4166</v>
      </c>
      <c r="T141" s="1">
        <v>3141</v>
      </c>
    </row>
    <row r="142" spans="1:20" x14ac:dyDescent="0.35">
      <c r="A142" s="1" t="s">
        <v>121</v>
      </c>
      <c r="B142" s="1"/>
      <c r="C142" s="1" t="s">
        <v>19</v>
      </c>
      <c r="D142" s="5">
        <v>40603</v>
      </c>
      <c r="E142" s="1">
        <v>569</v>
      </c>
      <c r="F142" s="1">
        <v>659</v>
      </c>
      <c r="G142" s="1">
        <v>1322</v>
      </c>
      <c r="H142" s="1">
        <v>751</v>
      </c>
      <c r="I142" s="1">
        <v>575</v>
      </c>
      <c r="J142" s="1">
        <v>1723</v>
      </c>
      <c r="K142" s="1">
        <v>579</v>
      </c>
      <c r="L142" s="1">
        <v>597</v>
      </c>
      <c r="M142" s="1">
        <v>632</v>
      </c>
      <c r="N142" s="1">
        <v>578</v>
      </c>
      <c r="O142" s="1">
        <v>883</v>
      </c>
      <c r="P142" s="1">
        <v>911</v>
      </c>
      <c r="Q142" s="1">
        <v>1035</v>
      </c>
      <c r="R142" s="1">
        <v>858</v>
      </c>
      <c r="S142" s="1">
        <v>1490</v>
      </c>
      <c r="T142" s="1">
        <v>1199</v>
      </c>
    </row>
    <row r="143" spans="1:20" x14ac:dyDescent="0.35">
      <c r="A143" s="1" t="s">
        <v>122</v>
      </c>
      <c r="B143" s="1"/>
      <c r="C143" s="1" t="s">
        <v>19</v>
      </c>
      <c r="D143" s="5">
        <v>40603</v>
      </c>
      <c r="E143" s="1">
        <v>166</v>
      </c>
      <c r="F143" s="1">
        <v>208</v>
      </c>
      <c r="G143" s="1">
        <v>423</v>
      </c>
      <c r="H143" s="1">
        <v>202</v>
      </c>
      <c r="I143" s="1">
        <v>152</v>
      </c>
      <c r="J143" s="1">
        <v>540</v>
      </c>
      <c r="K143" s="1">
        <v>169</v>
      </c>
      <c r="L143" s="1">
        <v>177</v>
      </c>
      <c r="M143" s="1">
        <v>183</v>
      </c>
      <c r="N143" s="1">
        <v>169</v>
      </c>
      <c r="O143" s="1">
        <v>301</v>
      </c>
      <c r="P143" s="1">
        <v>311</v>
      </c>
      <c r="Q143" s="1">
        <v>367</v>
      </c>
      <c r="R143" s="1">
        <v>310</v>
      </c>
      <c r="S143" s="1">
        <v>483</v>
      </c>
      <c r="T143" s="1">
        <v>392</v>
      </c>
    </row>
    <row r="144" spans="1:20" x14ac:dyDescent="0.35">
      <c r="A144" s="1" t="s">
        <v>123</v>
      </c>
      <c r="B144" s="1"/>
      <c r="C144" s="1"/>
      <c r="D144" s="5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</row>
    <row r="145" spans="1:20" x14ac:dyDescent="0.35">
      <c r="A145" s="1" t="s">
        <v>124</v>
      </c>
      <c r="B145" s="1"/>
      <c r="C145" s="1" t="s">
        <v>19</v>
      </c>
      <c r="D145" s="5">
        <v>40603</v>
      </c>
      <c r="E145" s="1">
        <v>1510</v>
      </c>
      <c r="F145" s="1">
        <v>1678</v>
      </c>
      <c r="G145" s="1">
        <v>2843</v>
      </c>
      <c r="H145" s="1">
        <v>1955</v>
      </c>
      <c r="I145" s="1">
        <v>1543</v>
      </c>
      <c r="J145" s="1">
        <v>3381</v>
      </c>
      <c r="K145" s="1">
        <v>1386</v>
      </c>
      <c r="L145" s="1">
        <v>1301</v>
      </c>
      <c r="M145" s="1">
        <v>1670</v>
      </c>
      <c r="N145" s="1">
        <v>1132</v>
      </c>
      <c r="O145" s="1">
        <v>1922</v>
      </c>
      <c r="P145" s="1">
        <v>2018</v>
      </c>
      <c r="Q145" s="1">
        <v>2322</v>
      </c>
      <c r="R145" s="1">
        <v>1991</v>
      </c>
      <c r="S145" s="1">
        <v>3524</v>
      </c>
      <c r="T145" s="1">
        <v>2657</v>
      </c>
    </row>
    <row r="146" spans="1:20" x14ac:dyDescent="0.35">
      <c r="A146" s="1" t="s">
        <v>125</v>
      </c>
      <c r="B146" s="1"/>
      <c r="C146" s="1" t="s">
        <v>19</v>
      </c>
      <c r="D146" s="5">
        <v>40603</v>
      </c>
      <c r="E146" s="1">
        <v>2283</v>
      </c>
      <c r="F146" s="1">
        <v>2198</v>
      </c>
      <c r="G146" s="1">
        <v>3242</v>
      </c>
      <c r="H146" s="1">
        <v>2698</v>
      </c>
      <c r="I146" s="1">
        <v>2128</v>
      </c>
      <c r="J146" s="1">
        <v>3731</v>
      </c>
      <c r="K146" s="1">
        <v>2188</v>
      </c>
      <c r="L146" s="1">
        <v>1857</v>
      </c>
      <c r="M146" s="1">
        <v>2352</v>
      </c>
      <c r="N146" s="1">
        <v>1584</v>
      </c>
      <c r="O146" s="1">
        <v>2436</v>
      </c>
      <c r="P146" s="1">
        <v>2244</v>
      </c>
      <c r="Q146" s="1">
        <v>2749</v>
      </c>
      <c r="R146" s="1">
        <v>2689</v>
      </c>
      <c r="S146" s="1">
        <v>3370</v>
      </c>
      <c r="T146" s="1">
        <v>2688</v>
      </c>
    </row>
    <row r="147" spans="1:20" x14ac:dyDescent="0.35">
      <c r="A147" s="1" t="s">
        <v>126</v>
      </c>
      <c r="B147" s="1"/>
      <c r="C147" s="1" t="s">
        <v>19</v>
      </c>
      <c r="D147" s="5">
        <v>40603</v>
      </c>
      <c r="E147" s="1">
        <v>21223</v>
      </c>
      <c r="F147" s="1">
        <v>18345</v>
      </c>
      <c r="G147" s="1">
        <v>27126</v>
      </c>
      <c r="H147" s="1">
        <v>26459</v>
      </c>
      <c r="I147" s="1">
        <v>19296</v>
      </c>
      <c r="J147" s="1">
        <v>30186</v>
      </c>
      <c r="K147" s="1">
        <v>20664</v>
      </c>
      <c r="L147" s="1">
        <v>20836</v>
      </c>
      <c r="M147" s="1">
        <v>30143</v>
      </c>
      <c r="N147" s="1">
        <v>21434</v>
      </c>
      <c r="O147" s="1">
        <v>27509</v>
      </c>
      <c r="P147" s="1">
        <v>20669</v>
      </c>
      <c r="Q147" s="1">
        <v>20675</v>
      </c>
      <c r="R147" s="1">
        <v>28543</v>
      </c>
      <c r="S147" s="1">
        <v>26498</v>
      </c>
      <c r="T147" s="1">
        <v>20035</v>
      </c>
    </row>
    <row r="148" spans="1:20" x14ac:dyDescent="0.35">
      <c r="A148" s="1" t="s">
        <v>127</v>
      </c>
      <c r="B148" s="1"/>
      <c r="C148" s="1" t="s">
        <v>19</v>
      </c>
      <c r="D148" s="5">
        <v>40603</v>
      </c>
      <c r="E148" s="7">
        <f>E139+E140</f>
        <v>21994</v>
      </c>
      <c r="F148" s="7">
        <f>F139+F140</f>
        <v>19113</v>
      </c>
      <c r="G148" s="7">
        <f>G139+G140</f>
        <v>27616</v>
      </c>
      <c r="H148" s="7">
        <f>H139+H140</f>
        <v>27382</v>
      </c>
      <c r="I148" s="7">
        <f>I139+I140</f>
        <v>20136</v>
      </c>
      <c r="J148" s="7">
        <f>J139+J140</f>
        <v>30484</v>
      </c>
      <c r="K148" s="7">
        <f>K139+K140</f>
        <v>21440</v>
      </c>
      <c r="L148" s="7">
        <f>L139+L140</f>
        <v>21213</v>
      </c>
      <c r="M148" s="7">
        <f>M139+M140</f>
        <v>31081</v>
      </c>
      <c r="N148" s="7">
        <f>N139+N140</f>
        <v>21721</v>
      </c>
      <c r="O148" s="7">
        <f>O139+O140</f>
        <v>27801</v>
      </c>
      <c r="P148" s="7">
        <f>P139+P140</f>
        <v>21011</v>
      </c>
      <c r="Q148" s="7">
        <f>Q139+Q140</f>
        <v>21419</v>
      </c>
      <c r="R148" s="7">
        <f>R139+R140</f>
        <v>29284</v>
      </c>
      <c r="S148" s="7">
        <f>S139+S140</f>
        <v>27253</v>
      </c>
      <c r="T148" s="7">
        <f>T139+T140</f>
        <v>20648</v>
      </c>
    </row>
    <row r="149" spans="1:20" x14ac:dyDescent="0.35">
      <c r="A149" s="1"/>
      <c r="B149" s="1"/>
      <c r="C149" s="1"/>
      <c r="D149" s="5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</row>
    <row r="150" spans="1:20" x14ac:dyDescent="0.35">
      <c r="A150" s="1"/>
      <c r="B150" s="1"/>
      <c r="C150" s="1"/>
      <c r="D150" s="5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</row>
    <row r="151" spans="1:20" x14ac:dyDescent="0.35">
      <c r="A151" s="1"/>
      <c r="B151" s="1"/>
      <c r="C151" s="1"/>
      <c r="D151" s="5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</row>
    <row r="152" spans="1:20" x14ac:dyDescent="0.35">
      <c r="A152" s="1"/>
      <c r="B152" s="1"/>
      <c r="C152" s="1"/>
      <c r="D152" s="5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</row>
    <row r="153" spans="1:20" x14ac:dyDescent="0.35">
      <c r="A153" s="1"/>
      <c r="B153" s="1"/>
      <c r="C153" s="1"/>
      <c r="D153" s="5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</row>
    <row r="154" spans="1:20" x14ac:dyDescent="0.35">
      <c r="A154" s="1"/>
      <c r="B154" s="1"/>
      <c r="C154" s="1"/>
      <c r="D154" s="5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</row>
    <row r="155" spans="1:20" x14ac:dyDescent="0.35">
      <c r="A155" s="1"/>
      <c r="B155" s="1"/>
      <c r="C155" s="1"/>
      <c r="D155" s="5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</row>
    <row r="156" spans="1:20" x14ac:dyDescent="0.35">
      <c r="A156" s="1"/>
      <c r="B156" s="1"/>
      <c r="C156" s="1"/>
      <c r="D156" s="5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</row>
    <row r="157" spans="1:20" x14ac:dyDescent="0.35">
      <c r="A157" s="1"/>
      <c r="B157" s="1"/>
      <c r="C157" s="1"/>
      <c r="D157" s="5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</row>
    <row r="158" spans="1:20" x14ac:dyDescent="0.35">
      <c r="A158" s="2" t="s">
        <v>128</v>
      </c>
      <c r="B158" s="2"/>
      <c r="C158" s="1"/>
      <c r="D158" s="5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</row>
    <row r="159" spans="1:20" x14ac:dyDescent="0.35">
      <c r="A159" s="1" t="s">
        <v>129</v>
      </c>
      <c r="B159" s="1"/>
      <c r="C159" s="1" t="s">
        <v>19</v>
      </c>
      <c r="D159" s="5">
        <v>40603</v>
      </c>
      <c r="E159" s="1">
        <v>20063</v>
      </c>
      <c r="F159" s="1">
        <v>18509</v>
      </c>
      <c r="G159" s="1">
        <v>26470</v>
      </c>
      <c r="H159" s="1">
        <v>26450</v>
      </c>
      <c r="I159" s="1">
        <v>19144</v>
      </c>
      <c r="J159" s="1">
        <v>31754</v>
      </c>
      <c r="K159" s="1">
        <v>19383</v>
      </c>
      <c r="L159" s="7">
        <v>21264</v>
      </c>
      <c r="M159" s="1">
        <v>30146</v>
      </c>
      <c r="N159" s="1">
        <v>22518</v>
      </c>
      <c r="O159" s="1">
        <v>28666</v>
      </c>
      <c r="P159" s="1">
        <v>21634</v>
      </c>
      <c r="Q159" s="1">
        <v>22104</v>
      </c>
      <c r="R159" s="1">
        <v>29569</v>
      </c>
      <c r="S159" s="1">
        <v>26952</v>
      </c>
      <c r="T159" s="1">
        <v>20335</v>
      </c>
    </row>
    <row r="160" spans="1:20" x14ac:dyDescent="0.35">
      <c r="A160" s="1" t="s">
        <v>130</v>
      </c>
      <c r="B160" s="1"/>
      <c r="C160" s="1" t="s">
        <v>19</v>
      </c>
      <c r="D160" s="5">
        <v>40603</v>
      </c>
      <c r="E160" s="1">
        <v>4283</v>
      </c>
      <c r="F160" s="1">
        <v>4489</v>
      </c>
      <c r="G160" s="1">
        <v>6362</v>
      </c>
      <c r="H160" s="1">
        <v>3745</v>
      </c>
      <c r="I160" s="1">
        <v>3664</v>
      </c>
      <c r="J160" s="1">
        <v>7977</v>
      </c>
      <c r="K160" s="1">
        <v>3911</v>
      </c>
      <c r="L160" s="1">
        <v>2910</v>
      </c>
      <c r="M160" s="1">
        <v>2361</v>
      </c>
      <c r="N160" s="1">
        <v>2260</v>
      </c>
      <c r="O160" s="1">
        <v>4284</v>
      </c>
      <c r="P160" s="1">
        <v>4046</v>
      </c>
      <c r="Q160" s="1">
        <v>5156</v>
      </c>
      <c r="R160" s="1">
        <v>3437</v>
      </c>
      <c r="S160" s="1">
        <v>7010</v>
      </c>
      <c r="T160" s="1">
        <v>4860</v>
      </c>
    </row>
    <row r="161" spans="1:20" x14ac:dyDescent="0.35">
      <c r="A161" s="1" t="s">
        <v>131</v>
      </c>
      <c r="B161" s="1"/>
      <c r="C161" s="1" t="s">
        <v>19</v>
      </c>
      <c r="D161" s="5">
        <v>40603</v>
      </c>
      <c r="E161" s="1">
        <v>3071</v>
      </c>
      <c r="F161" s="1">
        <v>2953</v>
      </c>
      <c r="G161" s="1">
        <v>2956</v>
      </c>
      <c r="H161" s="1">
        <v>3041</v>
      </c>
      <c r="I161" s="1">
        <v>2757</v>
      </c>
      <c r="J161" s="1">
        <v>4180</v>
      </c>
      <c r="K161" s="1">
        <v>2779</v>
      </c>
      <c r="L161" s="1">
        <v>3429</v>
      </c>
      <c r="M161" s="1">
        <v>6482</v>
      </c>
      <c r="N161" s="1">
        <v>4753</v>
      </c>
      <c r="O161" s="1">
        <v>3544</v>
      </c>
      <c r="P161" s="1">
        <v>2621</v>
      </c>
      <c r="Q161" s="1">
        <v>2945</v>
      </c>
      <c r="R161" s="1">
        <v>7305</v>
      </c>
      <c r="S161" s="1">
        <v>3325</v>
      </c>
      <c r="T161" s="1">
        <v>2563</v>
      </c>
    </row>
    <row r="162" spans="1:20" x14ac:dyDescent="0.35">
      <c r="A162" s="1" t="s">
        <v>132</v>
      </c>
      <c r="B162" s="1"/>
      <c r="C162" s="1" t="s">
        <v>19</v>
      </c>
      <c r="D162" s="5">
        <v>40603</v>
      </c>
      <c r="E162" s="1">
        <v>1765</v>
      </c>
      <c r="F162" s="1">
        <v>1662</v>
      </c>
      <c r="G162" s="1">
        <v>2111</v>
      </c>
      <c r="H162" s="1">
        <v>1766</v>
      </c>
      <c r="I162" s="1">
        <v>1442</v>
      </c>
      <c r="J162" s="1">
        <v>2532</v>
      </c>
      <c r="K162" s="1">
        <v>1512</v>
      </c>
      <c r="L162" s="1">
        <v>1646</v>
      </c>
      <c r="M162" s="1">
        <v>1684</v>
      </c>
      <c r="N162" s="1">
        <v>1484</v>
      </c>
      <c r="O162" s="1">
        <v>2563</v>
      </c>
      <c r="P162" s="1">
        <v>1983</v>
      </c>
      <c r="Q162" s="1">
        <v>1820</v>
      </c>
      <c r="R162" s="1">
        <v>1557</v>
      </c>
      <c r="S162" s="1">
        <v>1966</v>
      </c>
      <c r="T162" s="1">
        <v>1472</v>
      </c>
    </row>
    <row r="163" spans="1:20" x14ac:dyDescent="0.35">
      <c r="A163" s="1" t="s">
        <v>133</v>
      </c>
      <c r="B163" s="1"/>
      <c r="C163" s="1" t="s">
        <v>19</v>
      </c>
      <c r="D163" s="5">
        <v>40603</v>
      </c>
      <c r="E163" s="1">
        <v>7761</v>
      </c>
      <c r="F163" s="1">
        <v>5787</v>
      </c>
      <c r="G163" s="1">
        <v>8390</v>
      </c>
      <c r="H163" s="1">
        <v>14506</v>
      </c>
      <c r="I163" s="1">
        <v>8364</v>
      </c>
      <c r="J163" s="1">
        <v>9177</v>
      </c>
      <c r="K163" s="1">
        <v>8337</v>
      </c>
      <c r="L163" s="1">
        <v>10709</v>
      </c>
      <c r="M163" s="1">
        <v>17733</v>
      </c>
      <c r="N163" s="1">
        <v>12382</v>
      </c>
      <c r="O163" s="1">
        <v>14465</v>
      </c>
      <c r="P163" s="1">
        <v>8932</v>
      </c>
      <c r="Q163" s="1">
        <v>6881</v>
      </c>
      <c r="R163" s="1">
        <v>14280</v>
      </c>
      <c r="S163" s="1">
        <v>7189</v>
      </c>
      <c r="T163" s="1">
        <v>5636</v>
      </c>
    </row>
    <row r="164" spans="1:20" x14ac:dyDescent="0.35">
      <c r="A164" s="1" t="s">
        <v>134</v>
      </c>
      <c r="B164" s="1"/>
      <c r="C164" s="1" t="s">
        <v>19</v>
      </c>
      <c r="D164" s="5">
        <v>40603</v>
      </c>
      <c r="E164" s="1">
        <v>3183</v>
      </c>
      <c r="F164" s="1">
        <v>3618</v>
      </c>
      <c r="G164" s="1">
        <v>6651</v>
      </c>
      <c r="H164" s="1">
        <v>3392</v>
      </c>
      <c r="I164" s="1">
        <v>2917</v>
      </c>
      <c r="J164" s="1">
        <v>7888</v>
      </c>
      <c r="K164" s="1">
        <v>2844</v>
      </c>
      <c r="L164" s="1">
        <v>2570</v>
      </c>
      <c r="M164" s="1">
        <v>1886</v>
      </c>
      <c r="N164" s="1">
        <v>1639</v>
      </c>
      <c r="O164" s="1">
        <v>3810</v>
      </c>
      <c r="P164" s="1">
        <v>4052</v>
      </c>
      <c r="Q164" s="1">
        <v>5302</v>
      </c>
      <c r="R164" s="1">
        <v>2990</v>
      </c>
      <c r="S164" s="1">
        <v>7462</v>
      </c>
      <c r="T164" s="1">
        <v>5804</v>
      </c>
    </row>
    <row r="165" spans="1:20" x14ac:dyDescent="0.35">
      <c r="A165" s="1"/>
      <c r="B165" s="1"/>
      <c r="C165" s="1"/>
      <c r="D165" s="5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</row>
    <row r="166" spans="1:20" x14ac:dyDescent="0.35">
      <c r="A166" s="1"/>
      <c r="B166" s="1"/>
      <c r="C166" s="1"/>
      <c r="D166" s="5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</row>
    <row r="167" spans="1:20" x14ac:dyDescent="0.35">
      <c r="A167" s="1"/>
      <c r="B167" s="1"/>
      <c r="C167" s="1"/>
      <c r="D167" s="5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</row>
    <row r="168" spans="1:20" x14ac:dyDescent="0.35">
      <c r="A168" s="1"/>
      <c r="B168" s="1"/>
      <c r="C168" s="1"/>
      <c r="D168" s="5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</row>
    <row r="169" spans="1:20" x14ac:dyDescent="0.35">
      <c r="A169" s="1"/>
      <c r="B169" s="1"/>
      <c r="C169" s="1"/>
      <c r="D169" s="5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</row>
    <row r="170" spans="1:20" x14ac:dyDescent="0.35">
      <c r="A170" s="1"/>
      <c r="B170" s="1"/>
      <c r="C170" s="1"/>
      <c r="D170" s="5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</row>
    <row r="171" spans="1:20" x14ac:dyDescent="0.35">
      <c r="A171" s="1"/>
      <c r="B171" s="1"/>
      <c r="C171" s="1"/>
      <c r="D171" s="5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</row>
    <row r="172" spans="1:20" x14ac:dyDescent="0.35">
      <c r="A172" s="1"/>
      <c r="B172" s="1"/>
      <c r="C172" s="1"/>
      <c r="D172" s="5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</row>
    <row r="173" spans="1:20" x14ac:dyDescent="0.35">
      <c r="A173" s="1"/>
      <c r="B173" s="1"/>
      <c r="C173" s="1"/>
      <c r="D173" s="5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</row>
    <row r="174" spans="1:20" x14ac:dyDescent="0.35">
      <c r="A174" s="1"/>
      <c r="B174" s="1"/>
      <c r="C174" s="1"/>
      <c r="D174" s="5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</row>
    <row r="175" spans="1:20" x14ac:dyDescent="0.35">
      <c r="A175" s="1"/>
      <c r="B175" s="1"/>
      <c r="C175" s="1"/>
      <c r="D175" s="5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</row>
    <row r="176" spans="1:20" x14ac:dyDescent="0.35">
      <c r="A176" s="1"/>
      <c r="B176" s="1"/>
      <c r="C176" s="1"/>
      <c r="D176" s="5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</row>
    <row r="177" spans="1:20" x14ac:dyDescent="0.35">
      <c r="A177" s="1"/>
      <c r="B177" s="1"/>
      <c r="C177" s="1"/>
      <c r="D177" s="5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</row>
    <row r="178" spans="1:20" x14ac:dyDescent="0.35">
      <c r="A178" s="13" t="s">
        <v>135</v>
      </c>
      <c r="B178" s="13"/>
      <c r="C178" s="13"/>
      <c r="D178" s="5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</row>
    <row r="179" spans="1:20" x14ac:dyDescent="0.35">
      <c r="A179" s="14" t="s">
        <v>136</v>
      </c>
      <c r="B179" s="14"/>
      <c r="C179" s="15" t="s">
        <v>137</v>
      </c>
      <c r="D179" s="5">
        <v>41974</v>
      </c>
      <c r="E179" s="16">
        <v>138</v>
      </c>
      <c r="F179" s="16">
        <v>176</v>
      </c>
      <c r="G179" s="16">
        <v>779</v>
      </c>
      <c r="H179" s="16">
        <v>220</v>
      </c>
      <c r="I179" s="16">
        <v>157</v>
      </c>
      <c r="J179" s="16">
        <v>877</v>
      </c>
      <c r="K179" s="16">
        <v>169</v>
      </c>
      <c r="L179" s="16">
        <v>247</v>
      </c>
      <c r="M179" s="16">
        <v>181</v>
      </c>
      <c r="N179" s="16">
        <v>309</v>
      </c>
      <c r="O179" s="16">
        <v>500</v>
      </c>
      <c r="P179" s="16">
        <v>545</v>
      </c>
      <c r="Q179" s="16">
        <v>337</v>
      </c>
      <c r="R179" s="16">
        <v>269</v>
      </c>
      <c r="S179" s="16">
        <v>489</v>
      </c>
      <c r="T179" s="16">
        <v>438</v>
      </c>
    </row>
    <row r="180" spans="1:20" x14ac:dyDescent="0.35">
      <c r="A180" s="1" t="s">
        <v>138</v>
      </c>
      <c r="B180" s="1"/>
      <c r="C180" s="15" t="s">
        <v>137</v>
      </c>
      <c r="D180" s="5">
        <v>41974</v>
      </c>
      <c r="E180" s="1">
        <v>95</v>
      </c>
      <c r="F180" s="16">
        <v>121</v>
      </c>
      <c r="G180" s="1">
        <v>524</v>
      </c>
      <c r="H180" s="1">
        <v>135</v>
      </c>
      <c r="I180" s="1">
        <v>103</v>
      </c>
      <c r="J180" s="1">
        <v>615</v>
      </c>
      <c r="K180" s="1">
        <v>114</v>
      </c>
      <c r="L180" s="1">
        <v>177</v>
      </c>
      <c r="M180" s="1">
        <v>115</v>
      </c>
      <c r="N180" s="1">
        <v>223</v>
      </c>
      <c r="O180" s="1">
        <v>346</v>
      </c>
      <c r="P180" s="1">
        <v>378</v>
      </c>
      <c r="Q180" s="1">
        <v>227</v>
      </c>
      <c r="R180" s="1">
        <v>195</v>
      </c>
      <c r="S180" s="1">
        <v>322</v>
      </c>
      <c r="T180" s="1">
        <v>301</v>
      </c>
    </row>
    <row r="181" spans="1:20" x14ac:dyDescent="0.35">
      <c r="A181" s="1" t="s">
        <v>139</v>
      </c>
      <c r="B181" s="1"/>
      <c r="C181" s="15" t="s">
        <v>137</v>
      </c>
      <c r="D181" s="5">
        <v>41974</v>
      </c>
      <c r="E181" s="1">
        <v>43</v>
      </c>
      <c r="F181" s="1">
        <v>55</v>
      </c>
      <c r="G181" s="1">
        <v>255</v>
      </c>
      <c r="H181" s="1">
        <v>85</v>
      </c>
      <c r="I181" s="1">
        <v>54</v>
      </c>
      <c r="J181" s="1">
        <v>262</v>
      </c>
      <c r="K181" s="1">
        <v>55</v>
      </c>
      <c r="L181" s="1">
        <v>70</v>
      </c>
      <c r="M181" s="1">
        <v>66</v>
      </c>
      <c r="N181" s="1">
        <v>86</v>
      </c>
      <c r="O181" s="1">
        <v>154</v>
      </c>
      <c r="P181" s="1">
        <v>167</v>
      </c>
      <c r="Q181" s="1">
        <v>110</v>
      </c>
      <c r="R181" s="1">
        <v>74</v>
      </c>
      <c r="S181" s="1">
        <v>167</v>
      </c>
      <c r="T181" s="1">
        <v>137</v>
      </c>
    </row>
    <row r="182" spans="1:20" x14ac:dyDescent="0.35">
      <c r="A182" s="2" t="s">
        <v>140</v>
      </c>
      <c r="B182" s="2"/>
      <c r="C182" s="2"/>
      <c r="D182" s="17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</row>
    <row r="183" spans="1:20" x14ac:dyDescent="0.35">
      <c r="A183" s="18" t="s">
        <v>141</v>
      </c>
      <c r="B183" s="18"/>
      <c r="C183" s="19" t="s">
        <v>137</v>
      </c>
      <c r="D183" s="20">
        <v>41760</v>
      </c>
      <c r="E183" s="21">
        <v>185</v>
      </c>
      <c r="F183" s="21">
        <v>240</v>
      </c>
      <c r="G183" s="21">
        <v>975</v>
      </c>
      <c r="H183" s="21">
        <v>295</v>
      </c>
      <c r="I183" s="21">
        <v>200</v>
      </c>
      <c r="J183" s="21">
        <v>1085</v>
      </c>
      <c r="K183" s="21">
        <v>225</v>
      </c>
      <c r="L183" s="21">
        <v>350</v>
      </c>
      <c r="M183" s="21">
        <v>260</v>
      </c>
      <c r="N183" s="21">
        <v>410</v>
      </c>
      <c r="O183" s="21">
        <v>655</v>
      </c>
      <c r="P183" s="21">
        <v>740</v>
      </c>
      <c r="Q183" s="21">
        <v>470</v>
      </c>
      <c r="R183" s="21">
        <v>380</v>
      </c>
      <c r="S183" s="21">
        <v>650</v>
      </c>
      <c r="T183" s="21">
        <v>635</v>
      </c>
    </row>
    <row r="184" spans="1:20" x14ac:dyDescent="0.35">
      <c r="A184" s="1" t="s">
        <v>142</v>
      </c>
      <c r="B184" s="1"/>
      <c r="C184" s="15" t="s">
        <v>137</v>
      </c>
      <c r="D184" s="17">
        <v>41760</v>
      </c>
      <c r="E184" s="8">
        <v>50</v>
      </c>
      <c r="F184" s="8">
        <v>60</v>
      </c>
      <c r="G184" s="8">
        <v>225</v>
      </c>
      <c r="H184" s="8">
        <v>75</v>
      </c>
      <c r="I184" s="8">
        <v>55</v>
      </c>
      <c r="J184" s="8">
        <v>235</v>
      </c>
      <c r="K184" s="8">
        <v>50</v>
      </c>
      <c r="L184" s="8">
        <v>75</v>
      </c>
      <c r="M184" s="8">
        <v>50</v>
      </c>
      <c r="N184" s="8">
        <v>65</v>
      </c>
      <c r="O184" s="8">
        <v>105</v>
      </c>
      <c r="P184" s="8">
        <v>130</v>
      </c>
      <c r="Q184" s="8">
        <v>80</v>
      </c>
      <c r="R184" s="8">
        <v>80</v>
      </c>
      <c r="S184" s="8">
        <v>145</v>
      </c>
      <c r="T184" s="8">
        <v>160</v>
      </c>
    </row>
    <row r="185" spans="1:20" x14ac:dyDescent="0.35">
      <c r="A185" s="1" t="s">
        <v>143</v>
      </c>
      <c r="B185" s="1"/>
      <c r="C185" s="15" t="s">
        <v>137</v>
      </c>
      <c r="D185" s="17">
        <v>41760</v>
      </c>
      <c r="E185" s="8">
        <v>115</v>
      </c>
      <c r="F185" s="8">
        <v>135</v>
      </c>
      <c r="G185" s="8">
        <v>610</v>
      </c>
      <c r="H185" s="8">
        <v>160</v>
      </c>
      <c r="I185" s="8">
        <v>115</v>
      </c>
      <c r="J185" s="8">
        <v>660</v>
      </c>
      <c r="K185" s="8">
        <v>130</v>
      </c>
      <c r="L185" s="8">
        <v>200</v>
      </c>
      <c r="M185" s="8">
        <v>135</v>
      </c>
      <c r="N185" s="8">
        <v>265</v>
      </c>
      <c r="O185" s="8">
        <v>420</v>
      </c>
      <c r="P185" s="8">
        <v>455</v>
      </c>
      <c r="Q185" s="8">
        <v>285</v>
      </c>
      <c r="R185" s="8">
        <v>245</v>
      </c>
      <c r="S185" s="8">
        <v>400</v>
      </c>
      <c r="T185" s="8">
        <v>360</v>
      </c>
    </row>
    <row r="186" spans="1:20" x14ac:dyDescent="0.35">
      <c r="A186" s="1" t="s">
        <v>144</v>
      </c>
      <c r="B186" s="1"/>
      <c r="C186" s="15" t="s">
        <v>137</v>
      </c>
      <c r="D186" s="17">
        <v>41760</v>
      </c>
      <c r="E186" s="8">
        <v>20</v>
      </c>
      <c r="F186" s="8">
        <v>45</v>
      </c>
      <c r="G186" s="8">
        <v>140</v>
      </c>
      <c r="H186" s="8">
        <v>60</v>
      </c>
      <c r="I186" s="8">
        <v>30</v>
      </c>
      <c r="J186" s="8">
        <v>190</v>
      </c>
      <c r="K186" s="8">
        <v>45</v>
      </c>
      <c r="L186" s="8">
        <v>75</v>
      </c>
      <c r="M186" s="8">
        <v>75</v>
      </c>
      <c r="N186" s="8">
        <v>80</v>
      </c>
      <c r="O186" s="8">
        <v>130</v>
      </c>
      <c r="P186" s="8">
        <v>155</v>
      </c>
      <c r="Q186" s="8">
        <v>105</v>
      </c>
      <c r="R186" s="8">
        <v>55</v>
      </c>
      <c r="S186" s="8">
        <v>100</v>
      </c>
      <c r="T186" s="8">
        <v>115</v>
      </c>
    </row>
    <row r="187" spans="1:20" x14ac:dyDescent="0.35">
      <c r="A187" s="1" t="s">
        <v>145</v>
      </c>
      <c r="B187" s="1"/>
      <c r="C187" s="15" t="s">
        <v>137</v>
      </c>
      <c r="D187" s="17">
        <v>41760</v>
      </c>
      <c r="E187" s="8">
        <v>125</v>
      </c>
      <c r="F187" s="8">
        <v>175</v>
      </c>
      <c r="G187" s="8">
        <v>650</v>
      </c>
      <c r="H187" s="8">
        <v>195</v>
      </c>
      <c r="I187" s="8">
        <v>125</v>
      </c>
      <c r="J187" s="8">
        <v>805</v>
      </c>
      <c r="K187" s="8">
        <v>150</v>
      </c>
      <c r="L187" s="8">
        <v>265</v>
      </c>
      <c r="M187" s="8">
        <v>180</v>
      </c>
      <c r="N187" s="8">
        <v>305</v>
      </c>
      <c r="O187" s="8">
        <v>450</v>
      </c>
      <c r="P187" s="8">
        <v>505</v>
      </c>
      <c r="Q187" s="8">
        <v>310</v>
      </c>
      <c r="R187" s="8">
        <v>275</v>
      </c>
      <c r="S187" s="8">
        <v>435</v>
      </c>
      <c r="T187" s="8">
        <v>410</v>
      </c>
    </row>
    <row r="188" spans="1:20" x14ac:dyDescent="0.35">
      <c r="A188" s="1" t="s">
        <v>146</v>
      </c>
      <c r="B188" s="1"/>
      <c r="C188" s="15" t="s">
        <v>137</v>
      </c>
      <c r="D188" s="17">
        <v>41760</v>
      </c>
      <c r="E188" s="8">
        <v>60</v>
      </c>
      <c r="F188" s="8">
        <v>65</v>
      </c>
      <c r="G188" s="8">
        <v>325</v>
      </c>
      <c r="H188" s="8">
        <v>100</v>
      </c>
      <c r="I188" s="8">
        <v>75</v>
      </c>
      <c r="J188" s="8">
        <v>280</v>
      </c>
      <c r="K188" s="8">
        <v>75</v>
      </c>
      <c r="L188" s="8">
        <v>85</v>
      </c>
      <c r="M188" s="8">
        <v>80</v>
      </c>
      <c r="N188" s="8">
        <v>105</v>
      </c>
      <c r="O188" s="8">
        <v>205</v>
      </c>
      <c r="P188" s="8">
        <v>235</v>
      </c>
      <c r="Q188" s="8">
        <v>160</v>
      </c>
      <c r="R188" s="8">
        <v>105</v>
      </c>
      <c r="S188" s="8">
        <v>215</v>
      </c>
      <c r="T188" s="8">
        <v>225</v>
      </c>
    </row>
    <row r="189" spans="1:20" x14ac:dyDescent="0.35">
      <c r="A189" s="1"/>
      <c r="B189" s="1"/>
      <c r="C189" s="15"/>
      <c r="D189" s="17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</row>
    <row r="190" spans="1:20" x14ac:dyDescent="0.35">
      <c r="A190" s="1"/>
      <c r="B190" s="1"/>
      <c r="C190" s="15"/>
      <c r="D190" s="17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</row>
    <row r="191" spans="1:20" x14ac:dyDescent="0.35">
      <c r="A191" s="1"/>
      <c r="B191" s="1"/>
      <c r="C191" s="15"/>
      <c r="D191" s="17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</row>
    <row r="192" spans="1:20" x14ac:dyDescent="0.35">
      <c r="A192" s="1"/>
      <c r="B192" s="1"/>
      <c r="C192" s="15"/>
      <c r="D192" s="17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</row>
    <row r="193" spans="1:20" x14ac:dyDescent="0.35">
      <c r="A193" s="1"/>
      <c r="B193" s="1"/>
      <c r="C193" s="15"/>
      <c r="D193" s="17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</row>
    <row r="194" spans="1:20" x14ac:dyDescent="0.35">
      <c r="A194" s="1"/>
      <c r="B194" s="1"/>
      <c r="C194" s="15"/>
      <c r="D194" s="17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</row>
    <row r="195" spans="1:20" x14ac:dyDescent="0.35">
      <c r="A195" s="1"/>
      <c r="B195" s="1"/>
      <c r="C195" s="15"/>
      <c r="D195" s="17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</row>
    <row r="196" spans="1:20" x14ac:dyDescent="0.35">
      <c r="A196" s="1"/>
      <c r="B196" s="1"/>
      <c r="C196" s="15"/>
      <c r="D196" s="17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</row>
    <row r="197" spans="1:20" x14ac:dyDescent="0.35">
      <c r="A197" s="1"/>
      <c r="B197" s="1"/>
      <c r="C197" s="15"/>
      <c r="D197" s="17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</row>
    <row r="198" spans="1:20" x14ac:dyDescent="0.35">
      <c r="A198" s="13" t="s">
        <v>147</v>
      </c>
      <c r="B198" s="13"/>
      <c r="C198" s="13"/>
      <c r="D198" s="17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</row>
    <row r="199" spans="1:20" x14ac:dyDescent="0.35">
      <c r="A199" s="1" t="s">
        <v>148</v>
      </c>
      <c r="B199" s="1"/>
      <c r="C199" s="15" t="s">
        <v>137</v>
      </c>
      <c r="D199" s="17">
        <v>41760</v>
      </c>
      <c r="E199" s="8">
        <v>810</v>
      </c>
      <c r="F199" s="8">
        <v>1075</v>
      </c>
      <c r="G199" s="8">
        <v>2115</v>
      </c>
      <c r="H199" s="8">
        <v>895</v>
      </c>
      <c r="I199" s="8">
        <v>635</v>
      </c>
      <c r="J199" s="8">
        <v>2700</v>
      </c>
      <c r="K199" s="8">
        <v>840</v>
      </c>
      <c r="L199" s="8">
        <v>915</v>
      </c>
      <c r="M199" s="8">
        <v>865</v>
      </c>
      <c r="N199" s="8">
        <v>810</v>
      </c>
      <c r="O199" s="8">
        <v>1330</v>
      </c>
      <c r="P199" s="8">
        <v>1565</v>
      </c>
      <c r="Q199" s="8">
        <v>1540</v>
      </c>
      <c r="R199" s="8">
        <v>1195</v>
      </c>
      <c r="S199" s="8">
        <v>2390</v>
      </c>
      <c r="T199" s="8">
        <v>2090</v>
      </c>
    </row>
    <row r="200" spans="1:20" x14ac:dyDescent="0.35">
      <c r="A200" s="1" t="s">
        <v>149</v>
      </c>
      <c r="B200" s="1"/>
      <c r="C200" s="15" t="s">
        <v>137</v>
      </c>
      <c r="D200" s="17">
        <v>41760</v>
      </c>
      <c r="E200" s="8">
        <v>125</v>
      </c>
      <c r="F200" s="8">
        <v>115</v>
      </c>
      <c r="G200" s="8">
        <v>220</v>
      </c>
      <c r="H200" s="8">
        <v>85</v>
      </c>
      <c r="I200" s="8">
        <v>100</v>
      </c>
      <c r="J200" s="8">
        <v>235</v>
      </c>
      <c r="K200" s="8">
        <v>130</v>
      </c>
      <c r="L200" s="8">
        <v>75</v>
      </c>
      <c r="M200" s="8">
        <v>130</v>
      </c>
      <c r="N200" s="8">
        <v>40</v>
      </c>
      <c r="O200" s="8">
        <v>95</v>
      </c>
      <c r="P200" s="8">
        <v>110</v>
      </c>
      <c r="Q200" s="8">
        <v>110</v>
      </c>
      <c r="R200" s="8">
        <v>85</v>
      </c>
      <c r="S200" s="8">
        <v>220</v>
      </c>
      <c r="T200" s="8">
        <v>170</v>
      </c>
    </row>
    <row r="201" spans="1:20" x14ac:dyDescent="0.35">
      <c r="A201" s="1" t="s">
        <v>142</v>
      </c>
      <c r="B201" s="1"/>
      <c r="C201" s="15" t="s">
        <v>137</v>
      </c>
      <c r="D201" s="17">
        <v>41760</v>
      </c>
      <c r="E201" s="8">
        <v>80</v>
      </c>
      <c r="F201" s="8">
        <v>80</v>
      </c>
      <c r="G201" s="8">
        <v>160</v>
      </c>
      <c r="H201" s="8">
        <v>15</v>
      </c>
      <c r="I201" s="8">
        <v>45</v>
      </c>
      <c r="J201" s="8">
        <v>190</v>
      </c>
      <c r="K201" s="8">
        <v>65</v>
      </c>
      <c r="L201" s="8">
        <v>40</v>
      </c>
      <c r="M201" s="8">
        <v>50</v>
      </c>
      <c r="N201" s="8">
        <v>15</v>
      </c>
      <c r="O201" s="8">
        <v>40</v>
      </c>
      <c r="P201" s="8">
        <v>115</v>
      </c>
      <c r="Q201" s="8">
        <v>95</v>
      </c>
      <c r="R201" s="8">
        <v>50</v>
      </c>
      <c r="S201" s="8">
        <v>170</v>
      </c>
      <c r="T201" s="8">
        <v>130</v>
      </c>
    </row>
    <row r="202" spans="1:20" x14ac:dyDescent="0.35">
      <c r="A202" s="1" t="s">
        <v>143</v>
      </c>
      <c r="B202" s="1"/>
      <c r="C202" s="15" t="s">
        <v>137</v>
      </c>
      <c r="D202" s="17">
        <v>41760</v>
      </c>
      <c r="E202" s="8">
        <v>175</v>
      </c>
      <c r="F202" s="8">
        <v>320</v>
      </c>
      <c r="G202" s="8">
        <v>585</v>
      </c>
      <c r="H202" s="8">
        <v>225</v>
      </c>
      <c r="I202" s="8">
        <v>140</v>
      </c>
      <c r="J202" s="8">
        <v>890</v>
      </c>
      <c r="K202" s="8">
        <v>235</v>
      </c>
      <c r="L202" s="8">
        <v>295</v>
      </c>
      <c r="M202" s="8">
        <v>245</v>
      </c>
      <c r="N202" s="8">
        <v>325</v>
      </c>
      <c r="O202" s="8">
        <v>470</v>
      </c>
      <c r="P202" s="8">
        <v>560</v>
      </c>
      <c r="Q202" s="8">
        <v>390</v>
      </c>
      <c r="R202" s="8">
        <v>390</v>
      </c>
      <c r="S202" s="8">
        <v>590</v>
      </c>
      <c r="T202" s="8">
        <v>530</v>
      </c>
    </row>
    <row r="203" spans="1:20" x14ac:dyDescent="0.35">
      <c r="A203" s="1" t="s">
        <v>150</v>
      </c>
      <c r="B203" s="1"/>
      <c r="C203" s="15" t="s">
        <v>137</v>
      </c>
      <c r="D203" s="17">
        <v>41760</v>
      </c>
      <c r="E203" s="8">
        <v>160</v>
      </c>
      <c r="F203" s="8">
        <v>205</v>
      </c>
      <c r="G203" s="8">
        <v>460</v>
      </c>
      <c r="H203" s="8">
        <v>185</v>
      </c>
      <c r="I203" s="8">
        <v>125</v>
      </c>
      <c r="J203" s="8">
        <v>555</v>
      </c>
      <c r="K203" s="8">
        <v>135</v>
      </c>
      <c r="L203" s="8">
        <v>185</v>
      </c>
      <c r="M203" s="8">
        <v>165</v>
      </c>
      <c r="N203" s="8">
        <v>170</v>
      </c>
      <c r="O203" s="8">
        <v>280</v>
      </c>
      <c r="P203" s="8">
        <v>305</v>
      </c>
      <c r="Q203" s="8">
        <v>330</v>
      </c>
      <c r="R203" s="8">
        <v>215</v>
      </c>
      <c r="S203" s="8">
        <v>470</v>
      </c>
      <c r="T203" s="8">
        <v>455</v>
      </c>
    </row>
    <row r="204" spans="1:20" x14ac:dyDescent="0.35">
      <c r="A204" s="1" t="s">
        <v>151</v>
      </c>
      <c r="B204" s="1"/>
      <c r="C204" s="15" t="s">
        <v>137</v>
      </c>
      <c r="D204" s="17">
        <v>41760</v>
      </c>
      <c r="E204" s="8">
        <v>165</v>
      </c>
      <c r="F204" s="8">
        <v>215</v>
      </c>
      <c r="G204" s="8">
        <v>385</v>
      </c>
      <c r="H204" s="8">
        <v>200</v>
      </c>
      <c r="I204" s="8">
        <v>100</v>
      </c>
      <c r="J204" s="8">
        <v>525</v>
      </c>
      <c r="K204" s="8">
        <v>150</v>
      </c>
      <c r="L204" s="8">
        <v>195</v>
      </c>
      <c r="M204" s="8">
        <v>150</v>
      </c>
      <c r="N204" s="8">
        <v>170</v>
      </c>
      <c r="O204" s="8">
        <v>250</v>
      </c>
      <c r="P204" s="8">
        <v>315</v>
      </c>
      <c r="Q204" s="8">
        <v>315</v>
      </c>
      <c r="R204" s="8">
        <v>290</v>
      </c>
      <c r="S204" s="8">
        <v>550</v>
      </c>
      <c r="T204" s="8">
        <v>480</v>
      </c>
    </row>
    <row r="205" spans="1:20" x14ac:dyDescent="0.35">
      <c r="A205" s="1" t="s">
        <v>152</v>
      </c>
      <c r="B205" s="1"/>
      <c r="C205" s="15" t="s">
        <v>137</v>
      </c>
      <c r="D205" s="17">
        <v>41760</v>
      </c>
      <c r="E205" s="8">
        <v>105</v>
      </c>
      <c r="F205" s="8">
        <v>140</v>
      </c>
      <c r="G205" s="8">
        <v>305</v>
      </c>
      <c r="H205" s="8">
        <v>185</v>
      </c>
      <c r="I205" s="8">
        <v>125</v>
      </c>
      <c r="J205" s="8">
        <v>305</v>
      </c>
      <c r="K205" s="8">
        <v>125</v>
      </c>
      <c r="L205" s="8">
        <v>125</v>
      </c>
      <c r="M205" s="8">
        <v>125</v>
      </c>
      <c r="N205" s="8">
        <v>90</v>
      </c>
      <c r="O205" s="8">
        <v>195</v>
      </c>
      <c r="P205" s="8">
        <v>160</v>
      </c>
      <c r="Q205" s="8">
        <v>300</v>
      </c>
      <c r="R205" s="8">
        <v>165</v>
      </c>
      <c r="S205" s="8">
        <v>390</v>
      </c>
      <c r="T205" s="8">
        <v>325</v>
      </c>
    </row>
    <row r="206" spans="1:20" x14ac:dyDescent="0.35">
      <c r="A206" s="1" t="s">
        <v>145</v>
      </c>
      <c r="B206" s="1"/>
      <c r="C206" s="15" t="s">
        <v>137</v>
      </c>
      <c r="D206" s="17">
        <v>41760</v>
      </c>
      <c r="E206" s="8">
        <v>425</v>
      </c>
      <c r="F206" s="8">
        <v>500</v>
      </c>
      <c r="G206" s="8">
        <v>1050</v>
      </c>
      <c r="H206" s="8">
        <v>400</v>
      </c>
      <c r="I206" s="8">
        <v>300</v>
      </c>
      <c r="J206" s="8">
        <v>1445</v>
      </c>
      <c r="K206" s="8">
        <v>395</v>
      </c>
      <c r="L206" s="8">
        <v>460</v>
      </c>
      <c r="M206" s="8">
        <v>505</v>
      </c>
      <c r="N206" s="8">
        <v>500</v>
      </c>
      <c r="O206" s="8">
        <v>740</v>
      </c>
      <c r="P206" s="8">
        <v>840</v>
      </c>
      <c r="Q206" s="8">
        <v>770</v>
      </c>
      <c r="R206" s="8">
        <v>655</v>
      </c>
      <c r="S206" s="8">
        <v>1175</v>
      </c>
      <c r="T206" s="8">
        <v>1035</v>
      </c>
    </row>
    <row r="207" spans="1:20" x14ac:dyDescent="0.35">
      <c r="A207" s="1" t="s">
        <v>146</v>
      </c>
      <c r="B207" s="1"/>
      <c r="C207" s="15" t="s">
        <v>137</v>
      </c>
      <c r="D207" s="17">
        <v>41760</v>
      </c>
      <c r="E207" s="8">
        <v>385</v>
      </c>
      <c r="F207" s="8">
        <v>575</v>
      </c>
      <c r="G207" s="8">
        <v>1065</v>
      </c>
      <c r="H207" s="8">
        <v>495</v>
      </c>
      <c r="I207" s="8">
        <v>335</v>
      </c>
      <c r="J207" s="8">
        <v>1255</v>
      </c>
      <c r="K207" s="8">
        <v>445</v>
      </c>
      <c r="L207" s="8">
        <v>455</v>
      </c>
      <c r="M207" s="8">
        <v>360</v>
      </c>
      <c r="N207" s="8">
        <v>310</v>
      </c>
      <c r="O207" s="8">
        <v>590</v>
      </c>
      <c r="P207" s="8">
        <v>725</v>
      </c>
      <c r="Q207" s="8">
        <v>770</v>
      </c>
      <c r="R207" s="8">
        <v>540</v>
      </c>
      <c r="S207" s="8">
        <v>1215</v>
      </c>
      <c r="T207" s="8">
        <v>1055</v>
      </c>
    </row>
    <row r="208" spans="1:20" x14ac:dyDescent="0.35">
      <c r="A208" s="1" t="s">
        <v>153</v>
      </c>
      <c r="B208" s="1"/>
      <c r="C208" s="15" t="s">
        <v>137</v>
      </c>
      <c r="D208" s="17">
        <v>41760</v>
      </c>
      <c r="E208" s="8">
        <v>30</v>
      </c>
      <c r="F208" s="8">
        <v>20</v>
      </c>
      <c r="G208" s="8">
        <v>80</v>
      </c>
      <c r="H208" s="8">
        <v>40</v>
      </c>
      <c r="I208" s="8">
        <v>15</v>
      </c>
      <c r="J208" s="8">
        <v>30</v>
      </c>
      <c r="K208" s="8">
        <v>20</v>
      </c>
      <c r="L208" s="8">
        <v>20</v>
      </c>
      <c r="M208" s="8">
        <v>10</v>
      </c>
      <c r="N208" s="8">
        <v>5</v>
      </c>
      <c r="O208" s="8">
        <v>25</v>
      </c>
      <c r="P208" s="8">
        <v>55</v>
      </c>
      <c r="Q208" s="8">
        <v>35</v>
      </c>
      <c r="R208" s="8">
        <v>10</v>
      </c>
      <c r="S208" s="8">
        <v>45</v>
      </c>
      <c r="T208" s="8">
        <v>40</v>
      </c>
    </row>
    <row r="209" spans="1:20" x14ac:dyDescent="0.35">
      <c r="A209" s="1" t="s">
        <v>154</v>
      </c>
      <c r="B209" s="1"/>
      <c r="C209" s="15" t="s">
        <v>137</v>
      </c>
      <c r="D209" s="17">
        <v>41760</v>
      </c>
      <c r="E209" s="8">
        <v>55</v>
      </c>
      <c r="F209" s="8">
        <v>60</v>
      </c>
      <c r="G209" s="8">
        <v>130</v>
      </c>
      <c r="H209" s="8">
        <v>45</v>
      </c>
      <c r="I209" s="8">
        <v>10</v>
      </c>
      <c r="J209" s="8">
        <v>185</v>
      </c>
      <c r="K209" s="8">
        <v>40</v>
      </c>
      <c r="L209" s="8">
        <v>40</v>
      </c>
      <c r="M209" s="8">
        <v>65</v>
      </c>
      <c r="N209" s="8">
        <v>45</v>
      </c>
      <c r="O209" s="8">
        <v>100</v>
      </c>
      <c r="P209" s="8">
        <v>115</v>
      </c>
      <c r="Q209" s="8">
        <v>70</v>
      </c>
      <c r="R209" s="8">
        <v>70</v>
      </c>
      <c r="S209" s="8">
        <v>110</v>
      </c>
      <c r="T209" s="8">
        <v>115</v>
      </c>
    </row>
    <row r="210" spans="1:20" x14ac:dyDescent="0.35">
      <c r="A210" s="1" t="s">
        <v>155</v>
      </c>
      <c r="B210" s="1"/>
      <c r="C210" s="15" t="s">
        <v>137</v>
      </c>
      <c r="D210" s="17">
        <v>41760</v>
      </c>
      <c r="E210" s="8">
        <v>105</v>
      </c>
      <c r="F210" s="8">
        <v>155</v>
      </c>
      <c r="G210" s="8">
        <v>315</v>
      </c>
      <c r="H210" s="8">
        <v>115</v>
      </c>
      <c r="I210" s="8">
        <v>90</v>
      </c>
      <c r="J210" s="8">
        <v>405</v>
      </c>
      <c r="K210" s="8">
        <v>135</v>
      </c>
      <c r="L210" s="8">
        <v>130</v>
      </c>
      <c r="M210" s="8">
        <v>120</v>
      </c>
      <c r="N210" s="8">
        <v>125</v>
      </c>
      <c r="O210" s="8">
        <v>200</v>
      </c>
      <c r="P210" s="8">
        <v>220</v>
      </c>
      <c r="Q210" s="8">
        <v>230</v>
      </c>
      <c r="R210" s="8">
        <v>155</v>
      </c>
      <c r="S210" s="8">
        <v>390</v>
      </c>
      <c r="T210" s="8">
        <v>330</v>
      </c>
    </row>
    <row r="211" spans="1:20" x14ac:dyDescent="0.35">
      <c r="A211" s="1" t="s">
        <v>156</v>
      </c>
      <c r="B211" s="1"/>
      <c r="C211" s="15" t="s">
        <v>137</v>
      </c>
      <c r="D211" s="17">
        <v>41760</v>
      </c>
      <c r="E211" s="8">
        <v>620</v>
      </c>
      <c r="F211" s="8">
        <v>840</v>
      </c>
      <c r="G211" s="8">
        <v>1590</v>
      </c>
      <c r="H211" s="8">
        <v>695</v>
      </c>
      <c r="I211" s="8">
        <v>520</v>
      </c>
      <c r="J211" s="8">
        <v>2080</v>
      </c>
      <c r="K211" s="8">
        <v>645</v>
      </c>
      <c r="L211" s="8">
        <v>725</v>
      </c>
      <c r="M211" s="8">
        <v>670</v>
      </c>
      <c r="N211" s="8">
        <v>635</v>
      </c>
      <c r="O211" s="8">
        <v>1005</v>
      </c>
      <c r="P211" s="8">
        <v>1175</v>
      </c>
      <c r="Q211" s="8">
        <v>1205</v>
      </c>
      <c r="R211" s="8">
        <v>960</v>
      </c>
      <c r="S211" s="8">
        <v>1845</v>
      </c>
      <c r="T211" s="8">
        <v>1605</v>
      </c>
    </row>
    <row r="212" spans="1:20" x14ac:dyDescent="0.35">
      <c r="A212" s="1" t="s">
        <v>157</v>
      </c>
      <c r="B212" s="1"/>
      <c r="C212" s="15" t="s">
        <v>137</v>
      </c>
      <c r="D212" s="17">
        <v>41760</v>
      </c>
      <c r="E212" s="8">
        <v>415</v>
      </c>
      <c r="F212" s="8">
        <v>550</v>
      </c>
      <c r="G212" s="8">
        <v>1080</v>
      </c>
      <c r="H212" s="8">
        <v>470</v>
      </c>
      <c r="I212" s="8">
        <v>335</v>
      </c>
      <c r="J212" s="8">
        <v>1195</v>
      </c>
      <c r="K212" s="8">
        <v>395</v>
      </c>
      <c r="L212" s="8">
        <v>415</v>
      </c>
      <c r="M212" s="8">
        <v>365</v>
      </c>
      <c r="N212" s="8">
        <v>295</v>
      </c>
      <c r="O212" s="8">
        <v>605</v>
      </c>
      <c r="P212" s="8">
        <v>710</v>
      </c>
      <c r="Q212" s="8">
        <v>795</v>
      </c>
      <c r="R212" s="8">
        <v>560</v>
      </c>
      <c r="S212" s="8">
        <v>1320</v>
      </c>
      <c r="T212" s="8">
        <v>1145</v>
      </c>
    </row>
    <row r="213" spans="1:20" x14ac:dyDescent="0.35">
      <c r="A213" s="1" t="s">
        <v>158</v>
      </c>
      <c r="B213" s="1"/>
      <c r="C213" s="15" t="s">
        <v>137</v>
      </c>
      <c r="D213" s="17">
        <v>41760</v>
      </c>
      <c r="E213" s="8">
        <v>290</v>
      </c>
      <c r="F213" s="8">
        <v>415</v>
      </c>
      <c r="G213" s="8">
        <v>805</v>
      </c>
      <c r="H213" s="8">
        <v>310</v>
      </c>
      <c r="I213" s="8">
        <v>230</v>
      </c>
      <c r="J213" s="8">
        <v>1170</v>
      </c>
      <c r="K213" s="8">
        <v>340</v>
      </c>
      <c r="L213" s="8">
        <v>380</v>
      </c>
      <c r="M213" s="8">
        <v>420</v>
      </c>
      <c r="N213" s="8">
        <v>435</v>
      </c>
      <c r="O213" s="8">
        <v>605</v>
      </c>
      <c r="P213" s="8">
        <v>690</v>
      </c>
      <c r="Q213" s="8">
        <v>585</v>
      </c>
      <c r="R213" s="8">
        <v>525</v>
      </c>
      <c r="S213" s="8">
        <v>810</v>
      </c>
      <c r="T213" s="8">
        <v>750</v>
      </c>
    </row>
    <row r="214" spans="1:20" x14ac:dyDescent="0.35">
      <c r="A214" s="1" t="s">
        <v>159</v>
      </c>
      <c r="B214" s="1"/>
      <c r="C214" s="15" t="s">
        <v>137</v>
      </c>
      <c r="D214" s="17">
        <v>41760</v>
      </c>
      <c r="E214" s="8">
        <v>105</v>
      </c>
      <c r="F214" s="8">
        <v>110</v>
      </c>
      <c r="G214" s="8">
        <v>230</v>
      </c>
      <c r="H214" s="8">
        <v>115</v>
      </c>
      <c r="I214" s="8">
        <v>70</v>
      </c>
      <c r="J214" s="8">
        <v>335</v>
      </c>
      <c r="K214" s="8">
        <v>105</v>
      </c>
      <c r="L214" s="8">
        <v>120</v>
      </c>
      <c r="M214" s="8">
        <v>80</v>
      </c>
      <c r="N214" s="8">
        <v>80</v>
      </c>
      <c r="O214" s="8">
        <v>120</v>
      </c>
      <c r="P214" s="8">
        <v>165</v>
      </c>
      <c r="Q214" s="8">
        <v>160</v>
      </c>
      <c r="R214" s="8">
        <v>110</v>
      </c>
      <c r="S214" s="8">
        <v>260</v>
      </c>
      <c r="T214" s="8">
        <v>195</v>
      </c>
    </row>
    <row r="215" spans="1:20" x14ac:dyDescent="0.35">
      <c r="A215" s="1" t="s">
        <v>160</v>
      </c>
      <c r="B215" s="1"/>
      <c r="C215" s="15" t="s">
        <v>137</v>
      </c>
      <c r="D215" s="17">
        <v>41760</v>
      </c>
      <c r="E215" s="8">
        <v>225</v>
      </c>
      <c r="F215" s="8">
        <v>290</v>
      </c>
      <c r="G215" s="8">
        <v>580</v>
      </c>
      <c r="H215" s="8">
        <v>250</v>
      </c>
      <c r="I215" s="8">
        <v>160</v>
      </c>
      <c r="J215" s="8">
        <v>810</v>
      </c>
      <c r="K215" s="8">
        <v>195</v>
      </c>
      <c r="L215" s="8">
        <v>220</v>
      </c>
      <c r="M215" s="8">
        <v>220</v>
      </c>
      <c r="N215" s="8">
        <v>260</v>
      </c>
      <c r="O215" s="8">
        <v>360</v>
      </c>
      <c r="P215" s="8">
        <v>500</v>
      </c>
      <c r="Q215" s="8">
        <v>420</v>
      </c>
      <c r="R215" s="8">
        <v>285</v>
      </c>
      <c r="S215" s="8">
        <v>685</v>
      </c>
      <c r="T215" s="8">
        <v>595</v>
      </c>
    </row>
    <row r="216" spans="1:20" x14ac:dyDescent="0.35">
      <c r="A216" s="1" t="s">
        <v>161</v>
      </c>
      <c r="B216" s="1"/>
      <c r="C216" s="15" t="s">
        <v>137</v>
      </c>
      <c r="D216" s="17">
        <v>41760</v>
      </c>
      <c r="E216" s="8">
        <v>285</v>
      </c>
      <c r="F216" s="8">
        <v>370</v>
      </c>
      <c r="G216" s="8">
        <v>750</v>
      </c>
      <c r="H216" s="8">
        <v>310</v>
      </c>
      <c r="I216" s="8">
        <v>240</v>
      </c>
      <c r="J216" s="8">
        <v>1010</v>
      </c>
      <c r="K216" s="8">
        <v>335</v>
      </c>
      <c r="L216" s="8">
        <v>395</v>
      </c>
      <c r="M216" s="8">
        <v>345</v>
      </c>
      <c r="N216" s="8">
        <v>315</v>
      </c>
      <c r="O216" s="8">
        <v>530</v>
      </c>
      <c r="P216" s="8">
        <v>555</v>
      </c>
      <c r="Q216" s="8">
        <v>530</v>
      </c>
      <c r="R216" s="8">
        <v>480</v>
      </c>
      <c r="S216" s="8">
        <v>825</v>
      </c>
      <c r="T216" s="8">
        <v>725</v>
      </c>
    </row>
    <row r="217" spans="1:20" x14ac:dyDescent="0.35">
      <c r="A217" s="1" t="s">
        <v>162</v>
      </c>
      <c r="B217" s="1"/>
      <c r="C217" s="15" t="s">
        <v>137</v>
      </c>
      <c r="D217" s="17">
        <v>41760</v>
      </c>
      <c r="E217" s="8">
        <v>235</v>
      </c>
      <c r="F217" s="8">
        <v>295</v>
      </c>
      <c r="G217" s="8">
        <v>535</v>
      </c>
      <c r="H217" s="8">
        <v>215</v>
      </c>
      <c r="I217" s="8">
        <v>150</v>
      </c>
      <c r="J217" s="8">
        <v>630</v>
      </c>
      <c r="K217" s="8">
        <v>215</v>
      </c>
      <c r="L217" s="8">
        <v>230</v>
      </c>
      <c r="M217" s="8">
        <v>250</v>
      </c>
      <c r="N217" s="8">
        <v>185</v>
      </c>
      <c r="O217" s="8">
        <v>310</v>
      </c>
      <c r="P217" s="8">
        <v>380</v>
      </c>
      <c r="Q217" s="8">
        <v>405</v>
      </c>
      <c r="R217" s="8">
        <v>285</v>
      </c>
      <c r="S217" s="8">
        <v>625</v>
      </c>
      <c r="T217" s="8">
        <v>555</v>
      </c>
    </row>
    <row r="218" spans="1:20" x14ac:dyDescent="0.35">
      <c r="A218" s="1" t="s">
        <v>163</v>
      </c>
      <c r="B218" s="1"/>
      <c r="C218" s="15" t="s">
        <v>137</v>
      </c>
      <c r="D218" s="17">
        <v>41760</v>
      </c>
      <c r="E218" s="8">
        <v>65</v>
      </c>
      <c r="F218" s="8">
        <v>120</v>
      </c>
      <c r="G218" s="8">
        <v>250</v>
      </c>
      <c r="H218" s="8">
        <v>120</v>
      </c>
      <c r="I218" s="8">
        <v>85</v>
      </c>
      <c r="J218" s="8">
        <v>250</v>
      </c>
      <c r="K218" s="8">
        <v>95</v>
      </c>
      <c r="L218" s="8">
        <v>70</v>
      </c>
      <c r="M218" s="8">
        <v>50</v>
      </c>
      <c r="N218" s="8">
        <v>50</v>
      </c>
      <c r="O218" s="8">
        <v>130</v>
      </c>
      <c r="P218" s="8">
        <v>130</v>
      </c>
      <c r="Q218" s="8">
        <v>185</v>
      </c>
      <c r="R218" s="8">
        <v>145</v>
      </c>
      <c r="S218" s="8">
        <v>255</v>
      </c>
      <c r="T218" s="8">
        <v>215</v>
      </c>
    </row>
    <row r="219" spans="1:20" x14ac:dyDescent="0.35">
      <c r="A219" s="1"/>
      <c r="B219" s="1"/>
      <c r="C219" s="15"/>
      <c r="D219" s="17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</row>
    <row r="220" spans="1:20" x14ac:dyDescent="0.35">
      <c r="A220" s="1"/>
      <c r="B220" s="1"/>
      <c r="C220" s="15"/>
      <c r="D220" s="17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</row>
    <row r="221" spans="1:20" x14ac:dyDescent="0.35">
      <c r="A221" s="1"/>
      <c r="B221" s="1"/>
      <c r="C221" s="15"/>
      <c r="D221" s="17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</row>
    <row r="222" spans="1:20" x14ac:dyDescent="0.35">
      <c r="A222" s="1"/>
      <c r="B222" s="1"/>
      <c r="C222" s="15"/>
      <c r="D222" s="17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</row>
    <row r="223" spans="1:20" x14ac:dyDescent="0.35">
      <c r="A223" s="1"/>
      <c r="B223" s="1"/>
      <c r="C223" s="15"/>
      <c r="D223" s="17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</row>
    <row r="224" spans="1:20" x14ac:dyDescent="0.35">
      <c r="A224" s="1"/>
      <c r="B224" s="1"/>
      <c r="C224" s="15"/>
      <c r="D224" s="17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</row>
    <row r="225" spans="1:20" x14ac:dyDescent="0.35">
      <c r="A225" s="1"/>
      <c r="B225" s="1"/>
      <c r="C225" s="15"/>
      <c r="D225" s="17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</row>
    <row r="226" spans="1:20" x14ac:dyDescent="0.35">
      <c r="A226" s="1"/>
      <c r="B226" s="1"/>
      <c r="C226" s="15"/>
      <c r="D226" s="17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</row>
    <row r="227" spans="1:20" x14ac:dyDescent="0.35">
      <c r="A227" s="1"/>
      <c r="B227" s="1"/>
      <c r="C227" s="15"/>
      <c r="D227" s="17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</row>
    <row r="228" spans="1:20" x14ac:dyDescent="0.35">
      <c r="A228" s="1"/>
      <c r="B228" s="1"/>
      <c r="C228" s="15"/>
      <c r="D228" s="17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</row>
    <row r="229" spans="1:20" x14ac:dyDescent="0.35">
      <c r="A229" s="1"/>
      <c r="B229" s="1"/>
      <c r="C229" s="15"/>
      <c r="D229" s="17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</row>
    <row r="230" spans="1:20" x14ac:dyDescent="0.35">
      <c r="A230" s="1"/>
      <c r="B230" s="1"/>
      <c r="C230" s="15"/>
      <c r="D230" s="17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</row>
    <row r="231" spans="1:20" x14ac:dyDescent="0.35">
      <c r="A231" s="1"/>
      <c r="B231" s="1"/>
      <c r="C231" s="15"/>
      <c r="D231" s="17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</row>
    <row r="232" spans="1:20" x14ac:dyDescent="0.35">
      <c r="A232" s="1"/>
      <c r="B232" s="1"/>
      <c r="C232" s="15"/>
      <c r="D232" s="17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</row>
    <row r="233" spans="1:20" x14ac:dyDescent="0.35">
      <c r="A233" s="1"/>
      <c r="B233" s="1"/>
      <c r="C233" s="15"/>
      <c r="D233" s="17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</row>
    <row r="234" spans="1:20" x14ac:dyDescent="0.35">
      <c r="A234" s="1"/>
      <c r="B234" s="1"/>
      <c r="C234" s="15"/>
      <c r="D234" s="17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</row>
    <row r="235" spans="1:20" x14ac:dyDescent="0.35">
      <c r="A235" s="1"/>
      <c r="B235" s="1"/>
      <c r="C235" s="15"/>
      <c r="D235" s="17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</row>
    <row r="236" spans="1:20" x14ac:dyDescent="0.35">
      <c r="A236" s="1"/>
      <c r="B236" s="1"/>
      <c r="C236" s="15"/>
      <c r="D236" s="17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</row>
    <row r="237" spans="1:20" x14ac:dyDescent="0.35">
      <c r="A237" s="1"/>
      <c r="B237" s="1"/>
      <c r="C237" s="15"/>
      <c r="D237" s="17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</row>
    <row r="238" spans="1:20" x14ac:dyDescent="0.35">
      <c r="A238" s="13" t="s">
        <v>164</v>
      </c>
      <c r="B238" s="13"/>
      <c r="C238" s="13"/>
      <c r="D238" s="17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</row>
    <row r="239" spans="1:20" x14ac:dyDescent="0.35">
      <c r="A239" s="1" t="s">
        <v>165</v>
      </c>
      <c r="B239" s="1"/>
      <c r="C239" s="15" t="s">
        <v>137</v>
      </c>
      <c r="D239" s="17">
        <v>41760</v>
      </c>
      <c r="E239" s="8">
        <v>155</v>
      </c>
      <c r="F239" s="8">
        <v>215</v>
      </c>
      <c r="G239" s="8">
        <v>715</v>
      </c>
      <c r="H239" s="8">
        <v>155</v>
      </c>
      <c r="I239" s="8">
        <v>135</v>
      </c>
      <c r="J239" s="8">
        <v>760</v>
      </c>
      <c r="K239" s="8">
        <v>175</v>
      </c>
      <c r="L239" s="8">
        <v>185</v>
      </c>
      <c r="M239" s="8">
        <v>120</v>
      </c>
      <c r="N239" s="8">
        <v>115</v>
      </c>
      <c r="O239" s="8">
        <v>210</v>
      </c>
      <c r="P239" s="8">
        <v>365</v>
      </c>
      <c r="Q239" s="8">
        <v>350</v>
      </c>
      <c r="R239" s="8">
        <v>210</v>
      </c>
      <c r="S239" s="8">
        <v>590</v>
      </c>
      <c r="T239" s="8">
        <v>585</v>
      </c>
    </row>
    <row r="240" spans="1:20" x14ac:dyDescent="0.35">
      <c r="A240" s="1" t="s">
        <v>142</v>
      </c>
      <c r="B240" s="1"/>
      <c r="C240" s="15" t="s">
        <v>137</v>
      </c>
      <c r="D240" s="17">
        <v>41760</v>
      </c>
      <c r="E240" s="8">
        <v>15</v>
      </c>
      <c r="F240" s="8">
        <v>65</v>
      </c>
      <c r="G240" s="8">
        <v>160</v>
      </c>
      <c r="H240" s="8">
        <v>25</v>
      </c>
      <c r="I240" s="8">
        <v>25</v>
      </c>
      <c r="J240" s="8">
        <v>180</v>
      </c>
      <c r="K240" s="8">
        <v>45</v>
      </c>
      <c r="L240" s="8">
        <v>25</v>
      </c>
      <c r="M240" s="8">
        <v>10</v>
      </c>
      <c r="N240" s="8">
        <v>35</v>
      </c>
      <c r="O240" s="8">
        <v>30</v>
      </c>
      <c r="P240" s="8">
        <v>55</v>
      </c>
      <c r="Q240" s="8">
        <v>75</v>
      </c>
      <c r="R240" s="8">
        <v>20</v>
      </c>
      <c r="S240" s="8">
        <v>110</v>
      </c>
      <c r="T240" s="8">
        <v>130</v>
      </c>
    </row>
    <row r="241" spans="1:20" x14ac:dyDescent="0.35">
      <c r="A241" s="1" t="s">
        <v>143</v>
      </c>
      <c r="B241" s="1"/>
      <c r="C241" s="15" t="s">
        <v>137</v>
      </c>
      <c r="D241" s="17">
        <v>41760</v>
      </c>
      <c r="E241" s="8">
        <v>110</v>
      </c>
      <c r="F241" s="8">
        <v>110</v>
      </c>
      <c r="G241" s="8">
        <v>420</v>
      </c>
      <c r="H241" s="8">
        <v>105</v>
      </c>
      <c r="I241" s="8">
        <v>85</v>
      </c>
      <c r="J241" s="8">
        <v>445</v>
      </c>
      <c r="K241" s="8">
        <v>100</v>
      </c>
      <c r="L241" s="8">
        <v>105</v>
      </c>
      <c r="M241" s="8">
        <v>80</v>
      </c>
      <c r="N241" s="8">
        <v>60</v>
      </c>
      <c r="O241" s="8">
        <v>140</v>
      </c>
      <c r="P241" s="8">
        <v>250</v>
      </c>
      <c r="Q241" s="8">
        <v>215</v>
      </c>
      <c r="R241" s="8">
        <v>135</v>
      </c>
      <c r="S241" s="8">
        <v>355</v>
      </c>
      <c r="T241" s="8">
        <v>350</v>
      </c>
    </row>
    <row r="242" spans="1:20" x14ac:dyDescent="0.35">
      <c r="A242" s="1" t="s">
        <v>150</v>
      </c>
      <c r="B242" s="1"/>
      <c r="C242" s="15" t="s">
        <v>137</v>
      </c>
      <c r="D242" s="17">
        <v>41760</v>
      </c>
      <c r="E242" s="8">
        <v>30</v>
      </c>
      <c r="F242" s="8">
        <v>35</v>
      </c>
      <c r="G242" s="8">
        <v>120</v>
      </c>
      <c r="H242" s="8">
        <v>25</v>
      </c>
      <c r="I242" s="8">
        <v>15</v>
      </c>
      <c r="J242" s="8">
        <v>110</v>
      </c>
      <c r="K242" s="8">
        <v>30</v>
      </c>
      <c r="L242" s="8">
        <v>50</v>
      </c>
      <c r="M242" s="8">
        <v>30</v>
      </c>
      <c r="N242" s="8">
        <v>20</v>
      </c>
      <c r="O242" s="8">
        <v>35</v>
      </c>
      <c r="P242" s="8">
        <v>45</v>
      </c>
      <c r="Q242" s="8">
        <v>60</v>
      </c>
      <c r="R242" s="8">
        <v>55</v>
      </c>
      <c r="S242" s="8">
        <v>105</v>
      </c>
      <c r="T242" s="8">
        <v>85</v>
      </c>
    </row>
    <row r="243" spans="1:20" x14ac:dyDescent="0.35">
      <c r="A243" s="1" t="s">
        <v>166</v>
      </c>
      <c r="B243" s="1"/>
      <c r="C243" s="15" t="s">
        <v>137</v>
      </c>
      <c r="D243" s="17">
        <v>41760</v>
      </c>
      <c r="E243" s="8">
        <v>0</v>
      </c>
      <c r="F243" s="8">
        <v>5</v>
      </c>
      <c r="G243" s="8">
        <v>15</v>
      </c>
      <c r="H243" s="8">
        <v>0</v>
      </c>
      <c r="I243" s="8">
        <v>10</v>
      </c>
      <c r="J243" s="8">
        <v>25</v>
      </c>
      <c r="K243" s="8">
        <v>0</v>
      </c>
      <c r="L243" s="8">
        <v>5</v>
      </c>
      <c r="M243" s="8">
        <v>0</v>
      </c>
      <c r="N243" s="8">
        <v>0</v>
      </c>
      <c r="O243" s="8">
        <v>5</v>
      </c>
      <c r="P243" s="8">
        <v>15</v>
      </c>
      <c r="Q243" s="8">
        <v>0</v>
      </c>
      <c r="R243" s="8">
        <v>0</v>
      </c>
      <c r="S243" s="8">
        <v>20</v>
      </c>
      <c r="T243" s="8">
        <v>20</v>
      </c>
    </row>
    <row r="244" spans="1:20" x14ac:dyDescent="0.35">
      <c r="A244" s="1" t="s">
        <v>145</v>
      </c>
      <c r="B244" s="1"/>
      <c r="C244" s="15" t="s">
        <v>137</v>
      </c>
      <c r="D244" s="17">
        <v>41760</v>
      </c>
      <c r="E244" s="8">
        <v>55</v>
      </c>
      <c r="F244" s="8">
        <v>55</v>
      </c>
      <c r="G244" s="8">
        <v>135</v>
      </c>
      <c r="H244" s="8">
        <v>30</v>
      </c>
      <c r="I244" s="8">
        <v>25</v>
      </c>
      <c r="J244" s="8">
        <v>185</v>
      </c>
      <c r="K244" s="8">
        <v>50</v>
      </c>
      <c r="L244" s="8">
        <v>75</v>
      </c>
      <c r="M244" s="8">
        <v>60</v>
      </c>
      <c r="N244" s="8">
        <v>70</v>
      </c>
      <c r="O244" s="8">
        <v>45</v>
      </c>
      <c r="P244" s="8">
        <v>110</v>
      </c>
      <c r="Q244" s="8">
        <v>80</v>
      </c>
      <c r="R244" s="8">
        <v>85</v>
      </c>
      <c r="S244" s="8">
        <v>130</v>
      </c>
      <c r="T244" s="8">
        <v>155</v>
      </c>
    </row>
    <row r="245" spans="1:20" x14ac:dyDescent="0.35">
      <c r="A245" s="1" t="s">
        <v>146</v>
      </c>
      <c r="B245" s="1"/>
      <c r="C245" s="15" t="s">
        <v>137</v>
      </c>
      <c r="D245" s="17">
        <v>41760</v>
      </c>
      <c r="E245" s="8">
        <v>100</v>
      </c>
      <c r="F245" s="8">
        <v>160</v>
      </c>
      <c r="G245" s="8">
        <v>580</v>
      </c>
      <c r="H245" s="8">
        <v>125</v>
      </c>
      <c r="I245" s="8">
        <v>110</v>
      </c>
      <c r="J245" s="8">
        <v>575</v>
      </c>
      <c r="K245" s="8">
        <v>125</v>
      </c>
      <c r="L245" s="8">
        <v>110</v>
      </c>
      <c r="M245" s="8">
        <v>60</v>
      </c>
      <c r="N245" s="8">
        <v>45</v>
      </c>
      <c r="O245" s="8">
        <v>165</v>
      </c>
      <c r="P245" s="8">
        <v>255</v>
      </c>
      <c r="Q245" s="8">
        <v>270</v>
      </c>
      <c r="R245" s="8">
        <v>125</v>
      </c>
      <c r="S245" s="8">
        <v>460</v>
      </c>
      <c r="T245" s="8">
        <v>430</v>
      </c>
    </row>
    <row r="246" spans="1:20" x14ac:dyDescent="0.35">
      <c r="A246" s="1" t="s">
        <v>167</v>
      </c>
      <c r="B246" s="1"/>
      <c r="C246" s="15" t="s">
        <v>137</v>
      </c>
      <c r="D246" s="17">
        <v>41760</v>
      </c>
      <c r="E246" s="8">
        <v>35</v>
      </c>
      <c r="F246" s="8">
        <v>25</v>
      </c>
      <c r="G246" s="8">
        <v>80</v>
      </c>
      <c r="H246" s="8">
        <v>20</v>
      </c>
      <c r="I246" s="8">
        <v>30</v>
      </c>
      <c r="J246" s="8">
        <v>80</v>
      </c>
      <c r="K246" s="8">
        <v>40</v>
      </c>
      <c r="L246" s="8">
        <v>30</v>
      </c>
      <c r="M246" s="8">
        <v>20</v>
      </c>
      <c r="N246" s="8">
        <v>10</v>
      </c>
      <c r="O246" s="8">
        <v>25</v>
      </c>
      <c r="P246" s="8">
        <v>55</v>
      </c>
      <c r="Q246" s="8">
        <v>40</v>
      </c>
      <c r="R246" s="8">
        <v>20</v>
      </c>
      <c r="S246" s="8">
        <v>90</v>
      </c>
      <c r="T246" s="8">
        <v>70</v>
      </c>
    </row>
    <row r="247" spans="1:20" x14ac:dyDescent="0.35">
      <c r="A247" s="1" t="s">
        <v>168</v>
      </c>
      <c r="B247" s="1"/>
      <c r="C247" s="15" t="s">
        <v>137</v>
      </c>
      <c r="D247" s="17">
        <v>41760</v>
      </c>
      <c r="E247" s="8">
        <v>15</v>
      </c>
      <c r="F247" s="8">
        <v>10</v>
      </c>
      <c r="G247" s="8">
        <v>85</v>
      </c>
      <c r="H247" s="8">
        <v>15</v>
      </c>
      <c r="I247" s="8">
        <v>5</v>
      </c>
      <c r="J247" s="8">
        <v>65</v>
      </c>
      <c r="K247" s="8">
        <v>10</v>
      </c>
      <c r="L247" s="8">
        <v>10</v>
      </c>
      <c r="M247" s="8">
        <v>5</v>
      </c>
      <c r="N247" s="8">
        <v>15</v>
      </c>
      <c r="O247" s="8">
        <v>10</v>
      </c>
      <c r="P247" s="8">
        <v>25</v>
      </c>
      <c r="Q247" s="8">
        <v>35</v>
      </c>
      <c r="R247" s="8">
        <v>20</v>
      </c>
      <c r="S247" s="8">
        <v>50</v>
      </c>
      <c r="T247" s="8">
        <v>65</v>
      </c>
    </row>
    <row r="248" spans="1:20" x14ac:dyDescent="0.35">
      <c r="A248" s="1" t="s">
        <v>169</v>
      </c>
      <c r="B248" s="1"/>
      <c r="C248" s="15" t="s">
        <v>137</v>
      </c>
      <c r="D248" s="17">
        <v>41760</v>
      </c>
      <c r="E248" s="8">
        <v>15</v>
      </c>
      <c r="F248" s="8">
        <v>25</v>
      </c>
      <c r="G248" s="8">
        <v>140</v>
      </c>
      <c r="H248" s="8">
        <v>15</v>
      </c>
      <c r="I248" s="8">
        <v>15</v>
      </c>
      <c r="J248" s="8">
        <v>125</v>
      </c>
      <c r="K248" s="8">
        <v>10</v>
      </c>
      <c r="L248" s="8">
        <v>20</v>
      </c>
      <c r="M248" s="8">
        <v>15</v>
      </c>
      <c r="N248" s="8">
        <v>10</v>
      </c>
      <c r="O248" s="8">
        <v>30</v>
      </c>
      <c r="P248" s="8">
        <v>55</v>
      </c>
      <c r="Q248" s="8">
        <v>55</v>
      </c>
      <c r="R248" s="8">
        <v>40</v>
      </c>
      <c r="S248" s="8">
        <v>55</v>
      </c>
      <c r="T248" s="8">
        <v>70</v>
      </c>
    </row>
    <row r="249" spans="1:20" x14ac:dyDescent="0.35">
      <c r="A249" s="1" t="s">
        <v>170</v>
      </c>
      <c r="B249" s="1"/>
      <c r="C249" s="15" t="s">
        <v>137</v>
      </c>
      <c r="D249" s="17">
        <v>41760</v>
      </c>
      <c r="E249" s="8">
        <v>35</v>
      </c>
      <c r="F249" s="8">
        <v>40</v>
      </c>
      <c r="G249" s="8">
        <v>155</v>
      </c>
      <c r="H249" s="8">
        <v>40</v>
      </c>
      <c r="I249" s="8">
        <v>40</v>
      </c>
      <c r="J249" s="8">
        <v>175</v>
      </c>
      <c r="K249" s="8">
        <v>40</v>
      </c>
      <c r="L249" s="8">
        <v>35</v>
      </c>
      <c r="M249" s="8">
        <v>25</v>
      </c>
      <c r="N249" s="8">
        <v>10</v>
      </c>
      <c r="O249" s="8">
        <v>35</v>
      </c>
      <c r="P249" s="8">
        <v>70</v>
      </c>
      <c r="Q249" s="8">
        <v>65</v>
      </c>
      <c r="R249" s="8">
        <v>40</v>
      </c>
      <c r="S249" s="8">
        <v>125</v>
      </c>
      <c r="T249" s="8">
        <v>125</v>
      </c>
    </row>
    <row r="250" spans="1:20" x14ac:dyDescent="0.35">
      <c r="A250" s="1" t="s">
        <v>156</v>
      </c>
      <c r="B250" s="1"/>
      <c r="C250" s="15" t="s">
        <v>137</v>
      </c>
      <c r="D250" s="17">
        <v>41760</v>
      </c>
      <c r="E250" s="8">
        <v>55</v>
      </c>
      <c r="F250" s="8">
        <v>115</v>
      </c>
      <c r="G250" s="8">
        <v>255</v>
      </c>
      <c r="H250" s="8">
        <v>65</v>
      </c>
      <c r="I250" s="8">
        <v>45</v>
      </c>
      <c r="J250" s="8">
        <v>315</v>
      </c>
      <c r="K250" s="8">
        <v>75</v>
      </c>
      <c r="L250" s="8">
        <v>90</v>
      </c>
      <c r="M250" s="8">
        <v>55</v>
      </c>
      <c r="N250" s="8">
        <v>70</v>
      </c>
      <c r="O250" s="8">
        <v>110</v>
      </c>
      <c r="P250" s="8">
        <v>160</v>
      </c>
      <c r="Q250" s="8">
        <v>155</v>
      </c>
      <c r="R250" s="8">
        <v>90</v>
      </c>
      <c r="S250" s="8">
        <v>270</v>
      </c>
      <c r="T250" s="8">
        <v>255</v>
      </c>
    </row>
    <row r="251" spans="1:20" x14ac:dyDescent="0.35">
      <c r="A251" s="1" t="s">
        <v>171</v>
      </c>
      <c r="B251" s="1"/>
      <c r="C251" s="15" t="s">
        <v>137</v>
      </c>
      <c r="D251" s="17">
        <v>41760</v>
      </c>
      <c r="E251" s="8">
        <v>0</v>
      </c>
      <c r="F251" s="8">
        <v>15</v>
      </c>
      <c r="G251" s="8">
        <v>65</v>
      </c>
      <c r="H251" s="8">
        <v>10</v>
      </c>
      <c r="I251" s="8">
        <v>10</v>
      </c>
      <c r="J251" s="8">
        <v>50</v>
      </c>
      <c r="K251" s="8">
        <v>20</v>
      </c>
      <c r="L251" s="8">
        <v>15</v>
      </c>
      <c r="M251" s="8">
        <v>15</v>
      </c>
      <c r="N251" s="8">
        <v>0</v>
      </c>
      <c r="O251" s="8">
        <v>5</v>
      </c>
      <c r="P251" s="8">
        <v>20</v>
      </c>
      <c r="Q251" s="8">
        <v>30</v>
      </c>
      <c r="R251" s="8">
        <v>20</v>
      </c>
      <c r="S251" s="8">
        <v>45</v>
      </c>
      <c r="T251" s="8">
        <v>65</v>
      </c>
    </row>
    <row r="252" spans="1:20" x14ac:dyDescent="0.35">
      <c r="A252" s="1" t="s">
        <v>172</v>
      </c>
      <c r="B252" s="1"/>
      <c r="C252" s="15" t="s">
        <v>137</v>
      </c>
      <c r="D252" s="17">
        <v>41760</v>
      </c>
      <c r="E252" s="8">
        <v>155</v>
      </c>
      <c r="F252" s="8">
        <v>200</v>
      </c>
      <c r="G252" s="8">
        <v>650</v>
      </c>
      <c r="H252" s="8">
        <v>145</v>
      </c>
      <c r="I252" s="8">
        <v>125</v>
      </c>
      <c r="J252" s="8">
        <v>710</v>
      </c>
      <c r="K252" s="8">
        <v>155</v>
      </c>
      <c r="L252" s="8">
        <v>170</v>
      </c>
      <c r="M252" s="8">
        <v>105</v>
      </c>
      <c r="N252" s="8">
        <v>115</v>
      </c>
      <c r="O252" s="8">
        <v>205</v>
      </c>
      <c r="P252" s="8">
        <v>345</v>
      </c>
      <c r="Q252" s="8">
        <v>320</v>
      </c>
      <c r="R252" s="8">
        <v>190</v>
      </c>
      <c r="S252" s="8">
        <v>545</v>
      </c>
      <c r="T252" s="8">
        <v>520</v>
      </c>
    </row>
    <row r="253" spans="1:20" x14ac:dyDescent="0.35">
      <c r="A253" s="1" t="s">
        <v>173</v>
      </c>
      <c r="B253" s="1"/>
      <c r="C253" s="15" t="s">
        <v>137</v>
      </c>
      <c r="D253" s="17">
        <v>41760</v>
      </c>
      <c r="E253" s="8">
        <v>60</v>
      </c>
      <c r="F253" s="8">
        <v>60</v>
      </c>
      <c r="G253" s="8">
        <v>130</v>
      </c>
      <c r="H253" s="8">
        <v>30</v>
      </c>
      <c r="I253" s="8">
        <v>30</v>
      </c>
      <c r="J253" s="8">
        <v>200</v>
      </c>
      <c r="K253" s="8">
        <v>50</v>
      </c>
      <c r="L253" s="8">
        <v>90</v>
      </c>
      <c r="M253" s="8">
        <v>75</v>
      </c>
      <c r="N253" s="8">
        <v>50</v>
      </c>
      <c r="O253" s="8">
        <v>65</v>
      </c>
      <c r="P253" s="8">
        <v>95</v>
      </c>
      <c r="Q253" s="8">
        <v>100</v>
      </c>
      <c r="R253" s="8">
        <v>100</v>
      </c>
      <c r="S253" s="8">
        <v>120</v>
      </c>
      <c r="T253" s="8">
        <v>140</v>
      </c>
    </row>
    <row r="254" spans="1:20" x14ac:dyDescent="0.35">
      <c r="A254" s="1" t="s">
        <v>174</v>
      </c>
      <c r="B254" s="1"/>
      <c r="C254" s="15" t="s">
        <v>137</v>
      </c>
      <c r="D254" s="17">
        <v>41760</v>
      </c>
      <c r="E254" s="8">
        <v>80</v>
      </c>
      <c r="F254" s="8">
        <v>120</v>
      </c>
      <c r="G254" s="8">
        <v>430</v>
      </c>
      <c r="H254" s="8">
        <v>90</v>
      </c>
      <c r="I254" s="8">
        <v>80</v>
      </c>
      <c r="J254" s="8">
        <v>445</v>
      </c>
      <c r="K254" s="8">
        <v>95</v>
      </c>
      <c r="L254" s="8">
        <v>50</v>
      </c>
      <c r="M254" s="8">
        <v>30</v>
      </c>
      <c r="N254" s="8">
        <v>45</v>
      </c>
      <c r="O254" s="8">
        <v>125</v>
      </c>
      <c r="P254" s="8">
        <v>205</v>
      </c>
      <c r="Q254" s="8">
        <v>170</v>
      </c>
      <c r="R254" s="8">
        <v>65</v>
      </c>
      <c r="S254" s="8">
        <v>325</v>
      </c>
      <c r="T254" s="8">
        <v>325</v>
      </c>
    </row>
    <row r="255" spans="1:20" x14ac:dyDescent="0.35">
      <c r="A255" s="1" t="s">
        <v>175</v>
      </c>
      <c r="B255" s="1"/>
      <c r="C255" s="15" t="s">
        <v>137</v>
      </c>
      <c r="D255" s="17">
        <v>41760</v>
      </c>
      <c r="E255" s="8">
        <v>15</v>
      </c>
      <c r="F255" s="8">
        <v>35</v>
      </c>
      <c r="G255" s="8">
        <v>155</v>
      </c>
      <c r="H255" s="8">
        <v>35</v>
      </c>
      <c r="I255" s="8">
        <v>25</v>
      </c>
      <c r="J255" s="8">
        <v>115</v>
      </c>
      <c r="K255" s="8">
        <v>30</v>
      </c>
      <c r="L255" s="8">
        <v>45</v>
      </c>
      <c r="M255" s="8">
        <v>15</v>
      </c>
      <c r="N255" s="8">
        <v>20</v>
      </c>
      <c r="O255" s="8">
        <v>20</v>
      </c>
      <c r="P255" s="8">
        <v>65</v>
      </c>
      <c r="Q255" s="8">
        <v>80</v>
      </c>
      <c r="R255" s="8">
        <v>45</v>
      </c>
      <c r="S255" s="8">
        <v>145</v>
      </c>
      <c r="T255" s="8">
        <v>120</v>
      </c>
    </row>
    <row r="256" spans="1:20" x14ac:dyDescent="0.35">
      <c r="A256" s="1" t="s">
        <v>176</v>
      </c>
      <c r="B256" s="1"/>
      <c r="C256" s="1" t="s">
        <v>177</v>
      </c>
      <c r="D256" s="23">
        <v>41852</v>
      </c>
      <c r="E256" s="7">
        <v>11525</v>
      </c>
      <c r="F256" s="6">
        <v>10990</v>
      </c>
      <c r="G256" s="7">
        <v>16324</v>
      </c>
      <c r="H256" s="7">
        <v>16834</v>
      </c>
      <c r="I256" s="6">
        <v>10564</v>
      </c>
      <c r="J256" s="7">
        <v>19616</v>
      </c>
      <c r="K256" s="7">
        <v>11119</v>
      </c>
      <c r="L256" s="7">
        <v>13379</v>
      </c>
      <c r="M256" s="7">
        <v>15772</v>
      </c>
      <c r="N256" s="7">
        <v>13828</v>
      </c>
      <c r="O256" s="7">
        <v>18404</v>
      </c>
      <c r="P256" s="7">
        <v>14801</v>
      </c>
      <c r="Q256" s="7">
        <v>13114</v>
      </c>
      <c r="R256" s="7">
        <v>16283</v>
      </c>
      <c r="S256" s="7">
        <v>15322</v>
      </c>
      <c r="T256" s="7">
        <v>12111</v>
      </c>
    </row>
    <row r="257" spans="1:20" x14ac:dyDescent="0.35">
      <c r="A257" s="1" t="s">
        <v>178</v>
      </c>
      <c r="B257" s="1"/>
      <c r="C257" s="1" t="s">
        <v>177</v>
      </c>
      <c r="D257" s="23">
        <v>41852</v>
      </c>
      <c r="E257" s="12">
        <v>29.802463723747504</v>
      </c>
      <c r="F257" s="25">
        <v>29.156118188207547</v>
      </c>
      <c r="G257" s="12">
        <v>28.192249082383118</v>
      </c>
      <c r="H257" s="12">
        <v>30.286119116326184</v>
      </c>
      <c r="I257" s="25">
        <v>29.787818543379874</v>
      </c>
      <c r="J257" s="12">
        <v>27.812537743094516</v>
      </c>
      <c r="K257" s="12">
        <v>29.73862218102186</v>
      </c>
      <c r="L257" s="12">
        <v>29.196419653439648</v>
      </c>
      <c r="M257" s="12">
        <v>30.098275909256085</v>
      </c>
      <c r="N257" s="12">
        <v>29.856788541944027</v>
      </c>
      <c r="O257" s="12">
        <v>28.851286212340572</v>
      </c>
      <c r="P257" s="12">
        <v>28.669167739436794</v>
      </c>
      <c r="Q257" s="12">
        <v>28.698986503142219</v>
      </c>
      <c r="R257" s="12">
        <v>29.590921857203714</v>
      </c>
      <c r="S257" s="12">
        <v>28.481373223693517</v>
      </c>
      <c r="T257" s="12">
        <v>28.368805402237395</v>
      </c>
    </row>
    <row r="258" spans="1:20" x14ac:dyDescent="0.35">
      <c r="A258" s="1" t="s">
        <v>179</v>
      </c>
      <c r="B258" s="1"/>
      <c r="C258" s="1" t="s">
        <v>177</v>
      </c>
      <c r="D258" s="23">
        <v>41852</v>
      </c>
      <c r="E258" s="7" t="e">
        <f>E$256*#REF!</f>
        <v>#REF!</v>
      </c>
      <c r="F258" s="7" t="e">
        <f>F$256*#REF!</f>
        <v>#REF!</v>
      </c>
      <c r="G258" s="7" t="e">
        <f>G$256*#REF!</f>
        <v>#REF!</v>
      </c>
      <c r="H258" s="7" t="e">
        <f>H$256*#REF!</f>
        <v>#REF!</v>
      </c>
      <c r="I258" s="7" t="e">
        <f>I$256*#REF!</f>
        <v>#REF!</v>
      </c>
      <c r="J258" s="7" t="e">
        <f>J$256*#REF!</f>
        <v>#REF!</v>
      </c>
      <c r="K258" s="7" t="e">
        <f>K$256*#REF!</f>
        <v>#REF!</v>
      </c>
      <c r="L258" s="7" t="e">
        <f>L$256*#REF!</f>
        <v>#REF!</v>
      </c>
      <c r="M258" s="7" t="e">
        <f>M$256*#REF!</f>
        <v>#REF!</v>
      </c>
      <c r="N258" s="7" t="e">
        <f>N$256*#REF!</f>
        <v>#REF!</v>
      </c>
      <c r="O258" s="7" t="e">
        <f>O$256*#REF!</f>
        <v>#REF!</v>
      </c>
      <c r="P258" s="7" t="e">
        <f>P$256*#REF!</f>
        <v>#REF!</v>
      </c>
      <c r="Q258" s="7" t="e">
        <f>Q$256*#REF!</f>
        <v>#REF!</v>
      </c>
      <c r="R258" s="7" t="e">
        <f>R$256*#REF!</f>
        <v>#REF!</v>
      </c>
      <c r="S258" s="7" t="e">
        <f>S$256*#REF!</f>
        <v>#REF!</v>
      </c>
      <c r="T258" s="7" t="e">
        <f>T$256*#REF!</f>
        <v>#REF!</v>
      </c>
    </row>
    <row r="259" spans="1:20" x14ac:dyDescent="0.35">
      <c r="A259" s="1" t="s">
        <v>180</v>
      </c>
      <c r="B259" s="1"/>
      <c r="C259" s="1" t="s">
        <v>177</v>
      </c>
      <c r="D259" s="23">
        <v>41852</v>
      </c>
      <c r="E259" s="7" t="e">
        <f>E$256*#REF!</f>
        <v>#REF!</v>
      </c>
      <c r="F259" s="7" t="e">
        <f>F$256*#REF!</f>
        <v>#REF!</v>
      </c>
      <c r="G259" s="7" t="e">
        <f>G$256*#REF!</f>
        <v>#REF!</v>
      </c>
      <c r="H259" s="7" t="e">
        <f>H$256*#REF!</f>
        <v>#REF!</v>
      </c>
      <c r="I259" s="7" t="e">
        <f>I$256*#REF!</f>
        <v>#REF!</v>
      </c>
      <c r="J259" s="7" t="e">
        <f>J$256*#REF!</f>
        <v>#REF!</v>
      </c>
      <c r="K259" s="7" t="e">
        <f>K$256*#REF!</f>
        <v>#REF!</v>
      </c>
      <c r="L259" s="7" t="e">
        <f>L$256*#REF!</f>
        <v>#REF!</v>
      </c>
      <c r="M259" s="7" t="e">
        <f>M$256*#REF!</f>
        <v>#REF!</v>
      </c>
      <c r="N259" s="7" t="e">
        <f>N$256*#REF!</f>
        <v>#REF!</v>
      </c>
      <c r="O259" s="7" t="e">
        <f>O$256*#REF!</f>
        <v>#REF!</v>
      </c>
      <c r="P259" s="7" t="e">
        <f>P$256*#REF!</f>
        <v>#REF!</v>
      </c>
      <c r="Q259" s="7" t="e">
        <f>Q$256*#REF!</f>
        <v>#REF!</v>
      </c>
      <c r="R259" s="7" t="e">
        <f>R$256*#REF!</f>
        <v>#REF!</v>
      </c>
      <c r="S259" s="7" t="e">
        <f>S$256*#REF!</f>
        <v>#REF!</v>
      </c>
      <c r="T259" s="7" t="e">
        <f>T$256*#REF!</f>
        <v>#REF!</v>
      </c>
    </row>
    <row r="260" spans="1:20" x14ac:dyDescent="0.35">
      <c r="A260" s="1" t="s">
        <v>181</v>
      </c>
      <c r="B260" s="1"/>
      <c r="C260" s="1" t="s">
        <v>177</v>
      </c>
      <c r="D260" s="23">
        <v>41852</v>
      </c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</row>
    <row r="261" spans="1:20" x14ac:dyDescent="0.35">
      <c r="A261" s="1" t="s">
        <v>182</v>
      </c>
      <c r="B261" s="1"/>
      <c r="C261" s="1" t="s">
        <v>177</v>
      </c>
      <c r="D261" s="23">
        <v>41852</v>
      </c>
      <c r="E261" s="7" t="e">
        <f>E$256*#REF!</f>
        <v>#REF!</v>
      </c>
      <c r="F261" s="7" t="e">
        <f>F$256*#REF!</f>
        <v>#REF!</v>
      </c>
      <c r="G261" s="7" t="e">
        <f>G$256*#REF!</f>
        <v>#REF!</v>
      </c>
      <c r="H261" s="7" t="e">
        <f>H$256*#REF!</f>
        <v>#REF!</v>
      </c>
      <c r="I261" s="7" t="e">
        <f>I$256*#REF!</f>
        <v>#REF!</v>
      </c>
      <c r="J261" s="7" t="e">
        <f>J$256*#REF!</f>
        <v>#REF!</v>
      </c>
      <c r="K261" s="7" t="e">
        <f>K$256*#REF!</f>
        <v>#REF!</v>
      </c>
      <c r="L261" s="7" t="e">
        <f>L$256*#REF!</f>
        <v>#REF!</v>
      </c>
      <c r="M261" s="7" t="e">
        <f>M$256*#REF!</f>
        <v>#REF!</v>
      </c>
      <c r="N261" s="7" t="e">
        <f>N$256*#REF!</f>
        <v>#REF!</v>
      </c>
      <c r="O261" s="7" t="e">
        <f>O$256*#REF!</f>
        <v>#REF!</v>
      </c>
      <c r="P261" s="7" t="e">
        <f>P$256*#REF!</f>
        <v>#REF!</v>
      </c>
      <c r="Q261" s="7" t="e">
        <f>Q$256*#REF!</f>
        <v>#REF!</v>
      </c>
      <c r="R261" s="7" t="e">
        <f>R$256*#REF!</f>
        <v>#REF!</v>
      </c>
      <c r="S261" s="7" t="e">
        <f>S$256*#REF!</f>
        <v>#REF!</v>
      </c>
      <c r="T261" s="7" t="e">
        <f>T$256*#REF!</f>
        <v>#REF!</v>
      </c>
    </row>
    <row r="262" spans="1:20" x14ac:dyDescent="0.35">
      <c r="A262" s="1" t="s">
        <v>183</v>
      </c>
      <c r="B262" s="1"/>
      <c r="C262" s="1" t="s">
        <v>177</v>
      </c>
      <c r="D262" s="23">
        <v>41852</v>
      </c>
      <c r="E262" s="7" t="e">
        <f>E$256*#REF!</f>
        <v>#REF!</v>
      </c>
      <c r="F262" s="7" t="e">
        <f>F$256*#REF!</f>
        <v>#REF!</v>
      </c>
      <c r="G262" s="7" t="e">
        <f>G$256*#REF!</f>
        <v>#REF!</v>
      </c>
      <c r="H262" s="7" t="e">
        <f>H$256*#REF!</f>
        <v>#REF!</v>
      </c>
      <c r="I262" s="7" t="e">
        <f>I$256*#REF!</f>
        <v>#REF!</v>
      </c>
      <c r="J262" s="7" t="e">
        <f>J$256*#REF!</f>
        <v>#REF!</v>
      </c>
      <c r="K262" s="7" t="e">
        <f>K$256*#REF!</f>
        <v>#REF!</v>
      </c>
      <c r="L262" s="7" t="e">
        <f>L$256*#REF!</f>
        <v>#REF!</v>
      </c>
      <c r="M262" s="7" t="e">
        <f>M$256*#REF!</f>
        <v>#REF!</v>
      </c>
      <c r="N262" s="7" t="e">
        <f>N$256*#REF!</f>
        <v>#REF!</v>
      </c>
      <c r="O262" s="7" t="e">
        <f>O$256*#REF!</f>
        <v>#REF!</v>
      </c>
      <c r="P262" s="7" t="e">
        <f>P$256*#REF!</f>
        <v>#REF!</v>
      </c>
      <c r="Q262" s="7" t="e">
        <f>Q$256*#REF!</f>
        <v>#REF!</v>
      </c>
      <c r="R262" s="7" t="e">
        <f>R$256*#REF!</f>
        <v>#REF!</v>
      </c>
      <c r="S262" s="7" t="e">
        <f>S$256*#REF!</f>
        <v>#REF!</v>
      </c>
      <c r="T262" s="7" t="e">
        <f>T$256*#REF!</f>
        <v>#REF!</v>
      </c>
    </row>
    <row r="263" spans="1:20" x14ac:dyDescent="0.35">
      <c r="A263" s="1" t="s">
        <v>184</v>
      </c>
      <c r="B263" s="1"/>
      <c r="C263" s="1" t="s">
        <v>177</v>
      </c>
      <c r="D263" s="23">
        <v>41852</v>
      </c>
      <c r="E263" s="7" t="e">
        <f>E$256*#REF!</f>
        <v>#REF!</v>
      </c>
      <c r="F263" s="7" t="e">
        <f>F$256*#REF!</f>
        <v>#REF!</v>
      </c>
      <c r="G263" s="7" t="e">
        <f>G$256*#REF!</f>
        <v>#REF!</v>
      </c>
      <c r="H263" s="7" t="e">
        <f>H$256*#REF!</f>
        <v>#REF!</v>
      </c>
      <c r="I263" s="7" t="e">
        <f>I$256*#REF!</f>
        <v>#REF!</v>
      </c>
      <c r="J263" s="7" t="e">
        <f>J$256*#REF!</f>
        <v>#REF!</v>
      </c>
      <c r="K263" s="7" t="e">
        <f>K$256*#REF!</f>
        <v>#REF!</v>
      </c>
      <c r="L263" s="7" t="e">
        <f>L$256*#REF!</f>
        <v>#REF!</v>
      </c>
      <c r="M263" s="7" t="e">
        <f>M$256*#REF!</f>
        <v>#REF!</v>
      </c>
      <c r="N263" s="7" t="e">
        <f>N$256*#REF!</f>
        <v>#REF!</v>
      </c>
      <c r="O263" s="7" t="e">
        <f>O$256*#REF!</f>
        <v>#REF!</v>
      </c>
      <c r="P263" s="7" t="e">
        <f>P$256*#REF!</f>
        <v>#REF!</v>
      </c>
      <c r="Q263" s="7" t="e">
        <f>Q$256*#REF!</f>
        <v>#REF!</v>
      </c>
      <c r="R263" s="7" t="e">
        <f>R$256*#REF!</f>
        <v>#REF!</v>
      </c>
      <c r="S263" s="7" t="e">
        <f>S$256*#REF!</f>
        <v>#REF!</v>
      </c>
      <c r="T263" s="7" t="e">
        <f>T$256*#REF!</f>
        <v>#REF!</v>
      </c>
    </row>
    <row r="264" spans="1:20" x14ac:dyDescent="0.35">
      <c r="A264" s="1" t="s">
        <v>185</v>
      </c>
      <c r="B264" s="1"/>
      <c r="C264" s="1" t="s">
        <v>177</v>
      </c>
      <c r="D264" s="23">
        <v>41852</v>
      </c>
      <c r="E264" s="7" t="e">
        <f>E$256*#REF!</f>
        <v>#REF!</v>
      </c>
      <c r="F264" s="7" t="e">
        <f>F$256*#REF!</f>
        <v>#REF!</v>
      </c>
      <c r="G264" s="7" t="e">
        <f>G$256*#REF!</f>
        <v>#REF!</v>
      </c>
      <c r="H264" s="7" t="e">
        <f>H$256*#REF!</f>
        <v>#REF!</v>
      </c>
      <c r="I264" s="7" t="e">
        <f>I$256*#REF!</f>
        <v>#REF!</v>
      </c>
      <c r="J264" s="7" t="e">
        <f>J$256*#REF!</f>
        <v>#REF!</v>
      </c>
      <c r="K264" s="7" t="e">
        <f>K$256*#REF!</f>
        <v>#REF!</v>
      </c>
      <c r="L264" s="7" t="e">
        <f>L$256*#REF!</f>
        <v>#REF!</v>
      </c>
      <c r="M264" s="7" t="e">
        <f>M$256*#REF!</f>
        <v>#REF!</v>
      </c>
      <c r="N264" s="7" t="e">
        <f>N$256*#REF!</f>
        <v>#REF!</v>
      </c>
      <c r="O264" s="7" t="e">
        <f>O$256*#REF!</f>
        <v>#REF!</v>
      </c>
      <c r="P264" s="7" t="e">
        <f>P$256*#REF!</f>
        <v>#REF!</v>
      </c>
      <c r="Q264" s="7" t="e">
        <f>Q$256*#REF!</f>
        <v>#REF!</v>
      </c>
      <c r="R264" s="7" t="e">
        <f>R$256*#REF!</f>
        <v>#REF!</v>
      </c>
      <c r="S264" s="7" t="e">
        <f>S$256*#REF!</f>
        <v>#REF!</v>
      </c>
      <c r="T264" s="7" t="e">
        <f>T$256*#REF!</f>
        <v>#REF!</v>
      </c>
    </row>
    <row r="265" spans="1:20" x14ac:dyDescent="0.35">
      <c r="A265" s="1" t="s">
        <v>186</v>
      </c>
      <c r="B265" s="1"/>
      <c r="C265" s="1" t="s">
        <v>177</v>
      </c>
      <c r="D265" s="23">
        <v>41852</v>
      </c>
      <c r="E265" s="7" t="e">
        <f>E$256*#REF!</f>
        <v>#REF!</v>
      </c>
      <c r="F265" s="7" t="e">
        <f>F$256*#REF!</f>
        <v>#REF!</v>
      </c>
      <c r="G265" s="7" t="e">
        <f>G$256*#REF!</f>
        <v>#REF!</v>
      </c>
      <c r="H265" s="7" t="e">
        <f>H$256*#REF!</f>
        <v>#REF!</v>
      </c>
      <c r="I265" s="7" t="e">
        <f>I$256*#REF!</f>
        <v>#REF!</v>
      </c>
      <c r="J265" s="7" t="e">
        <f>J$256*#REF!</f>
        <v>#REF!</v>
      </c>
      <c r="K265" s="7" t="e">
        <f>K$256*#REF!</f>
        <v>#REF!</v>
      </c>
      <c r="L265" s="7" t="e">
        <f>L$256*#REF!</f>
        <v>#REF!</v>
      </c>
      <c r="M265" s="7" t="e">
        <f>M$256*#REF!</f>
        <v>#REF!</v>
      </c>
      <c r="N265" s="7" t="e">
        <f>N$256*#REF!</f>
        <v>#REF!</v>
      </c>
      <c r="O265" s="7" t="e">
        <f>O$256*#REF!</f>
        <v>#REF!</v>
      </c>
      <c r="P265" s="7" t="e">
        <f>P$256*#REF!</f>
        <v>#REF!</v>
      </c>
      <c r="Q265" s="7" t="e">
        <f>Q$256*#REF!</f>
        <v>#REF!</v>
      </c>
      <c r="R265" s="7" t="e">
        <f>R$256*#REF!</f>
        <v>#REF!</v>
      </c>
      <c r="S265" s="7" t="e">
        <f>S$256*#REF!</f>
        <v>#REF!</v>
      </c>
      <c r="T265" s="7" t="e">
        <f>T$256*#REF!</f>
        <v>#REF!</v>
      </c>
    </row>
    <row r="266" spans="1:20" x14ac:dyDescent="0.35">
      <c r="A266" s="1" t="s">
        <v>187</v>
      </c>
      <c r="B266" s="1"/>
      <c r="C266" s="1" t="s">
        <v>177</v>
      </c>
      <c r="D266" s="23">
        <v>41852</v>
      </c>
      <c r="E266" s="7" t="e">
        <f>E$256*#REF!</f>
        <v>#REF!</v>
      </c>
      <c r="F266" s="7" t="e">
        <f>F$256*#REF!</f>
        <v>#REF!</v>
      </c>
      <c r="G266" s="7" t="e">
        <f>G$256*#REF!</f>
        <v>#REF!</v>
      </c>
      <c r="H266" s="7" t="e">
        <f>H$256*#REF!</f>
        <v>#REF!</v>
      </c>
      <c r="I266" s="7" t="e">
        <f>I$256*#REF!</f>
        <v>#REF!</v>
      </c>
      <c r="J266" s="7" t="e">
        <f>J$256*#REF!</f>
        <v>#REF!</v>
      </c>
      <c r="K266" s="7" t="e">
        <f>K$256*#REF!</f>
        <v>#REF!</v>
      </c>
      <c r="L266" s="7" t="e">
        <f>L$256*#REF!</f>
        <v>#REF!</v>
      </c>
      <c r="M266" s="7" t="e">
        <f>M$256*#REF!</f>
        <v>#REF!</v>
      </c>
      <c r="N266" s="7" t="e">
        <f>N$256*#REF!</f>
        <v>#REF!</v>
      </c>
      <c r="O266" s="7" t="e">
        <f>O$256*#REF!</f>
        <v>#REF!</v>
      </c>
      <c r="P266" s="7" t="e">
        <f>P$256*#REF!</f>
        <v>#REF!</v>
      </c>
      <c r="Q266" s="7" t="e">
        <f>Q$256*#REF!</f>
        <v>#REF!</v>
      </c>
      <c r="R266" s="7" t="e">
        <f>R$256*#REF!</f>
        <v>#REF!</v>
      </c>
      <c r="S266" s="7" t="e">
        <f>S$256*#REF!</f>
        <v>#REF!</v>
      </c>
      <c r="T266" s="7" t="e">
        <f>T$256*#REF!</f>
        <v>#REF!</v>
      </c>
    </row>
    <row r="267" spans="1:20" x14ac:dyDescent="0.35">
      <c r="A267" s="26"/>
      <c r="B267" s="26"/>
      <c r="C267" s="1"/>
      <c r="D267" s="23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</row>
    <row r="268" spans="1:20" x14ac:dyDescent="0.35">
      <c r="A268" s="26"/>
      <c r="B268" s="26"/>
      <c r="C268" s="1"/>
      <c r="D268" s="23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</row>
    <row r="269" spans="1:20" x14ac:dyDescent="0.35">
      <c r="A269" s="26"/>
      <c r="B269" s="26"/>
      <c r="C269" s="1"/>
      <c r="D269" s="23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</row>
    <row r="270" spans="1:20" x14ac:dyDescent="0.35">
      <c r="A270" s="26"/>
      <c r="B270" s="26"/>
      <c r="C270" s="1"/>
      <c r="D270" s="23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</row>
    <row r="271" spans="1:20" x14ac:dyDescent="0.35">
      <c r="A271" s="26"/>
      <c r="B271" s="26"/>
      <c r="C271" s="1"/>
      <c r="D271" s="23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</row>
    <row r="272" spans="1:20" x14ac:dyDescent="0.35">
      <c r="A272" s="26"/>
      <c r="B272" s="26"/>
      <c r="C272" s="1"/>
      <c r="D272" s="23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</row>
    <row r="273" spans="1:20" x14ac:dyDescent="0.35">
      <c r="A273" s="26"/>
      <c r="B273" s="26"/>
      <c r="C273" s="1"/>
      <c r="D273" s="23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</row>
    <row r="274" spans="1:20" x14ac:dyDescent="0.35">
      <c r="A274" s="26"/>
      <c r="B274" s="26"/>
      <c r="C274" s="1"/>
      <c r="D274" s="23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</row>
    <row r="275" spans="1:20" x14ac:dyDescent="0.35">
      <c r="A275" s="26"/>
      <c r="B275" s="26"/>
      <c r="C275" s="1"/>
      <c r="D275" s="23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</row>
    <row r="276" spans="1:20" x14ac:dyDescent="0.35">
      <c r="A276" s="26"/>
      <c r="B276" s="26"/>
      <c r="C276" s="1"/>
      <c r="D276" s="23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</row>
    <row r="277" spans="1:20" x14ac:dyDescent="0.35">
      <c r="A277" s="26"/>
      <c r="B277" s="26"/>
      <c r="C277" s="1"/>
      <c r="D277" s="23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</row>
    <row r="278" spans="1:20" x14ac:dyDescent="0.35">
      <c r="A278" s="26"/>
      <c r="B278" s="26"/>
      <c r="C278" s="1"/>
      <c r="D278" s="23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</row>
    <row r="279" spans="1:20" x14ac:dyDescent="0.35">
      <c r="A279" s="26"/>
      <c r="B279" s="26"/>
      <c r="C279" s="1"/>
      <c r="D279" s="23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</row>
    <row r="280" spans="1:20" x14ac:dyDescent="0.35">
      <c r="A280" s="26"/>
      <c r="B280" s="26"/>
      <c r="C280" s="1"/>
      <c r="D280" s="23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</row>
    <row r="281" spans="1:20" x14ac:dyDescent="0.35">
      <c r="A281" s="26"/>
      <c r="B281" s="26"/>
      <c r="C281" s="1"/>
      <c r="D281" s="23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</row>
    <row r="282" spans="1:20" x14ac:dyDescent="0.35">
      <c r="A282" s="26"/>
      <c r="B282" s="26"/>
      <c r="C282" s="1"/>
      <c r="D282" s="23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</row>
    <row r="283" spans="1:20" x14ac:dyDescent="0.35">
      <c r="A283" s="26"/>
      <c r="B283" s="26"/>
      <c r="C283" s="1"/>
      <c r="D283" s="23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</row>
    <row r="284" spans="1:20" x14ac:dyDescent="0.35">
      <c r="A284" s="26"/>
      <c r="B284" s="26"/>
      <c r="C284" s="1"/>
      <c r="D284" s="23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</row>
    <row r="285" spans="1:20" x14ac:dyDescent="0.35">
      <c r="A285" s="26"/>
      <c r="B285" s="26"/>
      <c r="C285" s="1"/>
      <c r="D285" s="23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</row>
    <row r="286" spans="1:20" x14ac:dyDescent="0.35">
      <c r="A286" s="26"/>
      <c r="B286" s="26"/>
      <c r="C286" s="1"/>
      <c r="D286" s="23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</row>
    <row r="287" spans="1:20" x14ac:dyDescent="0.35">
      <c r="A287" s="26"/>
      <c r="B287" s="26"/>
      <c r="C287" s="1"/>
      <c r="D287" s="23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</row>
    <row r="288" spans="1:20" x14ac:dyDescent="0.35">
      <c r="A288" s="1" t="s">
        <v>188</v>
      </c>
      <c r="B288" s="1"/>
      <c r="C288" s="1"/>
      <c r="D288" s="1"/>
      <c r="E288" s="27"/>
      <c r="F288" s="28"/>
      <c r="G288" s="27"/>
      <c r="H288" s="27"/>
      <c r="I288" s="28"/>
      <c r="J288" s="27"/>
      <c r="K288" s="27"/>
      <c r="L288" s="27"/>
      <c r="M288" s="27"/>
      <c r="N288" s="27"/>
      <c r="O288" s="27"/>
      <c r="P288" s="27"/>
      <c r="Q288" s="27"/>
      <c r="R288" s="27"/>
      <c r="S288" s="27"/>
      <c r="T288" s="27"/>
    </row>
    <row r="289" spans="1:20" x14ac:dyDescent="0.35">
      <c r="A289" s="1" t="s">
        <v>189</v>
      </c>
      <c r="B289" s="1"/>
      <c r="C289" s="1" t="s">
        <v>177</v>
      </c>
      <c r="D289" s="23">
        <v>41852</v>
      </c>
      <c r="E289" s="29">
        <v>47899.415174377427</v>
      </c>
      <c r="F289" s="30">
        <v>41101.828119654238</v>
      </c>
      <c r="G289" s="29">
        <v>32491.500135426366</v>
      </c>
      <c r="H289" s="29">
        <v>49797.243101485081</v>
      </c>
      <c r="I289" s="30">
        <v>47241.898261917842</v>
      </c>
      <c r="J289" s="29">
        <v>26389.383403782627</v>
      </c>
      <c r="K289" s="29">
        <v>49794.572247774078</v>
      </c>
      <c r="L289" s="29">
        <v>37940.471615045972</v>
      </c>
      <c r="M289" s="29">
        <v>47080.002765654324</v>
      </c>
      <c r="N289" s="29">
        <v>41752.971220313855</v>
      </c>
      <c r="O289" s="29">
        <v>33528.147223375352</v>
      </c>
      <c r="P289" s="29">
        <v>33950.21766140125</v>
      </c>
      <c r="Q289" s="29">
        <v>34235.14308695287</v>
      </c>
      <c r="R289" s="29">
        <v>41470.703546336656</v>
      </c>
      <c r="S289" s="29">
        <v>33347.906961584646</v>
      </c>
      <c r="T289" s="29">
        <v>32974.875991379718</v>
      </c>
    </row>
    <row r="290" spans="1:20" x14ac:dyDescent="0.35">
      <c r="A290" s="1" t="s">
        <v>190</v>
      </c>
      <c r="B290" s="1"/>
      <c r="C290" s="1" t="s">
        <v>177</v>
      </c>
      <c r="D290" s="23">
        <v>41852</v>
      </c>
      <c r="E290" s="7" t="e">
        <f>E$256*#REF!</f>
        <v>#REF!</v>
      </c>
      <c r="F290" s="7" t="e">
        <f>F$256*#REF!</f>
        <v>#REF!</v>
      </c>
      <c r="G290" s="7" t="e">
        <f>G$256*#REF!</f>
        <v>#REF!</v>
      </c>
      <c r="H290" s="7" t="e">
        <f>H$256*#REF!</f>
        <v>#REF!</v>
      </c>
      <c r="I290" s="7" t="e">
        <f>I$256*#REF!</f>
        <v>#REF!</v>
      </c>
      <c r="J290" s="7" t="e">
        <f>J$256*#REF!</f>
        <v>#REF!</v>
      </c>
      <c r="K290" s="7" t="e">
        <f>K$256*#REF!</f>
        <v>#REF!</v>
      </c>
      <c r="L290" s="7" t="e">
        <f>L$256*#REF!</f>
        <v>#REF!</v>
      </c>
      <c r="M290" s="7" t="e">
        <f>M$256*#REF!</f>
        <v>#REF!</v>
      </c>
      <c r="N290" s="7" t="e">
        <f>N$256*#REF!</f>
        <v>#REF!</v>
      </c>
      <c r="O290" s="7" t="e">
        <f>O$256*#REF!</f>
        <v>#REF!</v>
      </c>
      <c r="P290" s="7" t="e">
        <f>P$256*#REF!</f>
        <v>#REF!</v>
      </c>
      <c r="Q290" s="7" t="e">
        <f>Q$256*#REF!</f>
        <v>#REF!</v>
      </c>
      <c r="R290" s="7" t="e">
        <f>R$256*#REF!</f>
        <v>#REF!</v>
      </c>
      <c r="S290" s="7" t="e">
        <f>S$256*#REF!</f>
        <v>#REF!</v>
      </c>
      <c r="T290" s="7" t="e">
        <f>T$256*#REF!</f>
        <v>#REF!</v>
      </c>
    </row>
    <row r="291" spans="1:20" x14ac:dyDescent="0.35">
      <c r="A291" s="1" t="s">
        <v>191</v>
      </c>
      <c r="B291" s="1"/>
      <c r="C291" s="1" t="s">
        <v>177</v>
      </c>
      <c r="D291" s="23">
        <v>41852</v>
      </c>
      <c r="E291" s="7" t="e">
        <f>E$256*#REF!</f>
        <v>#REF!</v>
      </c>
      <c r="F291" s="7" t="e">
        <f>F$256*#REF!</f>
        <v>#REF!</v>
      </c>
      <c r="G291" s="7" t="e">
        <f>G$256*#REF!</f>
        <v>#REF!</v>
      </c>
      <c r="H291" s="7" t="e">
        <f>H$256*#REF!</f>
        <v>#REF!</v>
      </c>
      <c r="I291" s="7" t="e">
        <f>I$256*#REF!</f>
        <v>#REF!</v>
      </c>
      <c r="J291" s="7" t="e">
        <f>J$256*#REF!</f>
        <v>#REF!</v>
      </c>
      <c r="K291" s="7" t="e">
        <f>K$256*#REF!</f>
        <v>#REF!</v>
      </c>
      <c r="L291" s="7" t="e">
        <f>L$256*#REF!</f>
        <v>#REF!</v>
      </c>
      <c r="M291" s="7" t="e">
        <f>M$256*#REF!</f>
        <v>#REF!</v>
      </c>
      <c r="N291" s="7" t="e">
        <f>N$256*#REF!</f>
        <v>#REF!</v>
      </c>
      <c r="O291" s="7" t="e">
        <f>O$256*#REF!</f>
        <v>#REF!</v>
      </c>
      <c r="P291" s="7" t="e">
        <f>P$256*#REF!</f>
        <v>#REF!</v>
      </c>
      <c r="Q291" s="7" t="e">
        <f>Q$256*#REF!</f>
        <v>#REF!</v>
      </c>
      <c r="R291" s="7" t="e">
        <f>R$256*#REF!</f>
        <v>#REF!</v>
      </c>
      <c r="S291" s="7" t="e">
        <f>S$256*#REF!</f>
        <v>#REF!</v>
      </c>
      <c r="T291" s="7" t="e">
        <f>T$256*#REF!</f>
        <v>#REF!</v>
      </c>
    </row>
    <row r="292" spans="1:20" x14ac:dyDescent="0.35">
      <c r="A292" s="1" t="s">
        <v>192</v>
      </c>
      <c r="B292" s="1"/>
      <c r="C292" s="1" t="s">
        <v>177</v>
      </c>
      <c r="D292" s="23">
        <v>41852</v>
      </c>
      <c r="E292" s="7" t="e">
        <f>E$256*#REF!</f>
        <v>#REF!</v>
      </c>
      <c r="F292" s="7" t="e">
        <f>F$256*#REF!</f>
        <v>#REF!</v>
      </c>
      <c r="G292" s="7" t="e">
        <f>G$256*#REF!</f>
        <v>#REF!</v>
      </c>
      <c r="H292" s="7" t="e">
        <f>H$256*#REF!</f>
        <v>#REF!</v>
      </c>
      <c r="I292" s="7" t="e">
        <f>I$256*#REF!</f>
        <v>#REF!</v>
      </c>
      <c r="J292" s="7" t="e">
        <f>J$256*#REF!</f>
        <v>#REF!</v>
      </c>
      <c r="K292" s="7" t="e">
        <f>K$256*#REF!</f>
        <v>#REF!</v>
      </c>
      <c r="L292" s="7" t="e">
        <f>L$256*#REF!</f>
        <v>#REF!</v>
      </c>
      <c r="M292" s="7" t="e">
        <f>M$256*#REF!</f>
        <v>#REF!</v>
      </c>
      <c r="N292" s="7" t="e">
        <f>N$256*#REF!</f>
        <v>#REF!</v>
      </c>
      <c r="O292" s="7" t="e">
        <f>O$256*#REF!</f>
        <v>#REF!</v>
      </c>
      <c r="P292" s="7" t="e">
        <f>P$256*#REF!</f>
        <v>#REF!</v>
      </c>
      <c r="Q292" s="7" t="e">
        <f>Q$256*#REF!</f>
        <v>#REF!</v>
      </c>
      <c r="R292" s="7" t="e">
        <f>R$256*#REF!</f>
        <v>#REF!</v>
      </c>
      <c r="S292" s="7" t="e">
        <f>S$256*#REF!</f>
        <v>#REF!</v>
      </c>
      <c r="T292" s="7" t="e">
        <f>T$256*#REF!</f>
        <v>#REF!</v>
      </c>
    </row>
    <row r="293" spans="1:20" x14ac:dyDescent="0.35">
      <c r="A293" s="1" t="s">
        <v>193</v>
      </c>
      <c r="B293" s="1"/>
      <c r="C293" s="1" t="s">
        <v>177</v>
      </c>
      <c r="D293" s="23">
        <v>41852</v>
      </c>
      <c r="E293" s="7" t="e">
        <f>E$256*#REF!</f>
        <v>#REF!</v>
      </c>
      <c r="F293" s="7" t="e">
        <f>F$256*#REF!</f>
        <v>#REF!</v>
      </c>
      <c r="G293" s="7" t="e">
        <f>G$256*#REF!</f>
        <v>#REF!</v>
      </c>
      <c r="H293" s="7" t="e">
        <f>H$256*#REF!</f>
        <v>#REF!</v>
      </c>
      <c r="I293" s="7" t="e">
        <f>I$256*#REF!</f>
        <v>#REF!</v>
      </c>
      <c r="J293" s="7" t="e">
        <f>J$256*#REF!</f>
        <v>#REF!</v>
      </c>
      <c r="K293" s="7" t="e">
        <f>K$256*#REF!</f>
        <v>#REF!</v>
      </c>
      <c r="L293" s="7" t="e">
        <f>L$256*#REF!</f>
        <v>#REF!</v>
      </c>
      <c r="M293" s="7" t="e">
        <f>M$256*#REF!</f>
        <v>#REF!</v>
      </c>
      <c r="N293" s="7" t="e">
        <f>N$256*#REF!</f>
        <v>#REF!</v>
      </c>
      <c r="O293" s="7" t="e">
        <f>O$256*#REF!</f>
        <v>#REF!</v>
      </c>
      <c r="P293" s="7" t="e">
        <f>P$256*#REF!</f>
        <v>#REF!</v>
      </c>
      <c r="Q293" s="7" t="e">
        <f>Q$256*#REF!</f>
        <v>#REF!</v>
      </c>
      <c r="R293" s="7" t="e">
        <f>R$256*#REF!</f>
        <v>#REF!</v>
      </c>
      <c r="S293" s="7" t="e">
        <f>S$256*#REF!</f>
        <v>#REF!</v>
      </c>
      <c r="T293" s="7" t="e">
        <f>T$256*#REF!</f>
        <v>#REF!</v>
      </c>
    </row>
    <row r="294" spans="1:20" x14ac:dyDescent="0.35">
      <c r="A294" s="1" t="s">
        <v>194</v>
      </c>
      <c r="B294" s="1"/>
      <c r="C294" s="1" t="s">
        <v>177</v>
      </c>
      <c r="D294" s="23">
        <v>41852</v>
      </c>
      <c r="E294" s="7" t="e">
        <f>E$256*#REF!</f>
        <v>#REF!</v>
      </c>
      <c r="F294" s="7" t="e">
        <f>F$256*#REF!</f>
        <v>#REF!</v>
      </c>
      <c r="G294" s="7" t="e">
        <f>G$256*#REF!</f>
        <v>#REF!</v>
      </c>
      <c r="H294" s="7" t="e">
        <f>H$256*#REF!</f>
        <v>#REF!</v>
      </c>
      <c r="I294" s="7" t="e">
        <f>I$256*#REF!</f>
        <v>#REF!</v>
      </c>
      <c r="J294" s="7" t="e">
        <f>J$256*#REF!</f>
        <v>#REF!</v>
      </c>
      <c r="K294" s="7" t="e">
        <f>K$256*#REF!</f>
        <v>#REF!</v>
      </c>
      <c r="L294" s="7" t="e">
        <f>L$256*#REF!</f>
        <v>#REF!</v>
      </c>
      <c r="M294" s="7" t="e">
        <f>M$256*#REF!</f>
        <v>#REF!</v>
      </c>
      <c r="N294" s="7" t="e">
        <f>N$256*#REF!</f>
        <v>#REF!</v>
      </c>
      <c r="O294" s="7" t="e">
        <f>O$256*#REF!</f>
        <v>#REF!</v>
      </c>
      <c r="P294" s="7" t="e">
        <f>P$256*#REF!</f>
        <v>#REF!</v>
      </c>
      <c r="Q294" s="7" t="e">
        <f>Q$256*#REF!</f>
        <v>#REF!</v>
      </c>
      <c r="R294" s="7" t="e">
        <f>R$256*#REF!</f>
        <v>#REF!</v>
      </c>
      <c r="S294" s="7" t="e">
        <f>S$256*#REF!</f>
        <v>#REF!</v>
      </c>
      <c r="T294" s="7" t="e">
        <f>T$256*#REF!</f>
        <v>#REF!</v>
      </c>
    </row>
    <row r="295" spans="1:20" x14ac:dyDescent="0.35">
      <c r="A295" s="1" t="s">
        <v>195</v>
      </c>
      <c r="B295" s="1"/>
      <c r="C295" s="1" t="s">
        <v>177</v>
      </c>
      <c r="D295" s="23">
        <v>41852</v>
      </c>
      <c r="E295" s="7" t="e">
        <f>E$256*#REF!</f>
        <v>#REF!</v>
      </c>
      <c r="F295" s="7" t="e">
        <f>F$256*#REF!</f>
        <v>#REF!</v>
      </c>
      <c r="G295" s="7" t="e">
        <f>G$256*#REF!</f>
        <v>#REF!</v>
      </c>
      <c r="H295" s="7" t="e">
        <f>H$256*#REF!</f>
        <v>#REF!</v>
      </c>
      <c r="I295" s="7" t="e">
        <f>I$256*#REF!</f>
        <v>#REF!</v>
      </c>
      <c r="J295" s="7" t="e">
        <f>J$256*#REF!</f>
        <v>#REF!</v>
      </c>
      <c r="K295" s="7" t="e">
        <f>K$256*#REF!</f>
        <v>#REF!</v>
      </c>
      <c r="L295" s="7" t="e">
        <f>L$256*#REF!</f>
        <v>#REF!</v>
      </c>
      <c r="M295" s="7" t="e">
        <f>M$256*#REF!</f>
        <v>#REF!</v>
      </c>
      <c r="N295" s="7" t="e">
        <f>N$256*#REF!</f>
        <v>#REF!</v>
      </c>
      <c r="O295" s="7" t="e">
        <f>O$256*#REF!</f>
        <v>#REF!</v>
      </c>
      <c r="P295" s="7" t="e">
        <f>P$256*#REF!</f>
        <v>#REF!</v>
      </c>
      <c r="Q295" s="7" t="e">
        <f>Q$256*#REF!</f>
        <v>#REF!</v>
      </c>
      <c r="R295" s="7" t="e">
        <f>R$256*#REF!</f>
        <v>#REF!</v>
      </c>
      <c r="S295" s="7" t="e">
        <f>S$256*#REF!</f>
        <v>#REF!</v>
      </c>
      <c r="T295" s="7" t="e">
        <f>T$256*#REF!</f>
        <v>#REF!</v>
      </c>
    </row>
    <row r="296" spans="1:20" x14ac:dyDescent="0.35">
      <c r="A296" s="1" t="s">
        <v>196</v>
      </c>
      <c r="B296" s="1"/>
      <c r="C296" s="1" t="s">
        <v>177</v>
      </c>
      <c r="D296" s="23">
        <v>41852</v>
      </c>
      <c r="E296" s="7" t="e">
        <f>E$256*#REF!</f>
        <v>#REF!</v>
      </c>
      <c r="F296" s="7" t="e">
        <f>F$256*#REF!</f>
        <v>#REF!</v>
      </c>
      <c r="G296" s="7" t="e">
        <f>G$256*#REF!</f>
        <v>#REF!</v>
      </c>
      <c r="H296" s="7" t="e">
        <f>H$256*#REF!</f>
        <v>#REF!</v>
      </c>
      <c r="I296" s="7" t="e">
        <f>I$256*#REF!</f>
        <v>#REF!</v>
      </c>
      <c r="J296" s="7" t="e">
        <f>J$256*#REF!</f>
        <v>#REF!</v>
      </c>
      <c r="K296" s="7" t="e">
        <f>K$256*#REF!</f>
        <v>#REF!</v>
      </c>
      <c r="L296" s="7" t="e">
        <f>L$256*#REF!</f>
        <v>#REF!</v>
      </c>
      <c r="M296" s="7" t="e">
        <f>M$256*#REF!</f>
        <v>#REF!</v>
      </c>
      <c r="N296" s="7" t="e">
        <f>N$256*#REF!</f>
        <v>#REF!</v>
      </c>
      <c r="O296" s="7" t="e">
        <f>O$256*#REF!</f>
        <v>#REF!</v>
      </c>
      <c r="P296" s="7" t="e">
        <f>P$256*#REF!</f>
        <v>#REF!</v>
      </c>
      <c r="Q296" s="7" t="e">
        <f>Q$256*#REF!</f>
        <v>#REF!</v>
      </c>
      <c r="R296" s="7" t="e">
        <f>R$256*#REF!</f>
        <v>#REF!</v>
      </c>
      <c r="S296" s="7" t="e">
        <f>S$256*#REF!</f>
        <v>#REF!</v>
      </c>
      <c r="T296" s="7" t="e">
        <f>T$256*#REF!</f>
        <v>#REF!</v>
      </c>
    </row>
    <row r="297" spans="1:20" x14ac:dyDescent="0.35">
      <c r="A297" s="1" t="s">
        <v>197</v>
      </c>
      <c r="B297" s="1"/>
      <c r="C297" s="1" t="s">
        <v>177</v>
      </c>
      <c r="D297" s="23">
        <v>41852</v>
      </c>
      <c r="E297" s="7" t="e">
        <f>E$256*#REF!</f>
        <v>#REF!</v>
      </c>
      <c r="F297" s="7" t="e">
        <f>F$256*#REF!</f>
        <v>#REF!</v>
      </c>
      <c r="G297" s="7" t="e">
        <f>G$256*#REF!</f>
        <v>#REF!</v>
      </c>
      <c r="H297" s="7" t="e">
        <f>H$256*#REF!</f>
        <v>#REF!</v>
      </c>
      <c r="I297" s="7" t="e">
        <f>I$256*#REF!</f>
        <v>#REF!</v>
      </c>
      <c r="J297" s="7" t="e">
        <f>J$256*#REF!</f>
        <v>#REF!</v>
      </c>
      <c r="K297" s="7" t="e">
        <f>K$256*#REF!</f>
        <v>#REF!</v>
      </c>
      <c r="L297" s="7" t="e">
        <f>L$256*#REF!</f>
        <v>#REF!</v>
      </c>
      <c r="M297" s="7" t="e">
        <f>M$256*#REF!</f>
        <v>#REF!</v>
      </c>
      <c r="N297" s="7" t="e">
        <f>N$256*#REF!</f>
        <v>#REF!</v>
      </c>
      <c r="O297" s="7" t="e">
        <f>O$256*#REF!</f>
        <v>#REF!</v>
      </c>
      <c r="P297" s="7" t="e">
        <f>P$256*#REF!</f>
        <v>#REF!</v>
      </c>
      <c r="Q297" s="7" t="e">
        <f>Q$256*#REF!</f>
        <v>#REF!</v>
      </c>
      <c r="R297" s="7" t="e">
        <f>R$256*#REF!</f>
        <v>#REF!</v>
      </c>
      <c r="S297" s="7" t="e">
        <f>S$256*#REF!</f>
        <v>#REF!</v>
      </c>
      <c r="T297" s="7" t="e">
        <f>T$256*#REF!</f>
        <v>#REF!</v>
      </c>
    </row>
    <row r="298" spans="1:20" x14ac:dyDescent="0.35">
      <c r="A298" s="1" t="s">
        <v>198</v>
      </c>
      <c r="B298" s="1"/>
      <c r="C298" s="1" t="s">
        <v>177</v>
      </c>
      <c r="D298" s="23">
        <v>41852</v>
      </c>
      <c r="E298" s="7" t="e">
        <f>E$256*#REF!</f>
        <v>#REF!</v>
      </c>
      <c r="F298" s="7" t="e">
        <f>F$256*#REF!</f>
        <v>#REF!</v>
      </c>
      <c r="G298" s="7" t="e">
        <f>G$256*#REF!</f>
        <v>#REF!</v>
      </c>
      <c r="H298" s="7" t="e">
        <f>H$256*#REF!</f>
        <v>#REF!</v>
      </c>
      <c r="I298" s="7" t="e">
        <f>I$256*#REF!</f>
        <v>#REF!</v>
      </c>
      <c r="J298" s="7" t="e">
        <f>J$256*#REF!</f>
        <v>#REF!</v>
      </c>
      <c r="K298" s="7" t="e">
        <f>K$256*#REF!</f>
        <v>#REF!</v>
      </c>
      <c r="L298" s="7" t="e">
        <f>L$256*#REF!</f>
        <v>#REF!</v>
      </c>
      <c r="M298" s="7" t="e">
        <f>M$256*#REF!</f>
        <v>#REF!</v>
      </c>
      <c r="N298" s="7" t="e">
        <f>N$256*#REF!</f>
        <v>#REF!</v>
      </c>
      <c r="O298" s="7" t="e">
        <f>O$256*#REF!</f>
        <v>#REF!</v>
      </c>
      <c r="P298" s="7" t="e">
        <f>P$256*#REF!</f>
        <v>#REF!</v>
      </c>
      <c r="Q298" s="7" t="e">
        <f>Q$256*#REF!</f>
        <v>#REF!</v>
      </c>
      <c r="R298" s="7" t="e">
        <f>R$256*#REF!</f>
        <v>#REF!</v>
      </c>
      <c r="S298" s="7" t="e">
        <f>S$256*#REF!</f>
        <v>#REF!</v>
      </c>
      <c r="T298" s="7" t="e">
        <f>T$256*#REF!</f>
        <v>#REF!</v>
      </c>
    </row>
    <row r="299" spans="1:20" x14ac:dyDescent="0.35">
      <c r="A299" s="1" t="s">
        <v>199</v>
      </c>
      <c r="B299" s="1"/>
      <c r="C299" s="1" t="s">
        <v>177</v>
      </c>
      <c r="D299" s="23">
        <v>41852</v>
      </c>
      <c r="E299" s="7" t="e">
        <f>E$256*#REF!</f>
        <v>#REF!</v>
      </c>
      <c r="F299" s="7" t="e">
        <f>F$256*#REF!</f>
        <v>#REF!</v>
      </c>
      <c r="G299" s="7" t="e">
        <f>G$256*#REF!</f>
        <v>#REF!</v>
      </c>
      <c r="H299" s="7" t="e">
        <f>H$256*#REF!</f>
        <v>#REF!</v>
      </c>
      <c r="I299" s="7" t="e">
        <f>I$256*#REF!</f>
        <v>#REF!</v>
      </c>
      <c r="J299" s="7" t="e">
        <f>J$256*#REF!</f>
        <v>#REF!</v>
      </c>
      <c r="K299" s="7" t="e">
        <f>K$256*#REF!</f>
        <v>#REF!</v>
      </c>
      <c r="L299" s="7" t="e">
        <f>L$256*#REF!</f>
        <v>#REF!</v>
      </c>
      <c r="M299" s="7" t="e">
        <f>M$256*#REF!</f>
        <v>#REF!</v>
      </c>
      <c r="N299" s="7" t="e">
        <f>N$256*#REF!</f>
        <v>#REF!</v>
      </c>
      <c r="O299" s="7" t="e">
        <f>O$256*#REF!</f>
        <v>#REF!</v>
      </c>
      <c r="P299" s="7" t="e">
        <f>P$256*#REF!</f>
        <v>#REF!</v>
      </c>
      <c r="Q299" s="7" t="e">
        <f>Q$256*#REF!</f>
        <v>#REF!</v>
      </c>
      <c r="R299" s="7" t="e">
        <f>R$256*#REF!</f>
        <v>#REF!</v>
      </c>
      <c r="S299" s="7" t="e">
        <f>S$256*#REF!</f>
        <v>#REF!</v>
      </c>
      <c r="T299" s="7" t="e">
        <f>T$256*#REF!</f>
        <v>#REF!</v>
      </c>
    </row>
    <row r="300" spans="1:20" x14ac:dyDescent="0.35">
      <c r="A300" s="1" t="s">
        <v>200</v>
      </c>
      <c r="B300" s="1"/>
      <c r="C300" s="1" t="s">
        <v>177</v>
      </c>
      <c r="D300" s="23">
        <v>41852</v>
      </c>
      <c r="E300" s="29">
        <v>214211.95899328418</v>
      </c>
      <c r="F300" s="30">
        <v>169228.37421111012</v>
      </c>
      <c r="G300" s="29">
        <v>135941.39302855916</v>
      </c>
      <c r="H300" s="29">
        <v>242755.16845519192</v>
      </c>
      <c r="I300" s="30">
        <v>221892.87346484282</v>
      </c>
      <c r="J300" s="29">
        <v>104155.98660007646</v>
      </c>
      <c r="K300" s="29">
        <v>235898.35045657886</v>
      </c>
      <c r="L300" s="29">
        <v>176928.85811850661</v>
      </c>
      <c r="M300" s="29">
        <v>242499.07206260465</v>
      </c>
      <c r="N300" s="29">
        <v>204027.36774913222</v>
      </c>
      <c r="O300" s="29">
        <v>146483.68145098889</v>
      </c>
      <c r="P300" s="29">
        <v>140731.98874303763</v>
      </c>
      <c r="Q300" s="29">
        <v>142877.30339011742</v>
      </c>
      <c r="R300" s="29">
        <v>210800.4110895044</v>
      </c>
      <c r="S300" s="29">
        <v>131121.71233966845</v>
      </c>
      <c r="T300" s="29">
        <v>135996.15676522173</v>
      </c>
    </row>
    <row r="301" spans="1:20" x14ac:dyDescent="0.35">
      <c r="A301" s="1" t="s">
        <v>201</v>
      </c>
      <c r="B301" s="1"/>
      <c r="C301" s="1" t="s">
        <v>177</v>
      </c>
      <c r="D301" s="23">
        <v>41852</v>
      </c>
      <c r="E301" s="11">
        <v>4.472120551231102</v>
      </c>
      <c r="F301" s="11">
        <v>4.117295554797666</v>
      </c>
      <c r="G301" s="11">
        <v>4.1839063281765361</v>
      </c>
      <c r="H301" s="11">
        <v>4.874871646216743</v>
      </c>
      <c r="I301" s="11">
        <v>4.6969508345034656</v>
      </c>
      <c r="J301" s="11">
        <v>3.9468897399530314</v>
      </c>
      <c r="K301" s="11">
        <v>4.737431005185992</v>
      </c>
      <c r="L301" s="11">
        <v>4.6633278551113824</v>
      </c>
      <c r="M301" s="11">
        <v>5.1507871244118091</v>
      </c>
      <c r="N301" s="11">
        <v>4.8865353000283687</v>
      </c>
      <c r="O301" s="11">
        <v>4.3689763253265168</v>
      </c>
      <c r="P301" s="11">
        <v>4.1452455517844564</v>
      </c>
      <c r="Q301" s="11">
        <v>4.1734104346293339</v>
      </c>
      <c r="R301" s="11">
        <v>5.0831163463134832</v>
      </c>
      <c r="S301" s="11">
        <v>3.9319322946029271</v>
      </c>
      <c r="T301" s="11">
        <v>4.1242355786500546</v>
      </c>
    </row>
    <row r="302" spans="1:20" x14ac:dyDescent="0.35">
      <c r="A302" s="1"/>
      <c r="B302" s="1"/>
      <c r="C302" s="1"/>
      <c r="D302" s="23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</row>
    <row r="303" spans="1:20" x14ac:dyDescent="0.35">
      <c r="A303" s="1"/>
      <c r="B303" s="1"/>
      <c r="C303" s="1"/>
      <c r="D303" s="23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</row>
    <row r="304" spans="1:20" x14ac:dyDescent="0.35">
      <c r="A304" s="1"/>
      <c r="B304" s="1"/>
      <c r="C304" s="1"/>
      <c r="D304" s="23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</row>
    <row r="305" spans="1:20" x14ac:dyDescent="0.35">
      <c r="A305" s="1"/>
      <c r="B305" s="1"/>
      <c r="C305" s="1"/>
      <c r="D305" s="23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</row>
    <row r="306" spans="1:20" x14ac:dyDescent="0.35">
      <c r="A306" s="1"/>
      <c r="B306" s="1"/>
      <c r="C306" s="1"/>
      <c r="D306" s="23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</row>
    <row r="307" spans="1:20" x14ac:dyDescent="0.35">
      <c r="A307" s="1"/>
      <c r="B307" s="1"/>
      <c r="C307" s="1"/>
      <c r="D307" s="23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</row>
    <row r="308" spans="1:20" x14ac:dyDescent="0.35">
      <c r="A308" s="1"/>
      <c r="B308" s="1"/>
      <c r="C308" s="1"/>
      <c r="D308" s="23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</row>
    <row r="309" spans="1:20" x14ac:dyDescent="0.35">
      <c r="A309" s="1"/>
      <c r="B309" s="1"/>
      <c r="C309" s="1"/>
      <c r="D309" s="23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</row>
    <row r="310" spans="1:20" x14ac:dyDescent="0.35">
      <c r="A310" s="1"/>
      <c r="B310" s="1"/>
      <c r="C310" s="1"/>
      <c r="D310" s="23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</row>
    <row r="311" spans="1:20" x14ac:dyDescent="0.35">
      <c r="A311" s="1"/>
      <c r="B311" s="1"/>
      <c r="C311" s="1"/>
      <c r="D311" s="23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</row>
    <row r="312" spans="1:20" x14ac:dyDescent="0.35">
      <c r="A312" s="1"/>
      <c r="B312" s="1"/>
      <c r="C312" s="1"/>
      <c r="D312" s="23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</row>
    <row r="313" spans="1:20" x14ac:dyDescent="0.35">
      <c r="A313" s="1"/>
      <c r="B313" s="1"/>
      <c r="C313" s="1"/>
      <c r="D313" s="23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</row>
    <row r="314" spans="1:20" x14ac:dyDescent="0.35">
      <c r="A314" s="1"/>
      <c r="B314" s="1"/>
      <c r="C314" s="1"/>
      <c r="D314" s="23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</row>
    <row r="315" spans="1:20" x14ac:dyDescent="0.35">
      <c r="A315" s="1"/>
      <c r="B315" s="1"/>
      <c r="C315" s="1"/>
      <c r="D315" s="23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</row>
    <row r="316" spans="1:20" x14ac:dyDescent="0.35">
      <c r="A316" s="1"/>
      <c r="B316" s="1"/>
      <c r="C316" s="1"/>
      <c r="D316" s="23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</row>
    <row r="317" spans="1:20" x14ac:dyDescent="0.35">
      <c r="A317" s="1"/>
      <c r="B317" s="1"/>
      <c r="C317" s="1"/>
      <c r="D317" s="23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</row>
    <row r="318" spans="1:20" x14ac:dyDescent="0.35">
      <c r="A318" s="1" t="s">
        <v>202</v>
      </c>
      <c r="B318" s="1"/>
      <c r="C318" s="1"/>
      <c r="D318" s="1"/>
      <c r="E318" s="12"/>
      <c r="F318" s="25"/>
      <c r="G318" s="12"/>
      <c r="H318" s="12"/>
      <c r="I318" s="25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</row>
    <row r="319" spans="1:20" x14ac:dyDescent="0.35">
      <c r="A319" s="26" t="s">
        <v>203</v>
      </c>
      <c r="B319" s="26"/>
      <c r="C319" s="1" t="s">
        <v>177</v>
      </c>
      <c r="D319" s="23">
        <v>41852</v>
      </c>
      <c r="E319" s="7" t="e">
        <f>E$256*#REF!</f>
        <v>#REF!</v>
      </c>
      <c r="F319" s="7" t="e">
        <f>F$256*#REF!</f>
        <v>#REF!</v>
      </c>
      <c r="G319" s="7" t="e">
        <f>G$256*#REF!</f>
        <v>#REF!</v>
      </c>
      <c r="H319" s="7" t="e">
        <f>H$256*#REF!</f>
        <v>#REF!</v>
      </c>
      <c r="I319" s="7" t="e">
        <f>I$256*#REF!</f>
        <v>#REF!</v>
      </c>
      <c r="J319" s="7" t="e">
        <f>J$256*#REF!</f>
        <v>#REF!</v>
      </c>
      <c r="K319" s="7" t="e">
        <f>K$256*#REF!</f>
        <v>#REF!</v>
      </c>
      <c r="L319" s="7" t="e">
        <f>L$256*#REF!</f>
        <v>#REF!</v>
      </c>
      <c r="M319" s="7" t="e">
        <f>M$256*#REF!</f>
        <v>#REF!</v>
      </c>
      <c r="N319" s="7" t="e">
        <f>N$256*#REF!</f>
        <v>#REF!</v>
      </c>
      <c r="O319" s="7" t="e">
        <f>O$256*#REF!</f>
        <v>#REF!</v>
      </c>
      <c r="P319" s="7" t="e">
        <f>P$256*#REF!</f>
        <v>#REF!</v>
      </c>
      <c r="Q319" s="7" t="e">
        <f>Q$256*#REF!</f>
        <v>#REF!</v>
      </c>
      <c r="R319" s="7" t="e">
        <f>R$256*#REF!</f>
        <v>#REF!</v>
      </c>
      <c r="S319" s="7" t="e">
        <f>S$256*#REF!</f>
        <v>#REF!</v>
      </c>
      <c r="T319" s="7" t="e">
        <f>T$256*#REF!</f>
        <v>#REF!</v>
      </c>
    </row>
    <row r="320" spans="1:20" x14ac:dyDescent="0.35">
      <c r="A320" s="26" t="s">
        <v>204</v>
      </c>
      <c r="B320" s="26"/>
      <c r="C320" s="1" t="s">
        <v>177</v>
      </c>
      <c r="D320" s="23">
        <v>41852</v>
      </c>
      <c r="E320" s="7" t="e">
        <f>E$256*#REF!</f>
        <v>#REF!</v>
      </c>
      <c r="F320" s="7" t="e">
        <f>F$256*#REF!</f>
        <v>#REF!</v>
      </c>
      <c r="G320" s="7" t="e">
        <f>G$256*#REF!</f>
        <v>#REF!</v>
      </c>
      <c r="H320" s="7" t="e">
        <f>H$256*#REF!</f>
        <v>#REF!</v>
      </c>
      <c r="I320" s="7" t="e">
        <f>I$256*#REF!</f>
        <v>#REF!</v>
      </c>
      <c r="J320" s="7" t="e">
        <f>J$256*#REF!</f>
        <v>#REF!</v>
      </c>
      <c r="K320" s="7" t="e">
        <f>K$256*#REF!</f>
        <v>#REF!</v>
      </c>
      <c r="L320" s="7" t="e">
        <f>L$256*#REF!</f>
        <v>#REF!</v>
      </c>
      <c r="M320" s="7" t="e">
        <f>M$256*#REF!</f>
        <v>#REF!</v>
      </c>
      <c r="N320" s="7" t="e">
        <f>N$256*#REF!</f>
        <v>#REF!</v>
      </c>
      <c r="O320" s="7" t="e">
        <f>O$256*#REF!</f>
        <v>#REF!</v>
      </c>
      <c r="P320" s="7" t="e">
        <f>P$256*#REF!</f>
        <v>#REF!</v>
      </c>
      <c r="Q320" s="7" t="e">
        <f>Q$256*#REF!</f>
        <v>#REF!</v>
      </c>
      <c r="R320" s="7" t="e">
        <f>R$256*#REF!</f>
        <v>#REF!</v>
      </c>
      <c r="S320" s="7" t="e">
        <f>S$256*#REF!</f>
        <v>#REF!</v>
      </c>
      <c r="T320" s="7" t="e">
        <f>T$256*#REF!</f>
        <v>#REF!</v>
      </c>
    </row>
    <row r="321" spans="1:20" x14ac:dyDescent="0.35">
      <c r="A321" s="26" t="s">
        <v>205</v>
      </c>
      <c r="B321" s="26"/>
      <c r="C321" s="1" t="s">
        <v>177</v>
      </c>
      <c r="D321" s="23">
        <v>41852</v>
      </c>
      <c r="E321" s="7" t="e">
        <f>E$256*#REF!</f>
        <v>#REF!</v>
      </c>
      <c r="F321" s="7" t="e">
        <f>F$256*#REF!</f>
        <v>#REF!</v>
      </c>
      <c r="G321" s="7" t="e">
        <f>G$256*#REF!</f>
        <v>#REF!</v>
      </c>
      <c r="H321" s="7" t="e">
        <f>H$256*#REF!</f>
        <v>#REF!</v>
      </c>
      <c r="I321" s="7" t="e">
        <f>I$256*#REF!</f>
        <v>#REF!</v>
      </c>
      <c r="J321" s="7" t="e">
        <f>J$256*#REF!</f>
        <v>#REF!</v>
      </c>
      <c r="K321" s="7" t="e">
        <f>K$256*#REF!</f>
        <v>#REF!</v>
      </c>
      <c r="L321" s="7" t="e">
        <f>L$256*#REF!</f>
        <v>#REF!</v>
      </c>
      <c r="M321" s="7" t="e">
        <f>M$256*#REF!</f>
        <v>#REF!</v>
      </c>
      <c r="N321" s="7" t="e">
        <f>N$256*#REF!</f>
        <v>#REF!</v>
      </c>
      <c r="O321" s="7" t="e">
        <f>O$256*#REF!</f>
        <v>#REF!</v>
      </c>
      <c r="P321" s="7" t="e">
        <f>P$256*#REF!</f>
        <v>#REF!</v>
      </c>
      <c r="Q321" s="7" t="e">
        <f>Q$256*#REF!</f>
        <v>#REF!</v>
      </c>
      <c r="R321" s="7" t="e">
        <f>R$256*#REF!</f>
        <v>#REF!</v>
      </c>
      <c r="S321" s="7" t="e">
        <f>S$256*#REF!</f>
        <v>#REF!</v>
      </c>
      <c r="T321" s="7" t="e">
        <f>T$256*#REF!</f>
        <v>#REF!</v>
      </c>
    </row>
    <row r="322" spans="1:20" x14ac:dyDescent="0.35">
      <c r="A322" s="26" t="s">
        <v>206</v>
      </c>
      <c r="B322" s="26"/>
      <c r="C322" s="1" t="s">
        <v>177</v>
      </c>
      <c r="D322" s="23">
        <v>41852</v>
      </c>
      <c r="E322" s="7" t="e">
        <f>E$256*#REF!</f>
        <v>#REF!</v>
      </c>
      <c r="F322" s="7" t="e">
        <f>F$256*#REF!</f>
        <v>#REF!</v>
      </c>
      <c r="G322" s="7" t="e">
        <f>G$256*#REF!</f>
        <v>#REF!</v>
      </c>
      <c r="H322" s="7" t="e">
        <f>H$256*#REF!</f>
        <v>#REF!</v>
      </c>
      <c r="I322" s="7" t="e">
        <f>I$256*#REF!</f>
        <v>#REF!</v>
      </c>
      <c r="J322" s="7" t="e">
        <f>J$256*#REF!</f>
        <v>#REF!</v>
      </c>
      <c r="K322" s="7" t="e">
        <f>K$256*#REF!</f>
        <v>#REF!</v>
      </c>
      <c r="L322" s="7" t="e">
        <f>L$256*#REF!</f>
        <v>#REF!</v>
      </c>
      <c r="M322" s="7" t="e">
        <f>M$256*#REF!</f>
        <v>#REF!</v>
      </c>
      <c r="N322" s="7" t="e">
        <f>N$256*#REF!</f>
        <v>#REF!</v>
      </c>
      <c r="O322" s="7" t="e">
        <f>O$256*#REF!</f>
        <v>#REF!</v>
      </c>
      <c r="P322" s="7" t="e">
        <f>P$256*#REF!</f>
        <v>#REF!</v>
      </c>
      <c r="Q322" s="7" t="e">
        <f>Q$256*#REF!</f>
        <v>#REF!</v>
      </c>
      <c r="R322" s="7" t="e">
        <f>R$256*#REF!</f>
        <v>#REF!</v>
      </c>
      <c r="S322" s="7" t="e">
        <f>S$256*#REF!</f>
        <v>#REF!</v>
      </c>
      <c r="T322" s="7" t="e">
        <f>T$256*#REF!</f>
        <v>#REF!</v>
      </c>
    </row>
    <row r="323" spans="1:20" x14ac:dyDescent="0.35">
      <c r="A323" s="26"/>
      <c r="B323" s="26"/>
      <c r="C323" s="1"/>
      <c r="D323" s="23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</row>
    <row r="324" spans="1:20" x14ac:dyDescent="0.35">
      <c r="A324" s="26"/>
      <c r="B324" s="26"/>
      <c r="C324" s="1"/>
      <c r="D324" s="23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</row>
    <row r="325" spans="1:20" x14ac:dyDescent="0.35">
      <c r="A325" s="26"/>
      <c r="B325" s="26"/>
      <c r="C325" s="1"/>
      <c r="D325" s="23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</row>
    <row r="326" spans="1:20" x14ac:dyDescent="0.35">
      <c r="A326" s="26"/>
      <c r="B326" s="26"/>
      <c r="C326" s="1"/>
      <c r="D326" s="23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</row>
    <row r="327" spans="1:20" x14ac:dyDescent="0.35">
      <c r="A327" s="26"/>
      <c r="B327" s="26"/>
      <c r="C327" s="1"/>
      <c r="D327" s="23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</row>
    <row r="328" spans="1:20" x14ac:dyDescent="0.35">
      <c r="A328" s="26"/>
      <c r="B328" s="26"/>
      <c r="C328" s="1"/>
      <c r="D328" s="23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</row>
    <row r="329" spans="1:20" x14ac:dyDescent="0.35">
      <c r="A329" s="26"/>
      <c r="B329" s="26"/>
      <c r="C329" s="1"/>
      <c r="D329" s="23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</row>
    <row r="330" spans="1:20" x14ac:dyDescent="0.35">
      <c r="A330" s="26"/>
      <c r="B330" s="26"/>
      <c r="C330" s="1"/>
      <c r="D330" s="23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</row>
    <row r="331" spans="1:20" x14ac:dyDescent="0.35">
      <c r="A331" s="26"/>
      <c r="B331" s="26"/>
      <c r="C331" s="1"/>
      <c r="D331" s="23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</row>
    <row r="332" spans="1:20" x14ac:dyDescent="0.35">
      <c r="A332" s="26"/>
      <c r="B332" s="26"/>
      <c r="C332" s="1"/>
      <c r="D332" s="23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</row>
    <row r="333" spans="1:20" x14ac:dyDescent="0.35">
      <c r="A333" s="26"/>
      <c r="B333" s="26"/>
      <c r="C333" s="1"/>
      <c r="D333" s="23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</row>
    <row r="334" spans="1:20" x14ac:dyDescent="0.35">
      <c r="A334" s="26"/>
      <c r="B334" s="26"/>
      <c r="C334" s="1"/>
      <c r="D334" s="23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</row>
    <row r="335" spans="1:20" x14ac:dyDescent="0.35">
      <c r="A335" s="26"/>
      <c r="B335" s="26"/>
      <c r="C335" s="1"/>
      <c r="D335" s="23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</row>
    <row r="336" spans="1:20" x14ac:dyDescent="0.35">
      <c r="A336" s="26"/>
      <c r="B336" s="26"/>
      <c r="C336" s="1"/>
      <c r="D336" s="23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</row>
    <row r="337" spans="1:20" x14ac:dyDescent="0.35">
      <c r="A337" s="26"/>
      <c r="B337" s="26"/>
      <c r="C337" s="1"/>
      <c r="D337" s="23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</row>
    <row r="338" spans="1:20" x14ac:dyDescent="0.35">
      <c r="A338" s="1" t="s">
        <v>207</v>
      </c>
      <c r="B338" s="1"/>
      <c r="C338" s="1"/>
      <c r="D338" s="1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</row>
    <row r="339" spans="1:20" x14ac:dyDescent="0.35">
      <c r="A339" s="1" t="s">
        <v>208</v>
      </c>
      <c r="B339" s="1"/>
      <c r="C339" s="1" t="s">
        <v>177</v>
      </c>
      <c r="D339" s="23">
        <v>41852</v>
      </c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</row>
    <row r="340" spans="1:20" x14ac:dyDescent="0.35">
      <c r="A340" s="1" t="s">
        <v>209</v>
      </c>
      <c r="B340" s="1"/>
      <c r="C340" s="1" t="s">
        <v>177</v>
      </c>
      <c r="D340" s="23">
        <v>41852</v>
      </c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</row>
    <row r="341" spans="1:20" x14ac:dyDescent="0.35">
      <c r="A341" s="1"/>
      <c r="B341" s="1"/>
      <c r="C341" s="1"/>
      <c r="D341" s="23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</row>
    <row r="342" spans="1:20" x14ac:dyDescent="0.35">
      <c r="A342" s="1"/>
      <c r="B342" s="1"/>
      <c r="C342" s="1"/>
      <c r="D342" s="23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</row>
    <row r="343" spans="1:20" x14ac:dyDescent="0.35">
      <c r="A343" s="1"/>
      <c r="B343" s="1"/>
      <c r="C343" s="1"/>
      <c r="D343" s="23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</row>
    <row r="344" spans="1:20" x14ac:dyDescent="0.35">
      <c r="A344" s="1"/>
      <c r="B344" s="1"/>
      <c r="C344" s="1"/>
      <c r="D344" s="23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</row>
    <row r="345" spans="1:20" x14ac:dyDescent="0.35">
      <c r="A345" s="1"/>
      <c r="B345" s="1"/>
      <c r="C345" s="1"/>
      <c r="D345" s="23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</row>
    <row r="346" spans="1:20" x14ac:dyDescent="0.35">
      <c r="A346" s="1"/>
      <c r="B346" s="1"/>
      <c r="C346" s="1"/>
      <c r="D346" s="23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</row>
    <row r="347" spans="1:20" x14ac:dyDescent="0.35">
      <c r="A347" s="1"/>
      <c r="B347" s="1"/>
      <c r="C347" s="1"/>
      <c r="D347" s="23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</row>
    <row r="348" spans="1:20" x14ac:dyDescent="0.35">
      <c r="A348" s="1" t="s">
        <v>210</v>
      </c>
      <c r="B348" s="1"/>
      <c r="C348" s="1"/>
      <c r="D348" s="1"/>
      <c r="E348" s="4"/>
      <c r="F348" s="1"/>
      <c r="G348" s="1"/>
      <c r="H348" s="1"/>
      <c r="I348" s="1"/>
      <c r="J348" s="4"/>
      <c r="K348" s="1"/>
      <c r="L348" s="1"/>
      <c r="M348" s="1"/>
      <c r="N348" s="4"/>
      <c r="O348" s="4"/>
      <c r="P348" s="4"/>
      <c r="Q348" s="4"/>
      <c r="R348" s="4"/>
      <c r="S348" s="4"/>
      <c r="T348" s="4"/>
    </row>
    <row r="349" spans="1:20" x14ac:dyDescent="0.35">
      <c r="A349" s="1" t="s">
        <v>211</v>
      </c>
      <c r="B349" s="1"/>
      <c r="C349" s="1" t="s">
        <v>177</v>
      </c>
      <c r="D349" s="23">
        <v>41852</v>
      </c>
      <c r="E349" s="4"/>
      <c r="F349" s="1"/>
      <c r="G349" s="1"/>
      <c r="H349" s="1"/>
      <c r="I349" s="1"/>
      <c r="J349" s="4"/>
      <c r="K349" s="1"/>
      <c r="L349" s="1"/>
      <c r="M349" s="1"/>
      <c r="N349" s="4"/>
      <c r="O349" s="4"/>
      <c r="P349" s="4"/>
      <c r="Q349" s="4"/>
      <c r="R349" s="4"/>
      <c r="S349" s="4"/>
      <c r="T349" s="4"/>
    </row>
    <row r="350" spans="1:20" x14ac:dyDescent="0.35">
      <c r="A350" s="1" t="s">
        <v>212</v>
      </c>
      <c r="B350" s="1"/>
      <c r="C350" s="1" t="s">
        <v>177</v>
      </c>
      <c r="D350" s="23">
        <v>41852</v>
      </c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</row>
    <row r="351" spans="1:20" x14ac:dyDescent="0.35">
      <c r="A351" s="1" t="s">
        <v>213</v>
      </c>
      <c r="B351" s="1"/>
      <c r="C351" s="1" t="s">
        <v>177</v>
      </c>
      <c r="D351" s="23">
        <v>41852</v>
      </c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</row>
    <row r="352" spans="1:20" x14ac:dyDescent="0.35">
      <c r="A352" s="1" t="s">
        <v>214</v>
      </c>
      <c r="B352" s="1"/>
      <c r="C352" s="1" t="s">
        <v>177</v>
      </c>
      <c r="D352" s="23">
        <v>41852</v>
      </c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</row>
    <row r="353" spans="1:20" x14ac:dyDescent="0.35">
      <c r="A353" s="1" t="s">
        <v>215</v>
      </c>
      <c r="B353" s="1"/>
      <c r="C353" s="1" t="s">
        <v>177</v>
      </c>
      <c r="D353" s="23">
        <v>41852</v>
      </c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</row>
    <row r="354" spans="1:20" x14ac:dyDescent="0.35">
      <c r="A354" s="1" t="s">
        <v>216</v>
      </c>
      <c r="B354" s="1"/>
      <c r="C354" s="1" t="s">
        <v>177</v>
      </c>
      <c r="D354" s="23">
        <v>41852</v>
      </c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</row>
    <row r="355" spans="1:20" x14ac:dyDescent="0.35">
      <c r="A355" s="1" t="s">
        <v>217</v>
      </c>
      <c r="B355" s="1"/>
      <c r="C355" s="1" t="s">
        <v>177</v>
      </c>
      <c r="D355" s="23">
        <v>41852</v>
      </c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</row>
    <row r="356" spans="1:20" x14ac:dyDescent="0.35">
      <c r="A356" s="1" t="s">
        <v>218</v>
      </c>
      <c r="B356" s="1"/>
      <c r="C356" s="1" t="s">
        <v>177</v>
      </c>
      <c r="D356" s="23">
        <v>41852</v>
      </c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</row>
    <row r="357" spans="1:20" x14ac:dyDescent="0.35">
      <c r="A357" s="1"/>
      <c r="B357" s="1"/>
      <c r="C357" s="1"/>
      <c r="D357" s="23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</row>
    <row r="358" spans="1:20" x14ac:dyDescent="0.35">
      <c r="A358" s="1"/>
      <c r="B358" s="1"/>
      <c r="C358" s="1"/>
      <c r="D358" s="23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</row>
    <row r="359" spans="1:20" x14ac:dyDescent="0.35">
      <c r="A359" s="1"/>
      <c r="B359" s="1"/>
      <c r="C359" s="1"/>
      <c r="D359" s="23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</row>
    <row r="360" spans="1:20" x14ac:dyDescent="0.35">
      <c r="A360" s="1"/>
      <c r="B360" s="1"/>
      <c r="C360" s="1"/>
      <c r="D360" s="23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</row>
    <row r="361" spans="1:20" x14ac:dyDescent="0.35">
      <c r="A361" s="1"/>
      <c r="B361" s="1"/>
      <c r="C361" s="1"/>
      <c r="D361" s="23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</row>
    <row r="362" spans="1:20" x14ac:dyDescent="0.35">
      <c r="A362" s="1"/>
      <c r="B362" s="1"/>
      <c r="C362" s="1"/>
      <c r="D362" s="23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</row>
    <row r="363" spans="1:20" x14ac:dyDescent="0.35">
      <c r="A363" s="1"/>
      <c r="B363" s="1"/>
      <c r="C363" s="1"/>
      <c r="D363" s="23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</row>
    <row r="364" spans="1:20" x14ac:dyDescent="0.35">
      <c r="A364" s="1"/>
      <c r="B364" s="1"/>
      <c r="C364" s="1"/>
      <c r="D364" s="23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</row>
    <row r="365" spans="1:20" x14ac:dyDescent="0.35">
      <c r="A365" s="1"/>
      <c r="B365" s="1"/>
      <c r="C365" s="1"/>
      <c r="D365" s="23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</row>
    <row r="366" spans="1:20" x14ac:dyDescent="0.35">
      <c r="A366" s="1"/>
      <c r="B366" s="1"/>
      <c r="C366" s="1"/>
      <c r="D366" s="23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</row>
    <row r="367" spans="1:20" x14ac:dyDescent="0.35">
      <c r="A367" s="1"/>
      <c r="B367" s="1"/>
      <c r="C367" s="1"/>
      <c r="D367" s="23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</row>
    <row r="368" spans="1:20" x14ac:dyDescent="0.35">
      <c r="A368" s="1" t="s">
        <v>219</v>
      </c>
      <c r="B368" s="1"/>
      <c r="C368" s="1"/>
      <c r="D368" s="1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</row>
    <row r="369" spans="1:20" x14ac:dyDescent="0.35">
      <c r="A369" s="1" t="s">
        <v>220</v>
      </c>
      <c r="B369" s="1"/>
      <c r="C369" s="1" t="s">
        <v>177</v>
      </c>
      <c r="D369" s="23">
        <v>41852</v>
      </c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</row>
    <row r="370" spans="1:20" x14ac:dyDescent="0.35">
      <c r="A370" s="1" t="s">
        <v>221</v>
      </c>
      <c r="B370" s="1"/>
      <c r="C370" s="1" t="s">
        <v>177</v>
      </c>
      <c r="D370" s="23">
        <v>41852</v>
      </c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</row>
    <row r="371" spans="1:20" x14ac:dyDescent="0.35">
      <c r="A371" s="1" t="s">
        <v>222</v>
      </c>
      <c r="B371" s="1"/>
      <c r="C371" s="1" t="s">
        <v>177</v>
      </c>
      <c r="D371" s="23">
        <v>41852</v>
      </c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</row>
    <row r="372" spans="1:20" x14ac:dyDescent="0.35">
      <c r="A372" s="1" t="s">
        <v>223</v>
      </c>
      <c r="B372" s="1"/>
      <c r="C372" s="1" t="s">
        <v>177</v>
      </c>
      <c r="D372" s="23">
        <v>41852</v>
      </c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</row>
    <row r="373" spans="1:20" x14ac:dyDescent="0.35">
      <c r="A373" s="1" t="s">
        <v>224</v>
      </c>
      <c r="B373" s="1"/>
      <c r="C373" s="1" t="s">
        <v>177</v>
      </c>
      <c r="D373" s="23">
        <v>41852</v>
      </c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</row>
    <row r="374" spans="1:20" x14ac:dyDescent="0.35">
      <c r="A374" s="1" t="s">
        <v>225</v>
      </c>
      <c r="B374" s="1"/>
      <c r="C374" s="1" t="s">
        <v>177</v>
      </c>
      <c r="D374" s="23">
        <v>41852</v>
      </c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</row>
    <row r="375" spans="1:20" x14ac:dyDescent="0.35">
      <c r="A375" s="1" t="s">
        <v>226</v>
      </c>
      <c r="B375" s="1"/>
      <c r="C375" s="1" t="s">
        <v>177</v>
      </c>
      <c r="D375" s="23">
        <v>41852</v>
      </c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</row>
    <row r="376" spans="1:20" x14ac:dyDescent="0.35">
      <c r="A376" s="1"/>
      <c r="B376" s="1"/>
      <c r="C376" s="1"/>
      <c r="D376" s="23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</row>
    <row r="377" spans="1:20" x14ac:dyDescent="0.35">
      <c r="A377" s="1"/>
      <c r="B377" s="1"/>
      <c r="C377" s="1"/>
      <c r="D377" s="23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</row>
    <row r="378" spans="1:20" x14ac:dyDescent="0.35">
      <c r="A378" s="1"/>
      <c r="B378" s="1"/>
      <c r="C378" s="1"/>
      <c r="D378" s="23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</row>
    <row r="379" spans="1:20" x14ac:dyDescent="0.35">
      <c r="A379" s="1"/>
      <c r="B379" s="1"/>
      <c r="C379" s="1"/>
      <c r="D379" s="23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</row>
    <row r="380" spans="1:20" x14ac:dyDescent="0.35">
      <c r="A380" s="1"/>
      <c r="B380" s="1"/>
      <c r="C380" s="1"/>
      <c r="D380" s="23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</row>
    <row r="381" spans="1:20" x14ac:dyDescent="0.35">
      <c r="A381" s="1"/>
      <c r="B381" s="1"/>
      <c r="C381" s="1"/>
      <c r="D381" s="23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</row>
    <row r="382" spans="1:20" x14ac:dyDescent="0.35">
      <c r="A382" s="1"/>
      <c r="B382" s="1"/>
      <c r="C382" s="1"/>
      <c r="D382" s="23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</row>
    <row r="383" spans="1:20" x14ac:dyDescent="0.35">
      <c r="A383" s="1"/>
      <c r="B383" s="1"/>
      <c r="C383" s="1"/>
      <c r="D383" s="23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</row>
    <row r="384" spans="1:20" x14ac:dyDescent="0.35">
      <c r="A384" s="1"/>
      <c r="B384" s="1"/>
      <c r="C384" s="1"/>
      <c r="D384" s="23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</row>
    <row r="385" spans="1:20" x14ac:dyDescent="0.35">
      <c r="A385" s="1"/>
      <c r="B385" s="1"/>
      <c r="C385" s="1"/>
      <c r="D385" s="23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</row>
    <row r="386" spans="1:20" x14ac:dyDescent="0.35">
      <c r="A386" s="1"/>
      <c r="B386" s="1"/>
      <c r="C386" s="1"/>
      <c r="D386" s="23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</row>
    <row r="387" spans="1:20" x14ac:dyDescent="0.35">
      <c r="A387" s="1"/>
      <c r="B387" s="1"/>
      <c r="C387" s="1"/>
      <c r="D387" s="23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</row>
    <row r="388" spans="1:20" x14ac:dyDescent="0.35">
      <c r="A388" s="1" t="s">
        <v>227</v>
      </c>
      <c r="B388" s="1"/>
      <c r="C388" s="1"/>
      <c r="D388" s="1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</row>
    <row r="389" spans="1:20" x14ac:dyDescent="0.35">
      <c r="A389" s="1" t="s">
        <v>228</v>
      </c>
      <c r="B389" s="1"/>
      <c r="C389" s="1" t="s">
        <v>177</v>
      </c>
      <c r="D389" s="23">
        <v>41852</v>
      </c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</row>
    <row r="390" spans="1:20" x14ac:dyDescent="0.35">
      <c r="A390" s="1" t="s">
        <v>229</v>
      </c>
      <c r="B390" s="1"/>
      <c r="C390" s="1" t="s">
        <v>177</v>
      </c>
      <c r="D390" s="23">
        <v>41852</v>
      </c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</row>
    <row r="391" spans="1:20" x14ac:dyDescent="0.35">
      <c r="A391" s="1" t="s">
        <v>230</v>
      </c>
      <c r="B391" s="1"/>
      <c r="C391" s="1"/>
      <c r="D391" s="1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</row>
    <row r="392" spans="1:20" x14ac:dyDescent="0.35">
      <c r="A392" s="1" t="s">
        <v>231</v>
      </c>
      <c r="B392" s="1"/>
      <c r="C392" s="1" t="s">
        <v>177</v>
      </c>
      <c r="D392" s="23">
        <v>41852</v>
      </c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</row>
    <row r="393" spans="1:20" x14ac:dyDescent="0.35">
      <c r="A393" s="1" t="s">
        <v>232</v>
      </c>
      <c r="B393" s="1"/>
      <c r="C393" s="1" t="s">
        <v>177</v>
      </c>
      <c r="D393" s="23">
        <v>41852</v>
      </c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</row>
    <row r="394" spans="1:20" x14ac:dyDescent="0.35">
      <c r="A394" s="1" t="s">
        <v>233</v>
      </c>
      <c r="B394" s="1"/>
      <c r="C394" s="1" t="s">
        <v>177</v>
      </c>
      <c r="D394" s="23">
        <v>41852</v>
      </c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</row>
    <row r="395" spans="1:20" x14ac:dyDescent="0.35">
      <c r="A395" s="1" t="s">
        <v>234</v>
      </c>
      <c r="B395" s="1"/>
      <c r="C395" s="1" t="s">
        <v>177</v>
      </c>
      <c r="D395" s="23">
        <v>41852</v>
      </c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</row>
    <row r="396" spans="1:20" x14ac:dyDescent="0.35">
      <c r="A396" s="1" t="s">
        <v>235</v>
      </c>
      <c r="B396" s="1"/>
      <c r="C396" s="1" t="s">
        <v>177</v>
      </c>
      <c r="D396" s="23">
        <v>41852</v>
      </c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</row>
    <row r="397" spans="1:20" x14ac:dyDescent="0.35">
      <c r="A397" s="1" t="s">
        <v>236</v>
      </c>
      <c r="B397" s="1"/>
      <c r="C397" s="1" t="s">
        <v>177</v>
      </c>
      <c r="D397" s="23">
        <v>41852</v>
      </c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</row>
    <row r="398" spans="1:20" x14ac:dyDescent="0.35">
      <c r="A398" s="1"/>
      <c r="B398" s="1"/>
      <c r="C398" s="1"/>
      <c r="D398" s="23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</row>
    <row r="399" spans="1:20" x14ac:dyDescent="0.35">
      <c r="A399" s="1"/>
      <c r="B399" s="1"/>
      <c r="C399" s="1"/>
      <c r="D399" s="23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</row>
    <row r="400" spans="1:20" x14ac:dyDescent="0.35">
      <c r="A400" s="1"/>
      <c r="B400" s="1"/>
      <c r="C400" s="1"/>
      <c r="D400" s="23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</row>
    <row r="401" spans="1:20" x14ac:dyDescent="0.35">
      <c r="A401" s="1"/>
      <c r="B401" s="1"/>
      <c r="C401" s="1"/>
      <c r="D401" s="23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</row>
    <row r="402" spans="1:20" x14ac:dyDescent="0.35">
      <c r="A402" s="1"/>
      <c r="B402" s="1"/>
      <c r="C402" s="1"/>
      <c r="D402" s="23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</row>
    <row r="403" spans="1:20" x14ac:dyDescent="0.35">
      <c r="A403" s="1"/>
      <c r="B403" s="1"/>
      <c r="C403" s="1"/>
      <c r="D403" s="23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</row>
    <row r="404" spans="1:20" x14ac:dyDescent="0.35">
      <c r="A404" s="1"/>
      <c r="B404" s="1"/>
      <c r="C404" s="1"/>
      <c r="D404" s="23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</row>
    <row r="405" spans="1:20" x14ac:dyDescent="0.35">
      <c r="A405" s="1"/>
      <c r="B405" s="1"/>
      <c r="C405" s="1"/>
      <c r="D405" s="23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</row>
    <row r="406" spans="1:20" x14ac:dyDescent="0.35">
      <c r="A406" s="1"/>
      <c r="B406" s="1"/>
      <c r="C406" s="1"/>
      <c r="D406" s="23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</row>
    <row r="407" spans="1:20" x14ac:dyDescent="0.35">
      <c r="A407" s="1"/>
      <c r="B407" s="1"/>
      <c r="C407" s="1"/>
      <c r="D407" s="23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</row>
    <row r="408" spans="1:20" x14ac:dyDescent="0.35">
      <c r="A408" s="1" t="s">
        <v>237</v>
      </c>
      <c r="B408" s="1"/>
      <c r="C408" s="1"/>
      <c r="D408" s="1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</row>
    <row r="409" spans="1:20" x14ac:dyDescent="0.35">
      <c r="A409" s="1" t="s">
        <v>238</v>
      </c>
      <c r="B409" s="1"/>
      <c r="C409" s="1" t="s">
        <v>177</v>
      </c>
      <c r="D409" s="23">
        <v>41852</v>
      </c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</row>
    <row r="410" spans="1:20" x14ac:dyDescent="0.35">
      <c r="A410" s="1" t="s">
        <v>239</v>
      </c>
      <c r="B410" s="1"/>
      <c r="C410" s="1" t="s">
        <v>177</v>
      </c>
      <c r="D410" s="23">
        <v>41852</v>
      </c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</row>
    <row r="411" spans="1:20" x14ac:dyDescent="0.35">
      <c r="A411" s="1" t="s">
        <v>240</v>
      </c>
      <c r="B411" s="1"/>
      <c r="C411" s="1" t="s">
        <v>177</v>
      </c>
      <c r="D411" s="23">
        <v>41852</v>
      </c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</row>
    <row r="412" spans="1:20" x14ac:dyDescent="0.35">
      <c r="A412" s="1" t="s">
        <v>241</v>
      </c>
      <c r="B412" s="1"/>
      <c r="C412" s="1" t="s">
        <v>177</v>
      </c>
      <c r="D412" s="23">
        <v>41852</v>
      </c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</row>
    <row r="413" spans="1:20" x14ac:dyDescent="0.35">
      <c r="A413" s="1" t="s">
        <v>242</v>
      </c>
      <c r="B413" s="1"/>
      <c r="C413" s="1" t="s">
        <v>177</v>
      </c>
      <c r="D413" s="23">
        <v>41852</v>
      </c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</row>
    <row r="414" spans="1:20" x14ac:dyDescent="0.35">
      <c r="A414" s="1" t="s">
        <v>243</v>
      </c>
      <c r="B414" s="1"/>
      <c r="C414" s="1" t="s">
        <v>177</v>
      </c>
      <c r="D414" s="23">
        <v>41852</v>
      </c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</row>
    <row r="415" spans="1:20" x14ac:dyDescent="0.35">
      <c r="A415" s="1"/>
      <c r="B415" s="1"/>
      <c r="C415" s="1"/>
      <c r="D415" s="23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</row>
    <row r="416" spans="1:20" x14ac:dyDescent="0.35">
      <c r="A416" s="1"/>
      <c r="B416" s="1"/>
      <c r="C416" s="1"/>
      <c r="D416" s="23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</row>
    <row r="417" spans="1:20" x14ac:dyDescent="0.35">
      <c r="A417" s="1"/>
      <c r="B417" s="1"/>
      <c r="C417" s="1"/>
      <c r="D417" s="23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</row>
    <row r="418" spans="1:20" x14ac:dyDescent="0.35">
      <c r="A418" s="1"/>
      <c r="B418" s="1"/>
      <c r="C418" s="1"/>
      <c r="D418" s="23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</row>
    <row r="419" spans="1:20" x14ac:dyDescent="0.35">
      <c r="A419" s="1"/>
      <c r="B419" s="1"/>
      <c r="C419" s="1"/>
      <c r="D419" s="23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</row>
    <row r="420" spans="1:20" x14ac:dyDescent="0.35">
      <c r="A420" s="1"/>
      <c r="B420" s="1"/>
      <c r="C420" s="1"/>
      <c r="D420" s="23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</row>
    <row r="421" spans="1:20" x14ac:dyDescent="0.35">
      <c r="A421" s="1"/>
      <c r="B421" s="1"/>
      <c r="C421" s="1"/>
      <c r="D421" s="23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</row>
    <row r="422" spans="1:20" x14ac:dyDescent="0.35">
      <c r="A422" s="1"/>
      <c r="B422" s="1"/>
      <c r="C422" s="1"/>
      <c r="D422" s="23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</row>
    <row r="423" spans="1:20" x14ac:dyDescent="0.35">
      <c r="A423" s="1"/>
      <c r="B423" s="1"/>
      <c r="C423" s="1"/>
      <c r="D423" s="23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</row>
    <row r="424" spans="1:20" x14ac:dyDescent="0.35">
      <c r="A424" s="1"/>
      <c r="B424" s="1"/>
      <c r="C424" s="1"/>
      <c r="D424" s="23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</row>
    <row r="425" spans="1:20" x14ac:dyDescent="0.35">
      <c r="A425" s="1"/>
      <c r="B425" s="1"/>
      <c r="C425" s="1"/>
      <c r="D425" s="23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</row>
    <row r="426" spans="1:20" x14ac:dyDescent="0.35">
      <c r="A426" s="1"/>
      <c r="B426" s="1"/>
      <c r="C426" s="1"/>
      <c r="D426" s="23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</row>
    <row r="427" spans="1:20" x14ac:dyDescent="0.35">
      <c r="A427" s="1"/>
      <c r="B427" s="1"/>
      <c r="C427" s="1"/>
      <c r="D427" s="23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</row>
    <row r="428" spans="1:20" x14ac:dyDescent="0.35">
      <c r="A428" s="1" t="s">
        <v>244</v>
      </c>
      <c r="B428" s="1"/>
      <c r="C428" s="1"/>
      <c r="D428" s="1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</row>
    <row r="429" spans="1:20" x14ac:dyDescent="0.35">
      <c r="A429" s="1" t="s">
        <v>245</v>
      </c>
      <c r="B429" s="1"/>
      <c r="C429" s="1" t="s">
        <v>177</v>
      </c>
      <c r="D429" s="23">
        <v>41852</v>
      </c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</row>
    <row r="430" spans="1:20" x14ac:dyDescent="0.35">
      <c r="A430" s="1" t="s">
        <v>246</v>
      </c>
      <c r="B430" s="1"/>
      <c r="C430" s="1" t="s">
        <v>177</v>
      </c>
      <c r="D430" s="23">
        <v>41852</v>
      </c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</row>
    <row r="431" spans="1:20" x14ac:dyDescent="0.35">
      <c r="A431" s="1" t="s">
        <v>247</v>
      </c>
      <c r="B431" s="1"/>
      <c r="C431" s="1" t="s">
        <v>177</v>
      </c>
      <c r="D431" s="23">
        <v>41852</v>
      </c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</row>
    <row r="432" spans="1:20" x14ac:dyDescent="0.35">
      <c r="A432" s="1" t="s">
        <v>248</v>
      </c>
      <c r="B432" s="1"/>
      <c r="C432" s="1" t="s">
        <v>177</v>
      </c>
      <c r="D432" s="23">
        <v>41852</v>
      </c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</row>
    <row r="433" spans="1:20" x14ac:dyDescent="0.35">
      <c r="A433" s="1"/>
      <c r="B433" s="1"/>
      <c r="C433" s="1"/>
      <c r="D433" s="23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</row>
    <row r="434" spans="1:20" x14ac:dyDescent="0.35">
      <c r="A434" s="1"/>
      <c r="B434" s="1"/>
      <c r="C434" s="1"/>
      <c r="D434" s="23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</row>
    <row r="435" spans="1:20" x14ac:dyDescent="0.35">
      <c r="A435" s="1"/>
      <c r="B435" s="1"/>
      <c r="C435" s="1"/>
      <c r="D435" s="23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</row>
    <row r="436" spans="1:20" x14ac:dyDescent="0.35">
      <c r="A436" s="1"/>
      <c r="B436" s="1"/>
      <c r="C436" s="1"/>
      <c r="D436" s="23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</row>
    <row r="437" spans="1:20" x14ac:dyDescent="0.35">
      <c r="A437" s="1"/>
      <c r="B437" s="1"/>
      <c r="C437" s="1"/>
      <c r="D437" s="23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</row>
    <row r="438" spans="1:20" x14ac:dyDescent="0.35">
      <c r="A438" s="1"/>
      <c r="B438" s="1"/>
      <c r="C438" s="1"/>
      <c r="D438" s="23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</row>
    <row r="439" spans="1:20" x14ac:dyDescent="0.35">
      <c r="A439" s="1"/>
      <c r="B439" s="1"/>
      <c r="C439" s="1"/>
      <c r="D439" s="23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</row>
    <row r="440" spans="1:20" x14ac:dyDescent="0.35">
      <c r="A440" s="1"/>
      <c r="B440" s="1"/>
      <c r="C440" s="1"/>
      <c r="D440" s="23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</row>
    <row r="441" spans="1:20" x14ac:dyDescent="0.35">
      <c r="A441" s="1"/>
      <c r="B441" s="1"/>
      <c r="C441" s="1"/>
      <c r="D441" s="23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</row>
    <row r="442" spans="1:20" x14ac:dyDescent="0.35">
      <c r="A442" s="1"/>
      <c r="B442" s="1"/>
      <c r="C442" s="1"/>
      <c r="D442" s="23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</row>
    <row r="443" spans="1:20" x14ac:dyDescent="0.35">
      <c r="A443" s="1"/>
      <c r="B443" s="1"/>
      <c r="C443" s="1"/>
      <c r="D443" s="23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</row>
    <row r="444" spans="1:20" x14ac:dyDescent="0.35">
      <c r="A444" s="1"/>
      <c r="B444" s="1"/>
      <c r="C444" s="1"/>
      <c r="D444" s="23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</row>
    <row r="445" spans="1:20" x14ac:dyDescent="0.35">
      <c r="A445" s="1"/>
      <c r="B445" s="1"/>
      <c r="C445" s="1"/>
      <c r="D445" s="23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</row>
    <row r="446" spans="1:20" x14ac:dyDescent="0.35">
      <c r="A446" s="1"/>
      <c r="B446" s="1"/>
      <c r="C446" s="1"/>
      <c r="D446" s="23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</row>
    <row r="447" spans="1:20" x14ac:dyDescent="0.35">
      <c r="A447" s="1"/>
      <c r="B447" s="1"/>
      <c r="C447" s="1"/>
      <c r="D447" s="23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</row>
    <row r="448" spans="1:20" x14ac:dyDescent="0.35">
      <c r="A448" s="1" t="s">
        <v>249</v>
      </c>
      <c r="B448" s="1"/>
      <c r="C448" s="1"/>
      <c r="D448" s="1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</row>
    <row r="449" spans="1:20" x14ac:dyDescent="0.35">
      <c r="A449" s="1" t="s">
        <v>250</v>
      </c>
      <c r="B449" s="1"/>
      <c r="C449" s="1" t="s">
        <v>177</v>
      </c>
      <c r="D449" s="23">
        <v>41852</v>
      </c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</row>
    <row r="450" spans="1:20" x14ac:dyDescent="0.35">
      <c r="A450" s="1" t="s">
        <v>251</v>
      </c>
      <c r="B450" s="1"/>
      <c r="C450" s="1" t="s">
        <v>177</v>
      </c>
      <c r="D450" s="23">
        <v>41852</v>
      </c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</row>
    <row r="451" spans="1:20" x14ac:dyDescent="0.35">
      <c r="A451" s="1" t="s">
        <v>252</v>
      </c>
      <c r="B451" s="1"/>
      <c r="C451" s="1" t="s">
        <v>177</v>
      </c>
      <c r="D451" s="23">
        <v>41852</v>
      </c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</row>
    <row r="452" spans="1:20" x14ac:dyDescent="0.35">
      <c r="A452" s="1" t="s">
        <v>253</v>
      </c>
      <c r="B452" s="1"/>
      <c r="C452" s="1" t="s">
        <v>177</v>
      </c>
      <c r="D452" s="23">
        <v>41852</v>
      </c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</row>
    <row r="453" spans="1:20" x14ac:dyDescent="0.35">
      <c r="A453" s="1" t="s">
        <v>254</v>
      </c>
      <c r="B453" s="1"/>
      <c r="C453" s="1" t="s">
        <v>177</v>
      </c>
      <c r="D453" s="23">
        <v>41852</v>
      </c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</row>
    <row r="454" spans="1:20" x14ac:dyDescent="0.35">
      <c r="A454" s="1" t="s">
        <v>255</v>
      </c>
      <c r="B454" s="1"/>
      <c r="C454" s="1" t="s">
        <v>177</v>
      </c>
      <c r="D454" s="23">
        <v>41852</v>
      </c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</row>
    <row r="455" spans="1:20" x14ac:dyDescent="0.35">
      <c r="A455" s="1" t="s">
        <v>256</v>
      </c>
      <c r="B455" s="1"/>
      <c r="C455" s="1" t="s">
        <v>177</v>
      </c>
      <c r="D455" s="23">
        <v>41852</v>
      </c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</row>
    <row r="456" spans="1:20" x14ac:dyDescent="0.35">
      <c r="A456" s="1" t="s">
        <v>257</v>
      </c>
      <c r="B456" s="1"/>
      <c r="C456" s="1" t="s">
        <v>177</v>
      </c>
      <c r="D456" s="23">
        <v>41852</v>
      </c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</row>
    <row r="457" spans="1:20" x14ac:dyDescent="0.35">
      <c r="A457" s="1" t="s">
        <v>258</v>
      </c>
      <c r="B457" s="1"/>
      <c r="C457" s="1" t="s">
        <v>177</v>
      </c>
      <c r="D457" s="23">
        <v>41852</v>
      </c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</row>
    <row r="458" spans="1:20" x14ac:dyDescent="0.35">
      <c r="A458" s="1" t="s">
        <v>259</v>
      </c>
      <c r="B458" s="1"/>
      <c r="C458" s="1" t="s">
        <v>177</v>
      </c>
      <c r="D458" s="23">
        <v>41852</v>
      </c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</row>
    <row r="459" spans="1:20" x14ac:dyDescent="0.35">
      <c r="A459" s="1" t="s">
        <v>260</v>
      </c>
      <c r="B459" s="1"/>
      <c r="C459" s="1" t="s">
        <v>177</v>
      </c>
      <c r="D459" s="23">
        <v>41852</v>
      </c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</row>
    <row r="460" spans="1:20" x14ac:dyDescent="0.35">
      <c r="A460" s="1" t="s">
        <v>261</v>
      </c>
      <c r="B460" s="1"/>
      <c r="C460" s="1" t="s">
        <v>177</v>
      </c>
      <c r="D460" s="23">
        <v>41852</v>
      </c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</row>
    <row r="461" spans="1:20" x14ac:dyDescent="0.35">
      <c r="A461" s="1" t="s">
        <v>262</v>
      </c>
      <c r="B461" s="1"/>
      <c r="C461" s="1" t="s">
        <v>177</v>
      </c>
      <c r="D461" s="23">
        <v>41852</v>
      </c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</row>
    <row r="462" spans="1:20" x14ac:dyDescent="0.35">
      <c r="A462" s="1" t="s">
        <v>263</v>
      </c>
      <c r="B462" s="1"/>
      <c r="C462" s="1" t="s">
        <v>177</v>
      </c>
      <c r="D462" s="23">
        <v>41852</v>
      </c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</row>
    <row r="463" spans="1:20" x14ac:dyDescent="0.35">
      <c r="A463" s="1" t="s">
        <v>264</v>
      </c>
      <c r="B463" s="1"/>
      <c r="C463" s="1" t="s">
        <v>177</v>
      </c>
      <c r="D463" s="23">
        <v>41852</v>
      </c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</row>
    <row r="464" spans="1:20" x14ac:dyDescent="0.35">
      <c r="A464" s="1" t="s">
        <v>265</v>
      </c>
      <c r="B464" s="1"/>
      <c r="C464" s="1" t="s">
        <v>177</v>
      </c>
      <c r="D464" s="23">
        <v>41852</v>
      </c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</row>
    <row r="465" spans="1:20" x14ac:dyDescent="0.35">
      <c r="A465" s="1" t="s">
        <v>266</v>
      </c>
      <c r="B465" s="1"/>
      <c r="C465" s="1" t="s">
        <v>177</v>
      </c>
      <c r="D465" s="23">
        <v>41852</v>
      </c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</row>
    <row r="466" spans="1:20" x14ac:dyDescent="0.35">
      <c r="A466" s="1" t="s">
        <v>267</v>
      </c>
      <c r="B466" s="1"/>
      <c r="C466" s="1" t="s">
        <v>177</v>
      </c>
      <c r="D466" s="23">
        <v>41852</v>
      </c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</row>
    <row r="467" spans="1:20" x14ac:dyDescent="0.35">
      <c r="A467" s="1" t="s">
        <v>268</v>
      </c>
      <c r="B467" s="1"/>
      <c r="C467" s="1" t="s">
        <v>177</v>
      </c>
      <c r="D467" s="23">
        <v>41852</v>
      </c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</row>
    <row r="468" spans="1:20" x14ac:dyDescent="0.35">
      <c r="A468" s="1" t="s">
        <v>269</v>
      </c>
      <c r="B468" s="1"/>
      <c r="C468" s="1" t="s">
        <v>177</v>
      </c>
      <c r="D468" s="23">
        <v>41852</v>
      </c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</row>
    <row r="469" spans="1:20" x14ac:dyDescent="0.35">
      <c r="A469" s="1" t="s">
        <v>270</v>
      </c>
      <c r="B469" s="1"/>
      <c r="C469" s="1" t="s">
        <v>177</v>
      </c>
      <c r="D469" s="23">
        <v>41852</v>
      </c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</row>
    <row r="470" spans="1:20" x14ac:dyDescent="0.35">
      <c r="A470" s="1" t="s">
        <v>271</v>
      </c>
      <c r="B470" s="1"/>
      <c r="C470" s="1" t="s">
        <v>177</v>
      </c>
      <c r="D470" s="23">
        <v>41852</v>
      </c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</row>
    <row r="471" spans="1:20" x14ac:dyDescent="0.35">
      <c r="A471" s="1" t="s">
        <v>272</v>
      </c>
      <c r="B471" s="1"/>
      <c r="C471" s="1" t="s">
        <v>177</v>
      </c>
      <c r="D471" s="23">
        <v>41852</v>
      </c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</row>
    <row r="472" spans="1:20" x14ac:dyDescent="0.35">
      <c r="A472" s="1" t="s">
        <v>273</v>
      </c>
      <c r="B472" s="1"/>
      <c r="C472" s="1" t="s">
        <v>177</v>
      </c>
      <c r="D472" s="23">
        <v>41852</v>
      </c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</row>
    <row r="473" spans="1:20" x14ac:dyDescent="0.35">
      <c r="A473" s="1" t="s">
        <v>274</v>
      </c>
      <c r="B473" s="1"/>
      <c r="C473" s="1" t="s">
        <v>177</v>
      </c>
      <c r="D473" s="23">
        <v>41852</v>
      </c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</row>
    <row r="474" spans="1:20" x14ac:dyDescent="0.35">
      <c r="A474" s="1"/>
      <c r="B474" s="1"/>
      <c r="C474" s="1"/>
      <c r="D474" s="23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</row>
    <row r="475" spans="1:20" x14ac:dyDescent="0.35">
      <c r="A475" s="1"/>
      <c r="B475" s="1"/>
      <c r="C475" s="1"/>
      <c r="D475" s="23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</row>
    <row r="476" spans="1:20" x14ac:dyDescent="0.35">
      <c r="A476" s="1"/>
      <c r="B476" s="1"/>
      <c r="C476" s="1"/>
      <c r="D476" s="23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</row>
    <row r="477" spans="1:20" x14ac:dyDescent="0.35">
      <c r="A477" s="1"/>
      <c r="B477" s="1"/>
      <c r="C477" s="1"/>
      <c r="D477" s="23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</row>
    <row r="478" spans="1:20" x14ac:dyDescent="0.35">
      <c r="A478" s="1"/>
      <c r="B478" s="1"/>
      <c r="C478" s="1"/>
      <c r="D478" s="23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</row>
    <row r="479" spans="1:20" x14ac:dyDescent="0.35">
      <c r="A479" s="1"/>
      <c r="B479" s="1"/>
      <c r="C479" s="1"/>
      <c r="D479" s="23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</row>
    <row r="480" spans="1:20" x14ac:dyDescent="0.35">
      <c r="A480" s="1"/>
      <c r="B480" s="1"/>
      <c r="C480" s="1"/>
      <c r="D480" s="23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</row>
    <row r="481" spans="1:20" x14ac:dyDescent="0.35">
      <c r="A481" s="1"/>
      <c r="B481" s="1"/>
      <c r="C481" s="1"/>
      <c r="D481" s="23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</row>
    <row r="482" spans="1:20" x14ac:dyDescent="0.35">
      <c r="A482" s="1"/>
      <c r="B482" s="1"/>
      <c r="C482" s="1"/>
      <c r="D482" s="23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</row>
    <row r="483" spans="1:20" x14ac:dyDescent="0.35">
      <c r="A483" s="1"/>
      <c r="B483" s="1"/>
      <c r="C483" s="1"/>
      <c r="D483" s="23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</row>
    <row r="484" spans="1:20" x14ac:dyDescent="0.35">
      <c r="A484" s="1"/>
      <c r="B484" s="1"/>
      <c r="C484" s="1"/>
      <c r="D484" s="23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</row>
    <row r="485" spans="1:20" x14ac:dyDescent="0.35">
      <c r="A485" s="1"/>
      <c r="B485" s="1"/>
      <c r="C485" s="1"/>
      <c r="D485" s="23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</row>
    <row r="486" spans="1:20" x14ac:dyDescent="0.35">
      <c r="A486" s="1"/>
      <c r="B486" s="1"/>
      <c r="C486" s="1"/>
      <c r="D486" s="23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</row>
    <row r="487" spans="1:20" x14ac:dyDescent="0.35">
      <c r="A487" s="1"/>
      <c r="B487" s="1"/>
      <c r="C487" s="1"/>
      <c r="D487" s="23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</row>
    <row r="488" spans="1:20" x14ac:dyDescent="0.35">
      <c r="A488" s="1" t="s">
        <v>275</v>
      </c>
      <c r="B488" s="1"/>
      <c r="C488" s="1"/>
      <c r="D488" s="31"/>
      <c r="E488" s="31"/>
      <c r="F488" s="4"/>
      <c r="G488" s="1"/>
      <c r="H488" s="4"/>
      <c r="I488" s="4"/>
      <c r="J488" s="1"/>
      <c r="K488" s="4"/>
      <c r="L488" s="4"/>
      <c r="M488" s="1"/>
      <c r="N488" s="1"/>
      <c r="O488" s="4"/>
      <c r="P488" s="1"/>
      <c r="Q488" s="4"/>
      <c r="R488" s="4"/>
      <c r="S488" s="4"/>
      <c r="T488" s="4"/>
    </row>
    <row r="489" spans="1:20" x14ac:dyDescent="0.35">
      <c r="A489" s="1" t="s">
        <v>276</v>
      </c>
      <c r="B489" s="1"/>
      <c r="C489" s="1"/>
      <c r="D489" s="31"/>
      <c r="E489" s="32">
        <v>12128</v>
      </c>
      <c r="F489" s="32">
        <v>11316</v>
      </c>
      <c r="G489" s="32">
        <v>15607</v>
      </c>
      <c r="H489" s="32">
        <v>16537</v>
      </c>
      <c r="I489" s="32">
        <v>11481</v>
      </c>
      <c r="J489" s="32">
        <v>18134</v>
      </c>
      <c r="K489" s="32">
        <v>11447</v>
      </c>
      <c r="L489" s="32">
        <v>13356</v>
      </c>
      <c r="M489" s="32">
        <v>16684</v>
      </c>
      <c r="N489" s="32">
        <v>12694</v>
      </c>
      <c r="O489" s="32">
        <v>20126</v>
      </c>
      <c r="P489" s="32">
        <v>14469</v>
      </c>
      <c r="Q489" s="32">
        <v>12861</v>
      </c>
      <c r="R489" s="32">
        <v>13246</v>
      </c>
      <c r="S489" s="32">
        <v>14894</v>
      </c>
      <c r="T489" s="32">
        <v>11206</v>
      </c>
    </row>
    <row r="490" spans="1:20" x14ac:dyDescent="0.35">
      <c r="A490" s="1" t="s">
        <v>277</v>
      </c>
      <c r="B490" s="1"/>
      <c r="C490" s="1" t="s">
        <v>19</v>
      </c>
      <c r="D490" s="5">
        <v>40603</v>
      </c>
      <c r="E490" s="32">
        <v>1454</v>
      </c>
      <c r="F490" s="32">
        <v>1043</v>
      </c>
      <c r="G490" s="32">
        <v>1329</v>
      </c>
      <c r="H490" s="32">
        <v>2083</v>
      </c>
      <c r="I490" s="32">
        <v>1368</v>
      </c>
      <c r="J490" s="32">
        <v>973</v>
      </c>
      <c r="K490" s="32">
        <v>1354</v>
      </c>
      <c r="L490" s="32">
        <v>1286</v>
      </c>
      <c r="M490" s="32">
        <v>1690</v>
      </c>
      <c r="N490" s="32">
        <v>1511</v>
      </c>
      <c r="O490" s="32">
        <v>1686</v>
      </c>
      <c r="P490" s="32">
        <v>1413</v>
      </c>
      <c r="Q490" s="32">
        <v>1023</v>
      </c>
      <c r="R490" s="32">
        <v>1265</v>
      </c>
      <c r="S490" s="32">
        <v>1195</v>
      </c>
      <c r="T490" s="32">
        <v>937</v>
      </c>
    </row>
    <row r="491" spans="1:20" x14ac:dyDescent="0.35">
      <c r="A491" s="1" t="s">
        <v>278</v>
      </c>
      <c r="B491" s="1"/>
      <c r="C491" s="1" t="s">
        <v>19</v>
      </c>
      <c r="D491" s="5">
        <v>40603</v>
      </c>
      <c r="E491" s="32">
        <v>2871</v>
      </c>
      <c r="F491" s="32">
        <v>2326</v>
      </c>
      <c r="G491" s="32">
        <v>2942</v>
      </c>
      <c r="H491" s="32">
        <v>5822</v>
      </c>
      <c r="I491" s="32">
        <v>3075</v>
      </c>
      <c r="J491" s="32">
        <v>2865</v>
      </c>
      <c r="K491" s="32">
        <v>3198</v>
      </c>
      <c r="L491" s="32">
        <v>4150</v>
      </c>
      <c r="M491" s="32">
        <v>6636</v>
      </c>
      <c r="N491" s="32">
        <v>3915</v>
      </c>
      <c r="O491" s="32">
        <v>5144</v>
      </c>
      <c r="P491" s="32">
        <v>3400</v>
      </c>
      <c r="Q491" s="32">
        <v>2436</v>
      </c>
      <c r="R491" s="32">
        <v>4664</v>
      </c>
      <c r="S491" s="32">
        <v>2766</v>
      </c>
      <c r="T491" s="32">
        <v>2041</v>
      </c>
    </row>
    <row r="492" spans="1:20" x14ac:dyDescent="0.35">
      <c r="A492" s="1" t="s">
        <v>279</v>
      </c>
      <c r="B492" s="1"/>
      <c r="C492" s="1" t="s">
        <v>19</v>
      </c>
      <c r="D492" s="5">
        <v>40603</v>
      </c>
      <c r="E492" s="32">
        <v>1840</v>
      </c>
      <c r="F492" s="32">
        <v>1636</v>
      </c>
      <c r="G492" s="32">
        <v>1989</v>
      </c>
      <c r="H492" s="32">
        <v>2913</v>
      </c>
      <c r="I492" s="32">
        <v>1818</v>
      </c>
      <c r="J492" s="32">
        <v>2280</v>
      </c>
      <c r="K492" s="32">
        <v>1865</v>
      </c>
      <c r="L492" s="32">
        <v>2222</v>
      </c>
      <c r="M492" s="32">
        <v>2688</v>
      </c>
      <c r="N492" s="32">
        <v>2315</v>
      </c>
      <c r="O492" s="32">
        <v>3381</v>
      </c>
      <c r="P492" s="32">
        <v>2399</v>
      </c>
      <c r="Q492" s="32">
        <v>1842</v>
      </c>
      <c r="R492" s="32">
        <v>1874</v>
      </c>
      <c r="S492" s="32">
        <v>1622</v>
      </c>
      <c r="T492" s="32">
        <v>1436</v>
      </c>
    </row>
    <row r="493" spans="1:20" x14ac:dyDescent="0.35">
      <c r="A493" s="1" t="s">
        <v>280</v>
      </c>
      <c r="B493" s="1"/>
      <c r="C493" s="1" t="s">
        <v>19</v>
      </c>
      <c r="D493" s="5">
        <v>40603</v>
      </c>
      <c r="E493" s="32">
        <v>1618</v>
      </c>
      <c r="F493" s="32">
        <v>1835</v>
      </c>
      <c r="G493" s="32">
        <v>1745</v>
      </c>
      <c r="H493" s="32">
        <v>1706</v>
      </c>
      <c r="I493" s="32">
        <v>1618</v>
      </c>
      <c r="J493" s="32">
        <v>2486</v>
      </c>
      <c r="K493" s="32">
        <v>1414</v>
      </c>
      <c r="L493" s="32">
        <v>1517</v>
      </c>
      <c r="M493" s="32">
        <v>1384</v>
      </c>
      <c r="N493" s="32">
        <v>1081</v>
      </c>
      <c r="O493" s="32">
        <v>2307</v>
      </c>
      <c r="P493" s="32">
        <v>1542</v>
      </c>
      <c r="Q493" s="32">
        <v>1904</v>
      </c>
      <c r="R493" s="32">
        <v>1225</v>
      </c>
      <c r="S493" s="32">
        <v>1871</v>
      </c>
      <c r="T493" s="32">
        <v>1352</v>
      </c>
    </row>
    <row r="494" spans="1:20" x14ac:dyDescent="0.35">
      <c r="A494" s="1" t="s">
        <v>281</v>
      </c>
      <c r="B494" s="1"/>
      <c r="C494" s="1" t="s">
        <v>19</v>
      </c>
      <c r="D494" s="5">
        <v>40603</v>
      </c>
      <c r="E494" s="32">
        <v>1002</v>
      </c>
      <c r="F494" s="32">
        <v>969</v>
      </c>
      <c r="G494" s="32">
        <v>1375</v>
      </c>
      <c r="H494" s="32">
        <v>888</v>
      </c>
      <c r="I494" s="32">
        <v>833</v>
      </c>
      <c r="J494" s="32">
        <v>1669</v>
      </c>
      <c r="K494" s="32">
        <v>711</v>
      </c>
      <c r="L494" s="32">
        <v>764</v>
      </c>
      <c r="M494" s="32">
        <v>628</v>
      </c>
      <c r="N494" s="32">
        <v>579</v>
      </c>
      <c r="O494" s="32">
        <v>1474</v>
      </c>
      <c r="P494" s="32">
        <v>1143</v>
      </c>
      <c r="Q494" s="32">
        <v>1179</v>
      </c>
      <c r="R494" s="32">
        <v>633</v>
      </c>
      <c r="S494" s="32">
        <v>1646</v>
      </c>
      <c r="T494" s="32">
        <v>1127</v>
      </c>
    </row>
    <row r="495" spans="1:20" x14ac:dyDescent="0.35">
      <c r="A495" s="1" t="s">
        <v>282</v>
      </c>
      <c r="B495" s="1"/>
      <c r="C495" s="1" t="s">
        <v>19</v>
      </c>
      <c r="D495" s="5">
        <v>40603</v>
      </c>
      <c r="E495" s="32">
        <v>917</v>
      </c>
      <c r="F495" s="32">
        <v>955</v>
      </c>
      <c r="G495" s="32">
        <v>1588</v>
      </c>
      <c r="H495" s="32">
        <v>889</v>
      </c>
      <c r="I495" s="32">
        <v>817</v>
      </c>
      <c r="J495" s="32">
        <v>1795</v>
      </c>
      <c r="K495" s="32">
        <v>883</v>
      </c>
      <c r="L495" s="32">
        <v>833</v>
      </c>
      <c r="M495" s="32">
        <v>859</v>
      </c>
      <c r="N495" s="32">
        <v>692</v>
      </c>
      <c r="O495" s="32">
        <v>1485</v>
      </c>
      <c r="P495" s="32">
        <v>1141</v>
      </c>
      <c r="Q495" s="32">
        <v>1172</v>
      </c>
      <c r="R495" s="32">
        <v>883</v>
      </c>
      <c r="S495" s="32">
        <v>1715</v>
      </c>
      <c r="T495" s="32">
        <v>1191</v>
      </c>
    </row>
    <row r="496" spans="1:20" x14ac:dyDescent="0.35">
      <c r="A496" s="1" t="s">
        <v>283</v>
      </c>
      <c r="B496" s="1"/>
      <c r="C496" s="1" t="s">
        <v>19</v>
      </c>
      <c r="D496" s="5">
        <v>40603</v>
      </c>
      <c r="E496" s="32">
        <v>953</v>
      </c>
      <c r="F496" s="32">
        <v>1093</v>
      </c>
      <c r="G496" s="32">
        <v>1473</v>
      </c>
      <c r="H496" s="32">
        <v>892</v>
      </c>
      <c r="I496" s="32">
        <v>835</v>
      </c>
      <c r="J496" s="32">
        <v>1909</v>
      </c>
      <c r="K496" s="32">
        <v>862</v>
      </c>
      <c r="L496" s="32">
        <v>990</v>
      </c>
      <c r="M496" s="32">
        <v>1192</v>
      </c>
      <c r="N496" s="32">
        <v>1027</v>
      </c>
      <c r="O496" s="32">
        <v>1610</v>
      </c>
      <c r="P496" s="32">
        <v>1225</v>
      </c>
      <c r="Q496" s="32">
        <v>1223</v>
      </c>
      <c r="R496" s="32">
        <v>1093</v>
      </c>
      <c r="S496" s="32">
        <v>1296</v>
      </c>
      <c r="T496" s="32">
        <v>1078</v>
      </c>
    </row>
    <row r="497" spans="1:20" x14ac:dyDescent="0.35">
      <c r="A497" s="1" t="s">
        <v>284</v>
      </c>
      <c r="B497" s="1"/>
      <c r="C497" s="1" t="s">
        <v>19</v>
      </c>
      <c r="D497" s="5">
        <v>40603</v>
      </c>
      <c r="E497" s="32">
        <v>525</v>
      </c>
      <c r="F497" s="32">
        <v>554</v>
      </c>
      <c r="G497" s="32">
        <v>843</v>
      </c>
      <c r="H497" s="32">
        <v>362</v>
      </c>
      <c r="I497" s="32">
        <v>386</v>
      </c>
      <c r="J497" s="32">
        <v>1015</v>
      </c>
      <c r="K497" s="32">
        <v>406</v>
      </c>
      <c r="L497" s="32">
        <v>311</v>
      </c>
      <c r="M497" s="32">
        <v>205</v>
      </c>
      <c r="N497" s="32">
        <v>191</v>
      </c>
      <c r="O497" s="32">
        <v>525</v>
      </c>
      <c r="P497" s="32">
        <v>530</v>
      </c>
      <c r="Q497" s="32">
        <v>655</v>
      </c>
      <c r="R497" s="32">
        <v>265</v>
      </c>
      <c r="S497" s="32">
        <v>902</v>
      </c>
      <c r="T497" s="32">
        <v>630</v>
      </c>
    </row>
    <row r="498" spans="1:20" x14ac:dyDescent="0.35">
      <c r="A498" s="1" t="s">
        <v>285</v>
      </c>
      <c r="B498" s="1"/>
      <c r="C498" s="1" t="s">
        <v>19</v>
      </c>
      <c r="D498" s="5">
        <v>40603</v>
      </c>
      <c r="E498" s="32">
        <v>948</v>
      </c>
      <c r="F498" s="32">
        <v>905</v>
      </c>
      <c r="G498" s="32">
        <v>2323</v>
      </c>
      <c r="H498" s="32">
        <v>982</v>
      </c>
      <c r="I498" s="32">
        <v>731</v>
      </c>
      <c r="J498" s="32">
        <v>3142</v>
      </c>
      <c r="K498" s="32">
        <v>754</v>
      </c>
      <c r="L498" s="32">
        <v>1283</v>
      </c>
      <c r="M498" s="32">
        <v>1402</v>
      </c>
      <c r="N498" s="32">
        <v>1383</v>
      </c>
      <c r="O498" s="32">
        <v>2514</v>
      </c>
      <c r="P498" s="32">
        <v>1676</v>
      </c>
      <c r="Q498" s="32">
        <v>1427</v>
      </c>
      <c r="R498" s="32">
        <v>1344</v>
      </c>
      <c r="S498" s="32">
        <v>1881</v>
      </c>
      <c r="T498" s="32">
        <v>1414</v>
      </c>
    </row>
    <row r="499" spans="1:20" x14ac:dyDescent="0.35">
      <c r="A499" s="1" t="s">
        <v>286</v>
      </c>
      <c r="B499" s="1"/>
      <c r="C499" s="1" t="s">
        <v>19</v>
      </c>
      <c r="D499" s="5">
        <v>40603</v>
      </c>
      <c r="E499" s="6">
        <v>1750</v>
      </c>
      <c r="F499" s="6">
        <v>1286</v>
      </c>
      <c r="G499" s="6">
        <v>1820</v>
      </c>
      <c r="H499" s="6">
        <v>2634</v>
      </c>
      <c r="I499" s="6">
        <v>1650</v>
      </c>
      <c r="J499" s="6">
        <v>1368</v>
      </c>
      <c r="K499" s="6">
        <v>1583</v>
      </c>
      <c r="L499" s="6">
        <v>1411</v>
      </c>
      <c r="M499" s="6">
        <v>2477</v>
      </c>
      <c r="N499" s="6">
        <v>2167</v>
      </c>
      <c r="O499" s="6">
        <v>2157</v>
      </c>
      <c r="P499" s="6">
        <v>1736</v>
      </c>
      <c r="Q499" s="6">
        <v>1496</v>
      </c>
      <c r="R499" s="6">
        <v>1932</v>
      </c>
      <c r="S499" s="6">
        <v>1790</v>
      </c>
      <c r="T499" s="6">
        <v>1504</v>
      </c>
    </row>
    <row r="500" spans="1:20" x14ac:dyDescent="0.35">
      <c r="A500" s="1" t="s">
        <v>287</v>
      </c>
      <c r="B500" s="1"/>
      <c r="C500" s="1" t="s">
        <v>19</v>
      </c>
      <c r="D500" s="5">
        <v>40603</v>
      </c>
      <c r="E500" s="6">
        <v>1228</v>
      </c>
      <c r="F500" s="7">
        <v>958</v>
      </c>
      <c r="G500" s="7">
        <v>1371</v>
      </c>
      <c r="H500" s="7">
        <v>1921</v>
      </c>
      <c r="I500" s="7">
        <v>1191</v>
      </c>
      <c r="J500" s="7">
        <v>1131</v>
      </c>
      <c r="K500" s="7">
        <v>1087</v>
      </c>
      <c r="L500" s="7">
        <v>1082</v>
      </c>
      <c r="M500" s="7">
        <v>1805</v>
      </c>
      <c r="N500" s="6">
        <v>1706</v>
      </c>
      <c r="O500" s="7">
        <v>1798</v>
      </c>
      <c r="P500" s="7">
        <v>1401</v>
      </c>
      <c r="Q500" s="7">
        <v>1133</v>
      </c>
      <c r="R500" s="7">
        <v>1436</v>
      </c>
      <c r="S500" s="7">
        <v>1370</v>
      </c>
      <c r="T500" s="7">
        <v>1145</v>
      </c>
    </row>
    <row r="501" spans="1:20" x14ac:dyDescent="0.35">
      <c r="A501" s="1" t="s">
        <v>288</v>
      </c>
      <c r="B501" s="1"/>
      <c r="C501" s="1" t="s">
        <v>19</v>
      </c>
      <c r="D501" s="5">
        <v>40603</v>
      </c>
      <c r="E501" s="6">
        <v>522</v>
      </c>
      <c r="F501" s="7">
        <v>328</v>
      </c>
      <c r="G501" s="7">
        <v>449</v>
      </c>
      <c r="H501" s="7">
        <v>713</v>
      </c>
      <c r="I501" s="7">
        <v>459</v>
      </c>
      <c r="J501" s="7">
        <v>237</v>
      </c>
      <c r="K501" s="7">
        <v>496</v>
      </c>
      <c r="L501" s="7">
        <v>329</v>
      </c>
      <c r="M501" s="7">
        <v>672</v>
      </c>
      <c r="N501" s="6">
        <v>461</v>
      </c>
      <c r="O501" s="7">
        <v>359</v>
      </c>
      <c r="P501" s="7">
        <v>335</v>
      </c>
      <c r="Q501" s="7">
        <v>363</v>
      </c>
      <c r="R501" s="7">
        <v>496</v>
      </c>
      <c r="S501" s="7">
        <v>420</v>
      </c>
      <c r="T501" s="7">
        <v>359</v>
      </c>
    </row>
    <row r="502" spans="1:20" x14ac:dyDescent="0.35">
      <c r="A502" s="1"/>
      <c r="B502" s="1"/>
      <c r="C502" s="1"/>
      <c r="D502" s="3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</row>
    <row r="503" spans="1:20" x14ac:dyDescent="0.35">
      <c r="A503" s="1"/>
      <c r="B503" s="1"/>
      <c r="C503" s="1"/>
      <c r="D503" s="3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</row>
    <row r="504" spans="1:20" x14ac:dyDescent="0.35">
      <c r="A504" s="1"/>
      <c r="B504" s="1"/>
      <c r="C504" s="1"/>
      <c r="D504" s="3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</row>
    <row r="505" spans="1:20" x14ac:dyDescent="0.35">
      <c r="A505" s="1"/>
      <c r="B505" s="1"/>
      <c r="C505" s="1"/>
      <c r="D505" s="3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</row>
    <row r="506" spans="1:20" x14ac:dyDescent="0.35">
      <c r="A506" s="1"/>
      <c r="B506" s="1"/>
      <c r="C506" s="1"/>
      <c r="D506" s="3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</row>
    <row r="507" spans="1:20" x14ac:dyDescent="0.35">
      <c r="A507" s="1"/>
      <c r="B507" s="1"/>
      <c r="C507" s="1"/>
      <c r="D507" s="3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</row>
    <row r="508" spans="1:20" x14ac:dyDescent="0.35">
      <c r="A508" s="1"/>
      <c r="B508" s="1"/>
      <c r="C508" s="1"/>
      <c r="D508" s="3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</row>
    <row r="509" spans="1:20" x14ac:dyDescent="0.35">
      <c r="A509" s="1"/>
      <c r="B509" s="1"/>
      <c r="C509" s="1"/>
      <c r="D509" s="3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4"/>
      <c r="S509" s="1"/>
      <c r="T509" s="1"/>
    </row>
    <row r="510" spans="1:20" x14ac:dyDescent="0.35">
      <c r="A510" s="1"/>
      <c r="B510" s="1"/>
      <c r="C510" s="1"/>
      <c r="D510" s="3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4"/>
      <c r="S510" s="1"/>
      <c r="T510" s="1"/>
    </row>
    <row r="511" spans="1:20" x14ac:dyDescent="0.35">
      <c r="A511" s="1"/>
      <c r="B511" s="1"/>
      <c r="C511" s="1"/>
      <c r="D511" s="3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</row>
    <row r="512" spans="1:20" x14ac:dyDescent="0.35">
      <c r="A512" s="1"/>
      <c r="B512" s="1"/>
      <c r="C512" s="1"/>
      <c r="D512" s="3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</row>
    <row r="513" spans="1:20" x14ac:dyDescent="0.35">
      <c r="A513" s="1"/>
      <c r="B513" s="1"/>
      <c r="C513" s="1"/>
      <c r="D513" s="3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</row>
    <row r="514" spans="1:20" x14ac:dyDescent="0.35">
      <c r="A514" s="1"/>
      <c r="B514" s="1"/>
      <c r="C514" s="1"/>
      <c r="D514" s="3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</row>
    <row r="515" spans="1:20" x14ac:dyDescent="0.35">
      <c r="A515" s="1"/>
      <c r="B515" s="1"/>
      <c r="C515" s="1"/>
      <c r="D515" s="3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</row>
    <row r="516" spans="1:20" x14ac:dyDescent="0.35">
      <c r="A516" s="1"/>
      <c r="B516" s="1"/>
      <c r="C516" s="1"/>
      <c r="D516" s="3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</row>
    <row r="517" spans="1:20" x14ac:dyDescent="0.35">
      <c r="A517" s="1"/>
      <c r="B517" s="1"/>
      <c r="C517" s="1"/>
      <c r="D517" s="3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</row>
    <row r="518" spans="1:20" x14ac:dyDescent="0.35">
      <c r="A518" s="1"/>
      <c r="B518" s="1"/>
      <c r="C518" s="1"/>
      <c r="D518" s="3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</row>
    <row r="519" spans="1:20" x14ac:dyDescent="0.35">
      <c r="A519" s="1" t="s">
        <v>289</v>
      </c>
      <c r="B519" s="1"/>
      <c r="C519" s="1"/>
      <c r="D519" s="1"/>
      <c r="E519" s="1" t="s">
        <v>3</v>
      </c>
      <c r="F519" s="4" t="s">
        <v>290</v>
      </c>
      <c r="G519" s="4" t="s">
        <v>5</v>
      </c>
      <c r="H519" s="1" t="s">
        <v>6</v>
      </c>
      <c r="I519" s="1" t="s">
        <v>291</v>
      </c>
      <c r="J519" s="4" t="s">
        <v>292</v>
      </c>
      <c r="K519" s="22" t="s">
        <v>293</v>
      </c>
      <c r="L519" s="4" t="s">
        <v>294</v>
      </c>
      <c r="M519" s="4" t="s">
        <v>295</v>
      </c>
      <c r="N519" s="31" t="s">
        <v>12</v>
      </c>
      <c r="O519" s="4" t="s">
        <v>13</v>
      </c>
      <c r="P519" s="4" t="s">
        <v>296</v>
      </c>
      <c r="Q519" s="4" t="s">
        <v>297</v>
      </c>
      <c r="R519" s="4" t="s">
        <v>298</v>
      </c>
      <c r="S519" s="1" t="s">
        <v>299</v>
      </c>
      <c r="T519" s="1" t="s">
        <v>300</v>
      </c>
    </row>
    <row r="520" spans="1:20" x14ac:dyDescent="0.35">
      <c r="A520" s="1" t="s">
        <v>301</v>
      </c>
      <c r="B520" s="1"/>
      <c r="C520" s="1" t="s">
        <v>302</v>
      </c>
      <c r="D520" s="23">
        <v>42005</v>
      </c>
      <c r="E520" s="33">
        <v>309</v>
      </c>
      <c r="F520" s="33">
        <v>305</v>
      </c>
      <c r="G520" s="33">
        <v>350</v>
      </c>
      <c r="H520" s="33">
        <v>289</v>
      </c>
      <c r="I520" s="33">
        <v>274</v>
      </c>
      <c r="J520" s="33">
        <v>349</v>
      </c>
      <c r="K520" s="34">
        <v>256</v>
      </c>
      <c r="L520" s="33">
        <v>238</v>
      </c>
      <c r="M520" s="33">
        <v>305</v>
      </c>
      <c r="N520" s="34">
        <v>263</v>
      </c>
      <c r="O520" s="33">
        <v>324</v>
      </c>
      <c r="P520" s="33">
        <v>300</v>
      </c>
      <c r="Q520" s="33">
        <v>311</v>
      </c>
      <c r="R520" s="33">
        <v>321</v>
      </c>
      <c r="S520" s="33">
        <v>327</v>
      </c>
      <c r="T520" s="33">
        <v>317</v>
      </c>
    </row>
    <row r="521" spans="1:20" x14ac:dyDescent="0.35">
      <c r="A521" s="1" t="s">
        <v>303</v>
      </c>
      <c r="B521" s="1"/>
      <c r="C521" s="1" t="s">
        <v>302</v>
      </c>
      <c r="D521" s="23">
        <v>42005</v>
      </c>
      <c r="E521" s="33">
        <v>208</v>
      </c>
      <c r="F521" s="33">
        <v>184</v>
      </c>
      <c r="G521" s="33">
        <v>156</v>
      </c>
      <c r="H521" s="33">
        <v>182</v>
      </c>
      <c r="I521" s="33">
        <v>198</v>
      </c>
      <c r="J521" s="33">
        <v>206</v>
      </c>
      <c r="K521" s="34">
        <v>186</v>
      </c>
      <c r="L521" s="33">
        <v>184</v>
      </c>
      <c r="M521" s="33">
        <v>229</v>
      </c>
      <c r="N521" s="34">
        <v>179</v>
      </c>
      <c r="O521" s="33">
        <v>232</v>
      </c>
      <c r="P521" s="33">
        <v>190</v>
      </c>
      <c r="Q521" s="33">
        <v>232</v>
      </c>
      <c r="R521" s="33">
        <v>240</v>
      </c>
      <c r="S521" s="33">
        <v>214</v>
      </c>
      <c r="T521" s="33">
        <v>200</v>
      </c>
    </row>
    <row r="522" spans="1:20" x14ac:dyDescent="0.35">
      <c r="A522" s="1" t="s">
        <v>304</v>
      </c>
      <c r="B522" s="1"/>
      <c r="C522" s="1" t="s">
        <v>302</v>
      </c>
      <c r="D522" s="23">
        <v>42005</v>
      </c>
      <c r="E522" s="33">
        <v>249</v>
      </c>
      <c r="F522" s="33">
        <v>233</v>
      </c>
      <c r="G522" s="33">
        <v>206</v>
      </c>
      <c r="H522" s="33">
        <v>226</v>
      </c>
      <c r="I522" s="33">
        <v>238</v>
      </c>
      <c r="J522" s="33">
        <v>236</v>
      </c>
      <c r="K522" s="34">
        <v>214</v>
      </c>
      <c r="L522" s="33">
        <v>193</v>
      </c>
      <c r="M522" s="33">
        <v>250</v>
      </c>
      <c r="N522" s="34">
        <v>188</v>
      </c>
      <c r="O522" s="33">
        <v>243</v>
      </c>
      <c r="P522" s="33">
        <v>220</v>
      </c>
      <c r="Q522" s="33">
        <v>248</v>
      </c>
      <c r="R522" s="33">
        <v>270</v>
      </c>
      <c r="S522" s="33">
        <v>209</v>
      </c>
      <c r="T522" s="33">
        <v>234</v>
      </c>
    </row>
    <row r="523" spans="1:20" x14ac:dyDescent="0.35">
      <c r="A523" s="1" t="s">
        <v>305</v>
      </c>
      <c r="B523" s="1"/>
      <c r="C523" s="1" t="s">
        <v>302</v>
      </c>
      <c r="D523" s="23">
        <v>42005</v>
      </c>
      <c r="E523" s="33">
        <v>294</v>
      </c>
      <c r="F523" s="33">
        <v>271</v>
      </c>
      <c r="G523" s="33">
        <v>217</v>
      </c>
      <c r="H523" s="33">
        <v>246</v>
      </c>
      <c r="I523" s="33">
        <v>252</v>
      </c>
      <c r="J523" s="33">
        <v>298</v>
      </c>
      <c r="K523" s="34">
        <v>246</v>
      </c>
      <c r="L523" s="33">
        <v>228</v>
      </c>
      <c r="M523" s="33">
        <v>296</v>
      </c>
      <c r="N523" s="34">
        <v>245</v>
      </c>
      <c r="O523" s="33">
        <v>309</v>
      </c>
      <c r="P523" s="33">
        <v>253</v>
      </c>
      <c r="Q523" s="33">
        <v>293</v>
      </c>
      <c r="R523" s="33">
        <v>309</v>
      </c>
      <c r="S523" s="33">
        <v>299</v>
      </c>
      <c r="T523" s="33">
        <v>270</v>
      </c>
    </row>
    <row r="524" spans="1:20" x14ac:dyDescent="0.35">
      <c r="A524" s="1" t="s">
        <v>306</v>
      </c>
      <c r="B524" s="1"/>
      <c r="C524" s="1" t="s">
        <v>302</v>
      </c>
      <c r="D524" s="23">
        <v>42005</v>
      </c>
      <c r="E524" s="33">
        <v>294</v>
      </c>
      <c r="F524" s="33">
        <v>262</v>
      </c>
      <c r="G524" s="33">
        <v>279</v>
      </c>
      <c r="H524" s="33">
        <v>274</v>
      </c>
      <c r="I524" s="33">
        <v>254</v>
      </c>
      <c r="J524" s="33">
        <v>267</v>
      </c>
      <c r="K524" s="34">
        <v>238</v>
      </c>
      <c r="L524" s="33">
        <v>223</v>
      </c>
      <c r="M524" s="33">
        <v>298</v>
      </c>
      <c r="N524" s="34">
        <v>243</v>
      </c>
      <c r="O524" s="33">
        <v>282</v>
      </c>
      <c r="P524" s="33">
        <v>265</v>
      </c>
      <c r="Q524" s="33">
        <v>291</v>
      </c>
      <c r="R524" s="33">
        <v>303</v>
      </c>
      <c r="S524" s="33">
        <v>229</v>
      </c>
      <c r="T524" s="33">
        <v>263</v>
      </c>
    </row>
    <row r="525" spans="1:20" x14ac:dyDescent="0.35">
      <c r="A525" s="1"/>
      <c r="B525" s="1"/>
      <c r="C525" s="1"/>
      <c r="D525" s="3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</row>
    <row r="526" spans="1:20" x14ac:dyDescent="0.35">
      <c r="A526" s="1"/>
      <c r="B526" s="1"/>
      <c r="C526" s="1"/>
      <c r="D526" s="3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</row>
    <row r="527" spans="1:20" x14ac:dyDescent="0.35">
      <c r="A527" s="1"/>
      <c r="B527" s="1"/>
      <c r="C527" s="1"/>
      <c r="D527" s="3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</row>
    <row r="528" spans="1:20" x14ac:dyDescent="0.35">
      <c r="A528" s="1"/>
      <c r="B528" s="1"/>
      <c r="C528" s="1"/>
      <c r="D528" s="3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</row>
    <row r="529" spans="1:20" x14ac:dyDescent="0.35">
      <c r="A529" s="1"/>
      <c r="B529" s="1"/>
      <c r="C529" s="1"/>
      <c r="D529" s="3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</row>
    <row r="530" spans="1:20" x14ac:dyDescent="0.35">
      <c r="A530" s="1"/>
      <c r="B530" s="1"/>
      <c r="C530" s="1"/>
      <c r="D530" s="3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</row>
    <row r="531" spans="1:20" x14ac:dyDescent="0.35">
      <c r="A531" s="1"/>
      <c r="B531" s="1"/>
      <c r="C531" s="1"/>
      <c r="D531" s="3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</row>
    <row r="532" spans="1:20" x14ac:dyDescent="0.35">
      <c r="A532" s="1"/>
      <c r="B532" s="1"/>
      <c r="C532" s="1"/>
      <c r="D532" s="3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</row>
    <row r="533" spans="1:20" x14ac:dyDescent="0.35">
      <c r="A533" s="1"/>
      <c r="B533" s="1"/>
      <c r="C533" s="1"/>
      <c r="D533" s="3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</row>
    <row r="534" spans="1:20" x14ac:dyDescent="0.35">
      <c r="A534" s="1"/>
      <c r="B534" s="1"/>
      <c r="C534" s="1"/>
      <c r="D534" s="3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</row>
    <row r="535" spans="1:20" x14ac:dyDescent="0.35">
      <c r="A535" s="1"/>
      <c r="B535" s="1"/>
      <c r="C535" s="1"/>
      <c r="D535" s="3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</row>
    <row r="536" spans="1:20" x14ac:dyDescent="0.35">
      <c r="A536" s="1"/>
      <c r="B536" s="1"/>
      <c r="C536" s="1"/>
      <c r="D536" s="3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</row>
    <row r="537" spans="1:20" x14ac:dyDescent="0.35">
      <c r="A537" s="1"/>
      <c r="B537" s="1"/>
      <c r="C537" s="1"/>
      <c r="D537" s="3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</row>
    <row r="538" spans="1:20" x14ac:dyDescent="0.35">
      <c r="A538" s="1" t="s">
        <v>307</v>
      </c>
      <c r="B538" s="1"/>
      <c r="C538" s="1"/>
      <c r="D538" s="3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</row>
    <row r="539" spans="1:20" x14ac:dyDescent="0.35">
      <c r="A539" s="1" t="s">
        <v>308</v>
      </c>
      <c r="B539" s="1"/>
      <c r="C539" s="1"/>
      <c r="D539" s="31"/>
      <c r="E539" s="1" t="s">
        <v>3</v>
      </c>
      <c r="F539" s="1" t="s">
        <v>309</v>
      </c>
      <c r="G539" s="1" t="s">
        <v>5</v>
      </c>
      <c r="H539" s="1" t="s">
        <v>6</v>
      </c>
      <c r="I539" s="1" t="s">
        <v>310</v>
      </c>
      <c r="J539" s="1" t="s">
        <v>311</v>
      </c>
      <c r="K539" s="1" t="s">
        <v>312</v>
      </c>
      <c r="L539" s="1" t="s">
        <v>313</v>
      </c>
      <c r="M539" s="1" t="s">
        <v>314</v>
      </c>
      <c r="N539" s="1" t="s">
        <v>12</v>
      </c>
      <c r="O539" s="1" t="s">
        <v>13</v>
      </c>
      <c r="P539" s="1" t="s">
        <v>296</v>
      </c>
      <c r="Q539" s="1" t="s">
        <v>315</v>
      </c>
      <c r="R539" s="1" t="s">
        <v>316</v>
      </c>
      <c r="S539" s="1" t="s">
        <v>317</v>
      </c>
      <c r="T539" s="1" t="s">
        <v>318</v>
      </c>
    </row>
    <row r="540" spans="1:20" x14ac:dyDescent="0.35">
      <c r="A540" s="35" t="s">
        <v>319</v>
      </c>
      <c r="B540" s="35"/>
      <c r="C540" s="1" t="s">
        <v>320</v>
      </c>
      <c r="D540" s="5">
        <v>41122</v>
      </c>
      <c r="E540" s="36">
        <v>31</v>
      </c>
      <c r="F540" s="36">
        <v>27</v>
      </c>
      <c r="G540" s="36">
        <v>35</v>
      </c>
      <c r="H540" s="36">
        <v>36</v>
      </c>
      <c r="I540" s="36">
        <v>27</v>
      </c>
      <c r="J540" s="36">
        <v>45</v>
      </c>
      <c r="K540" s="36">
        <v>31</v>
      </c>
      <c r="L540" s="36">
        <v>27</v>
      </c>
      <c r="M540" s="36">
        <v>43</v>
      </c>
      <c r="N540" s="36">
        <v>26</v>
      </c>
      <c r="O540" s="36">
        <v>31</v>
      </c>
      <c r="P540" s="36">
        <v>23</v>
      </c>
      <c r="Q540" s="36">
        <v>34</v>
      </c>
      <c r="R540" s="36">
        <v>38</v>
      </c>
      <c r="S540" s="36">
        <v>40</v>
      </c>
      <c r="T540" s="36">
        <v>29</v>
      </c>
    </row>
    <row r="541" spans="1:20" x14ac:dyDescent="0.35">
      <c r="A541" s="4" t="s">
        <v>321</v>
      </c>
      <c r="B541" s="4"/>
      <c r="C541" s="1" t="s">
        <v>320</v>
      </c>
      <c r="D541" s="5">
        <v>41122</v>
      </c>
      <c r="E541" s="36">
        <v>5</v>
      </c>
      <c r="F541" s="36">
        <v>0</v>
      </c>
      <c r="G541" s="36">
        <v>0</v>
      </c>
      <c r="H541" s="36">
        <v>0</v>
      </c>
      <c r="I541" s="36">
        <v>0</v>
      </c>
      <c r="J541" s="36">
        <v>0</v>
      </c>
      <c r="K541" s="36">
        <v>2</v>
      </c>
      <c r="L541" s="36">
        <v>0</v>
      </c>
      <c r="M541" s="36">
        <v>0</v>
      </c>
      <c r="N541" s="36">
        <v>0</v>
      </c>
      <c r="O541" s="36">
        <v>0</v>
      </c>
      <c r="P541" s="36">
        <v>0</v>
      </c>
      <c r="Q541" s="36">
        <v>0</v>
      </c>
      <c r="R541" s="36">
        <v>0</v>
      </c>
      <c r="S541" s="36">
        <v>0</v>
      </c>
      <c r="T541" s="36">
        <v>0</v>
      </c>
    </row>
    <row r="542" spans="1:20" x14ac:dyDescent="0.35">
      <c r="A542" s="4" t="s">
        <v>322</v>
      </c>
      <c r="B542" s="4"/>
      <c r="C542" s="1" t="s">
        <v>320</v>
      </c>
      <c r="D542" s="5">
        <v>41122</v>
      </c>
      <c r="E542" s="8">
        <v>2</v>
      </c>
      <c r="F542" s="8">
        <v>0</v>
      </c>
      <c r="G542" s="8">
        <v>0</v>
      </c>
      <c r="H542" s="8">
        <v>0</v>
      </c>
      <c r="I542" s="8">
        <v>0</v>
      </c>
      <c r="J542" s="8">
        <v>0</v>
      </c>
      <c r="K542" s="8">
        <v>1</v>
      </c>
      <c r="L542" s="8">
        <v>0</v>
      </c>
      <c r="M542" s="8">
        <v>0</v>
      </c>
      <c r="N542" s="8">
        <v>0</v>
      </c>
      <c r="O542" s="8">
        <v>0</v>
      </c>
      <c r="P542" s="8">
        <v>0</v>
      </c>
      <c r="Q542" s="8">
        <v>0</v>
      </c>
      <c r="R542" s="8">
        <v>0</v>
      </c>
      <c r="S542" s="8">
        <v>0</v>
      </c>
      <c r="T542" s="8">
        <v>0</v>
      </c>
    </row>
    <row r="543" spans="1:20" x14ac:dyDescent="0.35">
      <c r="A543" s="4" t="s">
        <v>323</v>
      </c>
      <c r="B543" s="4"/>
      <c r="C543" s="1" t="s">
        <v>320</v>
      </c>
      <c r="D543" s="5">
        <v>41122</v>
      </c>
      <c r="E543" s="8">
        <v>5</v>
      </c>
      <c r="F543" s="8">
        <v>0</v>
      </c>
      <c r="G543" s="8">
        <v>0</v>
      </c>
      <c r="H543" s="8">
        <v>0</v>
      </c>
      <c r="I543" s="8">
        <v>0</v>
      </c>
      <c r="J543" s="8">
        <v>0</v>
      </c>
      <c r="K543" s="8">
        <v>0</v>
      </c>
      <c r="L543" s="8">
        <v>0</v>
      </c>
      <c r="M543" s="8">
        <v>0</v>
      </c>
      <c r="N543" s="8">
        <v>0</v>
      </c>
      <c r="O543" s="8">
        <v>0</v>
      </c>
      <c r="P543" s="8">
        <v>0</v>
      </c>
      <c r="Q543" s="8">
        <v>0</v>
      </c>
      <c r="R543" s="8">
        <v>0</v>
      </c>
      <c r="S543" s="8">
        <v>0</v>
      </c>
      <c r="T543" s="8">
        <v>0</v>
      </c>
    </row>
    <row r="544" spans="1:20" x14ac:dyDescent="0.35">
      <c r="A544" s="4" t="s">
        <v>324</v>
      </c>
      <c r="B544" s="4"/>
      <c r="C544" s="1" t="s">
        <v>320</v>
      </c>
      <c r="D544" s="5">
        <v>41122</v>
      </c>
      <c r="E544" s="8">
        <v>3</v>
      </c>
      <c r="F544" s="8">
        <v>1</v>
      </c>
      <c r="G544" s="8">
        <v>14</v>
      </c>
      <c r="H544" s="8">
        <v>2</v>
      </c>
      <c r="I544" s="8">
        <v>0</v>
      </c>
      <c r="J544" s="8">
        <v>10</v>
      </c>
      <c r="K544" s="8">
        <v>1</v>
      </c>
      <c r="L544" s="8">
        <v>3</v>
      </c>
      <c r="M544" s="8">
        <v>1</v>
      </c>
      <c r="N544" s="8">
        <v>9</v>
      </c>
      <c r="O544" s="8">
        <v>1</v>
      </c>
      <c r="P544" s="8">
        <v>10</v>
      </c>
      <c r="Q544" s="8">
        <v>4</v>
      </c>
      <c r="R544" s="8">
        <v>3</v>
      </c>
      <c r="S544" s="8">
        <v>11</v>
      </c>
      <c r="T544" s="8">
        <v>9</v>
      </c>
    </row>
    <row r="545" spans="1:20" x14ac:dyDescent="0.35">
      <c r="A545" s="4" t="s">
        <v>325</v>
      </c>
      <c r="B545" s="4"/>
      <c r="C545" s="1" t="s">
        <v>320</v>
      </c>
      <c r="D545" s="5">
        <v>41122</v>
      </c>
      <c r="E545" s="8">
        <v>0</v>
      </c>
      <c r="F545" s="8">
        <v>1</v>
      </c>
      <c r="G545" s="8">
        <v>15</v>
      </c>
      <c r="H545" s="8">
        <v>2</v>
      </c>
      <c r="I545" s="8">
        <v>0</v>
      </c>
      <c r="J545" s="8">
        <v>16</v>
      </c>
      <c r="K545" s="8">
        <v>0</v>
      </c>
      <c r="L545" s="8">
        <v>1</v>
      </c>
      <c r="M545" s="8">
        <v>0</v>
      </c>
      <c r="N545" s="8">
        <v>1</v>
      </c>
      <c r="O545" s="8">
        <v>1</v>
      </c>
      <c r="P545" s="8">
        <v>6</v>
      </c>
      <c r="Q545" s="8">
        <v>8</v>
      </c>
      <c r="R545" s="8">
        <v>0</v>
      </c>
      <c r="S545" s="8">
        <v>13</v>
      </c>
      <c r="T545" s="8">
        <v>11</v>
      </c>
    </row>
    <row r="546" spans="1:20" x14ac:dyDescent="0.35">
      <c r="A546" s="4" t="s">
        <v>326</v>
      </c>
      <c r="B546" s="4"/>
      <c r="C546" s="1" t="s">
        <v>320</v>
      </c>
      <c r="D546" s="5">
        <v>41122</v>
      </c>
      <c r="E546" s="8">
        <v>0</v>
      </c>
      <c r="F546" s="8">
        <v>0</v>
      </c>
      <c r="G546" s="8">
        <v>11</v>
      </c>
      <c r="H546" s="8">
        <v>0</v>
      </c>
      <c r="I546" s="8">
        <v>0</v>
      </c>
      <c r="J546" s="8">
        <v>10</v>
      </c>
      <c r="K546" s="8">
        <v>1</v>
      </c>
      <c r="L546" s="8">
        <v>0</v>
      </c>
      <c r="M546" s="8">
        <v>0</v>
      </c>
      <c r="N546" s="8">
        <v>0</v>
      </c>
      <c r="O546" s="8">
        <v>0</v>
      </c>
      <c r="P546" s="8">
        <v>3</v>
      </c>
      <c r="Q546" s="8">
        <v>5</v>
      </c>
      <c r="R546" s="8">
        <v>0</v>
      </c>
      <c r="S546" s="8">
        <v>5</v>
      </c>
      <c r="T546" s="8">
        <v>9</v>
      </c>
    </row>
    <row r="547" spans="1:20" x14ac:dyDescent="0.35">
      <c r="A547" s="4" t="s">
        <v>327</v>
      </c>
      <c r="B547" s="4"/>
      <c r="C547" s="1" t="s">
        <v>320</v>
      </c>
      <c r="D547" s="5">
        <v>41122</v>
      </c>
      <c r="E547" s="8">
        <v>0</v>
      </c>
      <c r="F547" s="8">
        <v>0</v>
      </c>
      <c r="G547" s="8">
        <v>12</v>
      </c>
      <c r="H547" s="8">
        <v>0</v>
      </c>
      <c r="I547" s="8">
        <v>0</v>
      </c>
      <c r="J547" s="8">
        <v>9</v>
      </c>
      <c r="K547" s="8">
        <v>0</v>
      </c>
      <c r="L547" s="8">
        <v>0</v>
      </c>
      <c r="M547" s="8">
        <v>0</v>
      </c>
      <c r="N547" s="8">
        <v>0</v>
      </c>
      <c r="O547" s="8">
        <v>0</v>
      </c>
      <c r="P547" s="8">
        <v>6</v>
      </c>
      <c r="Q547" s="8">
        <v>3</v>
      </c>
      <c r="R547" s="8">
        <v>0</v>
      </c>
      <c r="S547" s="8">
        <v>6</v>
      </c>
      <c r="T547" s="8">
        <v>8</v>
      </c>
    </row>
    <row r="548" spans="1:20" x14ac:dyDescent="0.35">
      <c r="A548" s="4" t="s">
        <v>328</v>
      </c>
      <c r="B548" s="4"/>
      <c r="C548" s="1" t="s">
        <v>320</v>
      </c>
      <c r="D548" s="5">
        <v>41122</v>
      </c>
      <c r="E548" s="8">
        <v>0</v>
      </c>
      <c r="F548" s="8">
        <v>4</v>
      </c>
      <c r="G548" s="8">
        <v>9</v>
      </c>
      <c r="H548" s="8">
        <v>7</v>
      </c>
      <c r="I548" s="8">
        <v>3</v>
      </c>
      <c r="J548" s="8">
        <v>15</v>
      </c>
      <c r="K548" s="8">
        <v>3</v>
      </c>
      <c r="L548" s="8">
        <v>13</v>
      </c>
      <c r="M548" s="8">
        <v>19</v>
      </c>
      <c r="N548" s="8">
        <v>15</v>
      </c>
      <c r="O548" s="8">
        <v>27</v>
      </c>
      <c r="P548" s="8">
        <v>14</v>
      </c>
      <c r="Q548" s="8">
        <v>7</v>
      </c>
      <c r="R548" s="8">
        <v>16</v>
      </c>
      <c r="S548" s="8">
        <v>14</v>
      </c>
      <c r="T548" s="8">
        <v>11</v>
      </c>
    </row>
    <row r="549" spans="1:20" x14ac:dyDescent="0.35">
      <c r="A549" s="4" t="s">
        <v>329</v>
      </c>
      <c r="B549" s="4"/>
      <c r="C549" s="1" t="s">
        <v>320</v>
      </c>
      <c r="D549" s="5">
        <v>41122</v>
      </c>
      <c r="E549" s="8">
        <v>0</v>
      </c>
      <c r="F549" s="8">
        <v>0</v>
      </c>
      <c r="G549" s="8">
        <v>10</v>
      </c>
      <c r="H549" s="8">
        <v>1</v>
      </c>
      <c r="I549" s="8">
        <v>0</v>
      </c>
      <c r="J549" s="8">
        <v>12</v>
      </c>
      <c r="K549" s="8">
        <v>2</v>
      </c>
      <c r="L549" s="8">
        <v>0</v>
      </c>
      <c r="M549" s="8">
        <v>0</v>
      </c>
      <c r="N549" s="8">
        <v>0</v>
      </c>
      <c r="O549" s="8">
        <v>0</v>
      </c>
      <c r="P549" s="8">
        <v>4</v>
      </c>
      <c r="Q549" s="8">
        <v>2</v>
      </c>
      <c r="R549" s="8">
        <v>0</v>
      </c>
      <c r="S549" s="8">
        <v>7</v>
      </c>
      <c r="T549" s="8">
        <v>9</v>
      </c>
    </row>
    <row r="550" spans="1:20" x14ac:dyDescent="0.35">
      <c r="A550" s="4" t="s">
        <v>330</v>
      </c>
      <c r="B550" s="4"/>
      <c r="C550" s="1" t="s">
        <v>320</v>
      </c>
      <c r="D550" s="5">
        <v>41122</v>
      </c>
      <c r="E550" s="8">
        <v>0</v>
      </c>
      <c r="F550" s="8">
        <v>0</v>
      </c>
      <c r="G550" s="8">
        <v>11</v>
      </c>
      <c r="H550" s="8">
        <v>1</v>
      </c>
      <c r="I550" s="8">
        <v>0</v>
      </c>
      <c r="J550" s="8">
        <v>12</v>
      </c>
      <c r="K550" s="8">
        <v>1</v>
      </c>
      <c r="L550" s="8">
        <v>0</v>
      </c>
      <c r="M550" s="8">
        <v>0</v>
      </c>
      <c r="N550" s="8">
        <v>0</v>
      </c>
      <c r="O550" s="8">
        <v>0</v>
      </c>
      <c r="P550" s="8">
        <v>5</v>
      </c>
      <c r="Q550" s="8">
        <v>4</v>
      </c>
      <c r="R550" s="8">
        <v>0</v>
      </c>
      <c r="S550" s="8">
        <v>7</v>
      </c>
      <c r="T550" s="8">
        <v>10</v>
      </c>
    </row>
    <row r="551" spans="1:20" x14ac:dyDescent="0.35">
      <c r="A551" s="1"/>
      <c r="B551" s="1"/>
      <c r="C551" s="1"/>
      <c r="D551" s="3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</row>
    <row r="552" spans="1:20" x14ac:dyDescent="0.35">
      <c r="A552" s="1"/>
      <c r="B552" s="1"/>
      <c r="C552" s="1"/>
      <c r="D552" s="3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</row>
    <row r="553" spans="1:20" x14ac:dyDescent="0.35">
      <c r="A553" s="1"/>
      <c r="B553" s="1"/>
      <c r="C553" s="1"/>
      <c r="D553" s="3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</row>
    <row r="554" spans="1:20" x14ac:dyDescent="0.35">
      <c r="A554" s="1"/>
      <c r="B554" s="1"/>
      <c r="C554" s="1"/>
      <c r="D554" s="3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</row>
    <row r="555" spans="1:20" x14ac:dyDescent="0.35">
      <c r="A555" s="1"/>
      <c r="B555" s="1"/>
      <c r="C555" s="1"/>
      <c r="D555" s="3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</row>
    <row r="556" spans="1:20" x14ac:dyDescent="0.35">
      <c r="A556" s="1"/>
      <c r="B556" s="1"/>
      <c r="C556" s="1"/>
      <c r="D556" s="3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</row>
    <row r="557" spans="1:20" x14ac:dyDescent="0.35">
      <c r="A557" s="1"/>
      <c r="B557" s="1"/>
      <c r="C557" s="1"/>
      <c r="D557" s="3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</row>
    <row r="558" spans="1:20" x14ac:dyDescent="0.35">
      <c r="A558" s="1" t="s">
        <v>331</v>
      </c>
      <c r="B558" s="1"/>
      <c r="C558" s="1"/>
      <c r="D558" s="3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</row>
    <row r="559" spans="1:20" x14ac:dyDescent="0.35">
      <c r="A559" s="1" t="s">
        <v>332</v>
      </c>
      <c r="B559" s="1"/>
      <c r="C559" s="1" t="s">
        <v>333</v>
      </c>
      <c r="D559" s="5">
        <v>41275</v>
      </c>
      <c r="E559" s="37">
        <v>1788.5653426758824</v>
      </c>
      <c r="F559" s="37">
        <v>1920.420433583764</v>
      </c>
      <c r="G559" s="37">
        <v>4136.4543373543429</v>
      </c>
      <c r="H559" s="37">
        <v>2564.7153461671473</v>
      </c>
      <c r="I559" s="37">
        <v>1790.7370501869709</v>
      </c>
      <c r="J559" s="37">
        <v>5094.7108081131573</v>
      </c>
      <c r="K559" s="37">
        <v>1895.0138504464285</v>
      </c>
      <c r="L559" s="37">
        <v>2449.6778122712776</v>
      </c>
      <c r="M559" s="37">
        <v>3302.4939525360383</v>
      </c>
      <c r="N559" s="37">
        <v>2727.4486379226637</v>
      </c>
      <c r="O559" s="37">
        <v>2622.4684962573569</v>
      </c>
      <c r="P559" s="37">
        <v>3906.4002871216562</v>
      </c>
      <c r="Q559" s="37">
        <v>2937.9118934822632</v>
      </c>
      <c r="R559" s="37">
        <v>3326.3786639637806</v>
      </c>
      <c r="S559" s="37">
        <v>3664.0304639683081</v>
      </c>
      <c r="T559" s="37">
        <v>3024.573032235397</v>
      </c>
    </row>
    <row r="560" spans="1:20" x14ac:dyDescent="0.35">
      <c r="A560" s="1" t="s">
        <v>334</v>
      </c>
      <c r="B560" s="1"/>
      <c r="C560" s="1" t="s">
        <v>335</v>
      </c>
      <c r="D560" s="5">
        <v>41640</v>
      </c>
      <c r="E560" s="24">
        <v>789.00217338858636</v>
      </c>
      <c r="F560" s="24">
        <v>875.24157631977448</v>
      </c>
      <c r="G560" s="24">
        <v>2343.3775996202635</v>
      </c>
      <c r="H560" s="24">
        <v>889.31903390671562</v>
      </c>
      <c r="I560" s="24">
        <v>515.13242426851605</v>
      </c>
      <c r="J560" s="24">
        <v>2511.1777122117792</v>
      </c>
      <c r="K560" s="24">
        <v>718.06688017104159</v>
      </c>
      <c r="L560" s="24">
        <v>531.2986807293878</v>
      </c>
      <c r="M560" s="24">
        <v>694.26167708194998</v>
      </c>
      <c r="N560" s="24">
        <v>698.57569273857951</v>
      </c>
      <c r="O560" s="24">
        <v>1063.8231992346155</v>
      </c>
      <c r="P560" s="24">
        <v>1109.5921320581742</v>
      </c>
      <c r="Q560" s="24">
        <v>1157.1416277695675</v>
      </c>
      <c r="R560" s="24">
        <v>1095.3818001820364</v>
      </c>
      <c r="S560" s="24">
        <v>2088.3394815900515</v>
      </c>
      <c r="T560" s="24">
        <v>1687.1973072937774</v>
      </c>
    </row>
    <row r="561" spans="1:20" x14ac:dyDescent="0.35">
      <c r="A561" s="1"/>
      <c r="B561" s="1"/>
      <c r="C561" s="1"/>
      <c r="D561" s="31"/>
      <c r="E561" s="32">
        <v>6186</v>
      </c>
      <c r="F561" s="32">
        <v>4957</v>
      </c>
      <c r="G561" s="32">
        <v>7713</v>
      </c>
      <c r="H561" s="32">
        <v>6252</v>
      </c>
      <c r="I561" s="32">
        <v>4477</v>
      </c>
      <c r="J561" s="32">
        <v>7111</v>
      </c>
      <c r="K561" s="32">
        <v>6559</v>
      </c>
      <c r="L561" s="32">
        <v>4297</v>
      </c>
      <c r="M561" s="32">
        <v>6128</v>
      </c>
      <c r="N561" s="32">
        <v>3190</v>
      </c>
      <c r="O561" s="32">
        <v>4228</v>
      </c>
      <c r="P561" s="32">
        <v>4260</v>
      </c>
      <c r="Q561" s="32">
        <v>4675</v>
      </c>
      <c r="R561" s="32">
        <v>7318</v>
      </c>
      <c r="S561" s="32">
        <v>7704</v>
      </c>
      <c r="T561" s="32">
        <v>6097</v>
      </c>
    </row>
    <row r="562" spans="1:20" x14ac:dyDescent="0.35">
      <c r="A562" s="1"/>
      <c r="B562" s="1"/>
      <c r="C562" s="1"/>
      <c r="D562" s="3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</row>
    <row r="563" spans="1:20" x14ac:dyDescent="0.35">
      <c r="A563" s="1"/>
      <c r="B563" s="1"/>
      <c r="C563" s="1"/>
      <c r="D563" s="3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</row>
    <row r="564" spans="1:20" x14ac:dyDescent="0.35">
      <c r="A564" s="1"/>
      <c r="B564" s="1"/>
      <c r="C564" s="1"/>
      <c r="D564" s="3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</row>
    <row r="565" spans="1:20" x14ac:dyDescent="0.35">
      <c r="A565" s="1"/>
      <c r="B565" s="1"/>
      <c r="C565" s="1"/>
      <c r="D565" s="3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</row>
    <row r="566" spans="1:20" x14ac:dyDescent="0.35">
      <c r="A566" s="1"/>
      <c r="B566" s="1"/>
      <c r="C566" s="1"/>
      <c r="D566" s="3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</row>
    <row r="567" spans="1:20" x14ac:dyDescent="0.35">
      <c r="A567" s="1"/>
      <c r="B567" s="1"/>
      <c r="C567" s="1"/>
      <c r="D567" s="3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</row>
    <row r="568" spans="1:20" x14ac:dyDescent="0.35">
      <c r="A568" s="1" t="s">
        <v>336</v>
      </c>
      <c r="B568" s="1"/>
      <c r="C568" s="1"/>
      <c r="D568" s="31"/>
      <c r="E568" s="4" t="s">
        <v>337</v>
      </c>
      <c r="F568" s="4" t="s">
        <v>338</v>
      </c>
      <c r="G568" s="1" t="s">
        <v>339</v>
      </c>
      <c r="H568" s="4" t="s">
        <v>340</v>
      </c>
      <c r="I568" s="4" t="s">
        <v>341</v>
      </c>
      <c r="J568" s="1" t="s">
        <v>342</v>
      </c>
      <c r="K568" s="4" t="s">
        <v>343</v>
      </c>
      <c r="L568" s="4" t="s">
        <v>344</v>
      </c>
      <c r="M568" s="1" t="s">
        <v>345</v>
      </c>
      <c r="N568" s="4" t="s">
        <v>346</v>
      </c>
      <c r="O568" s="4" t="s">
        <v>347</v>
      </c>
      <c r="P568" s="1" t="s">
        <v>348</v>
      </c>
      <c r="Q568" s="4" t="s">
        <v>349</v>
      </c>
      <c r="R568" s="4" t="s">
        <v>350</v>
      </c>
      <c r="S568" s="1" t="s">
        <v>351</v>
      </c>
      <c r="T568" s="4" t="s">
        <v>352</v>
      </c>
    </row>
    <row r="569" spans="1:20" x14ac:dyDescent="0.35">
      <c r="A569" s="1" t="s">
        <v>353</v>
      </c>
      <c r="B569" s="1"/>
      <c r="C569" s="1" t="s">
        <v>354</v>
      </c>
      <c r="D569" s="31">
        <v>2014</v>
      </c>
      <c r="E569" s="38">
        <v>11</v>
      </c>
      <c r="F569" s="38">
        <v>22</v>
      </c>
      <c r="G569" s="38">
        <v>55</v>
      </c>
      <c r="H569" s="38">
        <v>4</v>
      </c>
      <c r="I569" s="38">
        <v>3</v>
      </c>
      <c r="J569" s="38">
        <v>39</v>
      </c>
      <c r="K569" s="38">
        <v>8</v>
      </c>
      <c r="L569" s="38">
        <v>2</v>
      </c>
      <c r="M569" s="38">
        <v>2</v>
      </c>
      <c r="N569" s="38">
        <v>4</v>
      </c>
      <c r="O569" s="38">
        <v>1</v>
      </c>
      <c r="P569" s="38">
        <v>4</v>
      </c>
      <c r="Q569" s="38">
        <v>35</v>
      </c>
      <c r="R569" s="38">
        <v>5</v>
      </c>
      <c r="S569" s="38">
        <v>10</v>
      </c>
      <c r="T569" s="38">
        <v>20</v>
      </c>
    </row>
    <row r="570" spans="1:20" x14ac:dyDescent="0.35">
      <c r="A570" s="1" t="s">
        <v>355</v>
      </c>
      <c r="B570" s="1"/>
      <c r="C570" s="1" t="s">
        <v>354</v>
      </c>
      <c r="D570" s="31">
        <v>2013</v>
      </c>
      <c r="E570" s="38">
        <v>15</v>
      </c>
      <c r="F570" s="38">
        <v>20</v>
      </c>
      <c r="G570" s="38">
        <v>54</v>
      </c>
      <c r="H570" s="38">
        <v>20</v>
      </c>
      <c r="I570" s="38">
        <v>6</v>
      </c>
      <c r="J570" s="38">
        <v>64</v>
      </c>
      <c r="K570" s="38">
        <v>6</v>
      </c>
      <c r="L570" s="38">
        <v>5</v>
      </c>
      <c r="M570" s="38">
        <v>1</v>
      </c>
      <c r="N570" s="38">
        <v>1</v>
      </c>
      <c r="O570" s="38">
        <v>9</v>
      </c>
      <c r="P570" s="38">
        <v>11</v>
      </c>
      <c r="Q570" s="38">
        <v>31</v>
      </c>
      <c r="R570" s="38">
        <v>6</v>
      </c>
      <c r="S570" s="38">
        <v>13</v>
      </c>
      <c r="T570" s="38">
        <v>16</v>
      </c>
    </row>
    <row r="571" spans="1:20" x14ac:dyDescent="0.35">
      <c r="A571" s="1" t="s">
        <v>356</v>
      </c>
      <c r="B571" s="1"/>
      <c r="C571" s="1" t="s">
        <v>354</v>
      </c>
      <c r="D571" s="31">
        <v>2012</v>
      </c>
      <c r="E571" s="38">
        <v>5</v>
      </c>
      <c r="F571" s="38">
        <v>19</v>
      </c>
      <c r="G571" s="38">
        <v>88</v>
      </c>
      <c r="H571" s="38">
        <v>10</v>
      </c>
      <c r="I571" s="38">
        <v>27</v>
      </c>
      <c r="J571" s="38">
        <v>22</v>
      </c>
      <c r="K571" s="38">
        <v>4</v>
      </c>
      <c r="L571" s="38">
        <v>10</v>
      </c>
      <c r="M571" s="38">
        <v>3</v>
      </c>
      <c r="N571" s="38">
        <v>3</v>
      </c>
      <c r="O571" s="38">
        <v>4</v>
      </c>
      <c r="P571" s="38">
        <v>7</v>
      </c>
      <c r="Q571" s="38">
        <v>10</v>
      </c>
      <c r="R571" s="38">
        <v>4</v>
      </c>
      <c r="S571" s="38">
        <v>31</v>
      </c>
      <c r="T571" s="38">
        <v>20</v>
      </c>
    </row>
    <row r="572" spans="1:20" x14ac:dyDescent="0.35">
      <c r="A572" s="1"/>
      <c r="B572" s="1"/>
      <c r="C572" s="1"/>
      <c r="D572" s="3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</row>
    <row r="573" spans="1:20" x14ac:dyDescent="0.35">
      <c r="A573" s="1"/>
      <c r="B573" s="1"/>
      <c r="C573" s="1"/>
      <c r="D573" s="3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</row>
    <row r="574" spans="1:20" x14ac:dyDescent="0.35">
      <c r="A574" s="1"/>
      <c r="B574" s="1"/>
      <c r="C574" s="1"/>
      <c r="D574" s="3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</row>
    <row r="575" spans="1:20" x14ac:dyDescent="0.35">
      <c r="A575" s="1"/>
      <c r="B575" s="1"/>
      <c r="C575" s="1"/>
      <c r="D575" s="3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</row>
    <row r="576" spans="1:20" x14ac:dyDescent="0.35">
      <c r="A576" s="1"/>
      <c r="B576" s="1"/>
      <c r="C576" s="1"/>
      <c r="D576" s="3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</row>
    <row r="577" spans="1:20" x14ac:dyDescent="0.35">
      <c r="A577" s="1"/>
      <c r="B577" s="1"/>
      <c r="C577" s="1"/>
      <c r="D577" s="3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</row>
    <row r="578" spans="1:20" x14ac:dyDescent="0.35">
      <c r="A578" s="1"/>
      <c r="B578" s="1"/>
      <c r="C578" s="1"/>
      <c r="D578" s="3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</row>
    <row r="579" spans="1:20" x14ac:dyDescent="0.35">
      <c r="A579" s="1"/>
      <c r="B579" s="1"/>
      <c r="C579" s="1"/>
      <c r="D579" s="3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</row>
    <row r="580" spans="1:20" x14ac:dyDescent="0.35">
      <c r="A580" s="1"/>
      <c r="B580" s="1"/>
      <c r="C580" s="1"/>
      <c r="D580" s="3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</row>
    <row r="581" spans="1:20" x14ac:dyDescent="0.35">
      <c r="A581" s="1"/>
      <c r="B581" s="1"/>
      <c r="C581" s="1"/>
      <c r="D581" s="3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</row>
    <row r="582" spans="1:20" x14ac:dyDescent="0.35">
      <c r="A582" s="1"/>
      <c r="B582" s="1"/>
      <c r="C582" s="1"/>
      <c r="D582" s="3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</row>
    <row r="583" spans="1:20" x14ac:dyDescent="0.35">
      <c r="A583" s="1"/>
      <c r="B583" s="1"/>
      <c r="C583" s="1"/>
      <c r="D583" s="3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</row>
    <row r="584" spans="1:20" x14ac:dyDescent="0.35">
      <c r="A584" s="1"/>
      <c r="B584" s="1"/>
      <c r="C584" s="1"/>
      <c r="D584" s="31"/>
      <c r="E584" s="1"/>
      <c r="F584" s="4"/>
      <c r="G584" s="1"/>
      <c r="H584" s="4"/>
      <c r="I584" s="1"/>
      <c r="J584" s="1"/>
      <c r="K584" s="4"/>
      <c r="L584" s="4"/>
      <c r="M584" s="1"/>
      <c r="N584" s="4"/>
      <c r="O584" s="1"/>
      <c r="P584" s="4"/>
      <c r="Q584" s="4"/>
      <c r="R584" s="4"/>
      <c r="S584" s="4"/>
      <c r="T584" s="4"/>
    </row>
    <row r="585" spans="1:20" x14ac:dyDescent="0.35">
      <c r="A585" s="1"/>
      <c r="B585" s="1"/>
      <c r="C585" s="1"/>
      <c r="D585" s="3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</row>
    <row r="586" spans="1:20" x14ac:dyDescent="0.35">
      <c r="A586" s="1"/>
      <c r="B586" s="1"/>
      <c r="C586" s="1"/>
      <c r="D586" s="3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</row>
    <row r="587" spans="1:20" x14ac:dyDescent="0.35">
      <c r="A587" s="1"/>
      <c r="B587" s="1"/>
      <c r="C587" s="1"/>
      <c r="D587" s="3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</row>
    <row r="588" spans="1:20" x14ac:dyDescent="0.35">
      <c r="A588" s="1"/>
      <c r="B588" s="1"/>
      <c r="C588" s="1"/>
      <c r="D588" s="3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</row>
    <row r="589" spans="1:20" x14ac:dyDescent="0.35">
      <c r="A589" s="1"/>
      <c r="B589" s="1"/>
      <c r="C589" s="1"/>
      <c r="D589" s="3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</row>
    <row r="590" spans="1:20" x14ac:dyDescent="0.35">
      <c r="A590" s="1"/>
      <c r="B590" s="1"/>
      <c r="C590" s="1"/>
      <c r="D590" s="3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</row>
    <row r="591" spans="1:20" x14ac:dyDescent="0.35">
      <c r="A591" s="1"/>
      <c r="B591" s="1"/>
      <c r="C591" s="1"/>
      <c r="D591" s="3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</row>
    <row r="592" spans="1:20" x14ac:dyDescent="0.35">
      <c r="A592" s="1"/>
      <c r="B592" s="1"/>
      <c r="C592" s="1"/>
      <c r="D592" s="3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</row>
    <row r="593" spans="1:20" x14ac:dyDescent="0.35">
      <c r="A593" s="1"/>
      <c r="B593" s="1"/>
      <c r="C593" s="1"/>
      <c r="D593" s="3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</row>
    <row r="594" spans="1:20" x14ac:dyDescent="0.35">
      <c r="A594" s="1"/>
      <c r="B594" s="1"/>
      <c r="C594" s="1"/>
      <c r="D594" s="3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</row>
    <row r="595" spans="1:20" x14ac:dyDescent="0.35">
      <c r="A595" s="1"/>
      <c r="B595" s="1"/>
      <c r="C595" s="1"/>
      <c r="D595" s="3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</row>
    <row r="596" spans="1:20" x14ac:dyDescent="0.35">
      <c r="A596" s="1"/>
      <c r="B596" s="1"/>
      <c r="C596" s="1"/>
      <c r="D596" s="3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</row>
    <row r="597" spans="1:20" x14ac:dyDescent="0.35">
      <c r="A597" s="1"/>
      <c r="B597" s="1"/>
      <c r="C597" s="1"/>
      <c r="D597" s="3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</row>
    <row r="598" spans="1:20" x14ac:dyDescent="0.35">
      <c r="A598" s="1"/>
      <c r="B598" s="1"/>
      <c r="C598" s="1"/>
      <c r="D598" s="3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</row>
    <row r="599" spans="1:20" x14ac:dyDescent="0.35">
      <c r="A599" s="1"/>
      <c r="B599" s="1"/>
      <c r="C599" s="1"/>
      <c r="D599" s="3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</row>
    <row r="600" spans="1:20" x14ac:dyDescent="0.35">
      <c r="A600" s="1"/>
      <c r="B600" s="1"/>
      <c r="C600" s="1"/>
      <c r="D600" s="3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</row>
    <row r="601" spans="1:20" x14ac:dyDescent="0.35">
      <c r="A601" s="1"/>
      <c r="B601" s="1"/>
      <c r="C601" s="1"/>
      <c r="D601" s="3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</row>
    <row r="602" spans="1:20" x14ac:dyDescent="0.35">
      <c r="A602" s="1"/>
      <c r="B602" s="1"/>
      <c r="C602" s="1"/>
      <c r="D602" s="3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</row>
    <row r="603" spans="1:20" x14ac:dyDescent="0.35">
      <c r="A603" s="1"/>
      <c r="B603" s="1"/>
      <c r="C603" s="1"/>
      <c r="D603" s="3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</row>
    <row r="604" spans="1:20" x14ac:dyDescent="0.35">
      <c r="A604" s="1"/>
      <c r="B604" s="1"/>
      <c r="C604" s="1"/>
      <c r="D604" s="3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</row>
    <row r="605" spans="1:20" x14ac:dyDescent="0.35">
      <c r="A605" s="1"/>
      <c r="B605" s="1"/>
      <c r="C605" s="1"/>
      <c r="D605" s="3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</row>
    <row r="606" spans="1:20" x14ac:dyDescent="0.35">
      <c r="A606" s="1"/>
      <c r="B606" s="1"/>
      <c r="C606" s="1"/>
      <c r="D606" s="3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</row>
    <row r="607" spans="1:20" x14ac:dyDescent="0.35">
      <c r="A607" s="1"/>
      <c r="B607" s="1"/>
      <c r="C607" s="1"/>
      <c r="D607" s="3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</row>
    <row r="608" spans="1:20" x14ac:dyDescent="0.35">
      <c r="A608" s="1"/>
      <c r="B608" s="1"/>
      <c r="C608" s="1"/>
      <c r="D608" s="3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</row>
    <row r="609" spans="1:20" x14ac:dyDescent="0.35">
      <c r="A609" s="1"/>
      <c r="B609" s="1"/>
      <c r="C609" s="1"/>
      <c r="D609" s="3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</row>
    <row r="610" spans="1:20" x14ac:dyDescent="0.35">
      <c r="A610" s="1"/>
      <c r="B610" s="1"/>
      <c r="C610" s="1"/>
      <c r="D610" s="3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</row>
    <row r="611" spans="1:20" x14ac:dyDescent="0.35">
      <c r="A611" s="1"/>
      <c r="B611" s="1"/>
      <c r="C611" s="1"/>
      <c r="D611" s="3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</row>
    <row r="612" spans="1:20" x14ac:dyDescent="0.35">
      <c r="A612" s="1"/>
      <c r="B612" s="1"/>
      <c r="C612" s="1"/>
      <c r="D612" s="3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</row>
    <row r="613" spans="1:20" x14ac:dyDescent="0.35">
      <c r="A613" s="1"/>
      <c r="B613" s="1"/>
      <c r="C613" s="1"/>
      <c r="D613" s="3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</row>
    <row r="614" spans="1:20" x14ac:dyDescent="0.35">
      <c r="A614" s="1"/>
      <c r="B614" s="1"/>
      <c r="C614" s="1"/>
      <c r="D614" s="3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</row>
    <row r="615" spans="1:20" x14ac:dyDescent="0.35">
      <c r="A615" s="1"/>
      <c r="B615" s="1"/>
      <c r="C615" s="1"/>
      <c r="D615" s="3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</row>
    <row r="616" spans="1:20" x14ac:dyDescent="0.35">
      <c r="A616" s="1"/>
      <c r="B616" s="1"/>
      <c r="C616" s="1"/>
      <c r="D616" s="3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</row>
    <row r="617" spans="1:20" x14ac:dyDescent="0.35">
      <c r="A617" s="1"/>
      <c r="B617" s="1"/>
      <c r="C617" s="1"/>
      <c r="D617" s="3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</row>
    <row r="618" spans="1:20" x14ac:dyDescent="0.35">
      <c r="A618" s="1"/>
      <c r="B618" s="1"/>
      <c r="C618" s="1"/>
      <c r="D618" s="3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</row>
    <row r="619" spans="1:20" x14ac:dyDescent="0.35">
      <c r="A619" s="1"/>
      <c r="B619" s="1"/>
      <c r="C619" s="1"/>
      <c r="D619" s="3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</row>
    <row r="620" spans="1:20" x14ac:dyDescent="0.35">
      <c r="A620" s="1"/>
      <c r="B620" s="1"/>
      <c r="C620" s="1"/>
      <c r="D620" s="3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</row>
    <row r="621" spans="1:20" x14ac:dyDescent="0.35">
      <c r="A621" s="1"/>
      <c r="B621" s="1"/>
      <c r="C621" s="1"/>
      <c r="D621" s="3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</row>
    <row r="622" spans="1:20" x14ac:dyDescent="0.35">
      <c r="A622" s="1"/>
      <c r="B622" s="1"/>
      <c r="C622" s="1"/>
      <c r="D622" s="3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</row>
    <row r="623" spans="1:20" x14ac:dyDescent="0.35">
      <c r="A623" s="1"/>
      <c r="B623" s="1"/>
      <c r="C623" s="1"/>
      <c r="D623" s="3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</row>
    <row r="624" spans="1:20" x14ac:dyDescent="0.35">
      <c r="A624" s="1"/>
      <c r="B624" s="1"/>
      <c r="C624" s="1"/>
      <c r="D624" s="3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</row>
    <row r="625" spans="1:20" x14ac:dyDescent="0.35">
      <c r="A625" s="1"/>
      <c r="B625" s="1"/>
      <c r="C625" s="1"/>
      <c r="D625" s="3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</row>
    <row r="626" spans="1:20" x14ac:dyDescent="0.35">
      <c r="A626" s="1"/>
      <c r="B626" s="1"/>
      <c r="C626" s="1"/>
      <c r="D626" s="3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</row>
    <row r="627" spans="1:20" x14ac:dyDescent="0.35">
      <c r="A627" s="1"/>
      <c r="B627" s="1"/>
      <c r="C627" s="1"/>
      <c r="D627" s="3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</row>
    <row r="628" spans="1:20" x14ac:dyDescent="0.35">
      <c r="A628" s="1"/>
      <c r="B628" s="1"/>
      <c r="C628" s="1"/>
      <c r="D628" s="3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</row>
    <row r="629" spans="1:20" x14ac:dyDescent="0.35">
      <c r="A629" s="1"/>
      <c r="B629" s="1"/>
      <c r="C629" s="1"/>
      <c r="D629" s="3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</row>
    <row r="630" spans="1:20" x14ac:dyDescent="0.35">
      <c r="A630" s="1"/>
      <c r="B630" s="1"/>
      <c r="C630" s="1"/>
      <c r="D630" s="3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</row>
    <row r="631" spans="1:20" x14ac:dyDescent="0.35">
      <c r="A631" s="1"/>
      <c r="B631" s="1"/>
      <c r="C631" s="1"/>
      <c r="D631" s="3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</row>
    <row r="632" spans="1:20" x14ac:dyDescent="0.35">
      <c r="A632" s="1"/>
      <c r="B632" s="1"/>
      <c r="C632" s="1"/>
      <c r="D632" s="3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</row>
    <row r="633" spans="1:20" x14ac:dyDescent="0.35">
      <c r="A633" s="1"/>
      <c r="B633" s="1"/>
      <c r="C633" s="1"/>
      <c r="D633" s="3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</row>
    <row r="634" spans="1:20" x14ac:dyDescent="0.35">
      <c r="A634" s="1"/>
      <c r="B634" s="1"/>
      <c r="C634" s="1"/>
      <c r="D634" s="3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</row>
    <row r="635" spans="1:20" x14ac:dyDescent="0.35">
      <c r="A635" s="1"/>
      <c r="B635" s="1"/>
      <c r="C635" s="1"/>
      <c r="D635" s="3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</row>
    <row r="636" spans="1:20" x14ac:dyDescent="0.35">
      <c r="A636" s="1"/>
      <c r="B636" s="1"/>
      <c r="C636" s="1"/>
      <c r="D636" s="3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</row>
    <row r="637" spans="1:20" x14ac:dyDescent="0.35">
      <c r="A637" s="1"/>
      <c r="B637" s="1"/>
      <c r="C637" s="1"/>
      <c r="D637" s="3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</row>
    <row r="638" spans="1:20" x14ac:dyDescent="0.35">
      <c r="A638" s="1"/>
      <c r="B638" s="1"/>
      <c r="C638" s="1"/>
      <c r="D638" s="3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</row>
    <row r="639" spans="1:20" x14ac:dyDescent="0.35">
      <c r="A639" s="1"/>
      <c r="B639" s="1"/>
      <c r="C639" s="1"/>
      <c r="D639" s="3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</row>
    <row r="640" spans="1:20" x14ac:dyDescent="0.35">
      <c r="A640" s="1"/>
      <c r="B640" s="1"/>
      <c r="C640" s="1"/>
      <c r="D640" s="3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</row>
    <row r="641" spans="1:20" x14ac:dyDescent="0.35">
      <c r="A641" s="1"/>
      <c r="B641" s="1"/>
      <c r="C641" s="1"/>
      <c r="D641" s="3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</row>
    <row r="642" spans="1:20" x14ac:dyDescent="0.35">
      <c r="A642" s="1"/>
      <c r="B642" s="1"/>
      <c r="C642" s="1"/>
      <c r="D642" s="3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</row>
    <row r="643" spans="1:20" x14ac:dyDescent="0.35">
      <c r="A643" s="1"/>
      <c r="B643" s="1"/>
      <c r="C643" s="1"/>
      <c r="D643" s="3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</row>
    <row r="644" spans="1:20" x14ac:dyDescent="0.35">
      <c r="A644" s="1"/>
      <c r="B644" s="1"/>
      <c r="C644" s="1"/>
      <c r="D644" s="3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</row>
    <row r="645" spans="1:20" x14ac:dyDescent="0.35">
      <c r="A645" s="1"/>
      <c r="B645" s="1"/>
      <c r="C645" s="1"/>
      <c r="D645" s="3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</row>
    <row r="646" spans="1:20" x14ac:dyDescent="0.35">
      <c r="A646" s="1"/>
      <c r="B646" s="1"/>
      <c r="C646" s="1"/>
      <c r="D646" s="3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</row>
    <row r="647" spans="1:20" x14ac:dyDescent="0.35">
      <c r="A647" s="1"/>
      <c r="B647" s="1"/>
      <c r="C647" s="1"/>
      <c r="D647" s="3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</row>
    <row r="648" spans="1:20" x14ac:dyDescent="0.35">
      <c r="A648" s="1"/>
      <c r="B648" s="1"/>
      <c r="C648" s="1"/>
      <c r="D648" s="3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</row>
    <row r="649" spans="1:20" x14ac:dyDescent="0.35">
      <c r="A649" s="1"/>
      <c r="B649" s="1"/>
      <c r="C649" s="1"/>
      <c r="D649" s="3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</row>
    <row r="650" spans="1:20" x14ac:dyDescent="0.35">
      <c r="A650" s="1"/>
      <c r="B650" s="1"/>
      <c r="C650" s="1"/>
      <c r="D650" s="3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</row>
    <row r="651" spans="1:20" x14ac:dyDescent="0.35">
      <c r="A651" s="1"/>
      <c r="B651" s="1"/>
      <c r="C651" s="1"/>
      <c r="D651" s="3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</row>
    <row r="652" spans="1:20" x14ac:dyDescent="0.35">
      <c r="A652" s="1"/>
      <c r="B652" s="1"/>
      <c r="C652" s="1"/>
      <c r="D652" s="3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</row>
    <row r="653" spans="1:20" x14ac:dyDescent="0.35">
      <c r="A653" s="1"/>
      <c r="B653" s="1"/>
      <c r="C653" s="1"/>
      <c r="D653" s="3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</row>
    <row r="654" spans="1:20" x14ac:dyDescent="0.35">
      <c r="A654" s="1"/>
      <c r="B654" s="1"/>
      <c r="C654" s="1"/>
      <c r="D654" s="3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</row>
    <row r="655" spans="1:20" x14ac:dyDescent="0.35">
      <c r="A655" s="1"/>
      <c r="B655" s="1"/>
      <c r="C655" s="1"/>
      <c r="D655" s="3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</row>
    <row r="656" spans="1:20" x14ac:dyDescent="0.35">
      <c r="A656" s="1"/>
      <c r="B656" s="1"/>
      <c r="C656" s="1"/>
      <c r="D656" s="3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</row>
    <row r="657" spans="1:20" x14ac:dyDescent="0.35">
      <c r="A657" s="1"/>
      <c r="B657" s="1"/>
      <c r="C657" s="1"/>
      <c r="D657" s="3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</row>
    <row r="658" spans="1:20" x14ac:dyDescent="0.35">
      <c r="A658" s="1"/>
      <c r="B658" s="1"/>
      <c r="C658" s="1"/>
      <c r="D658" s="3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</row>
    <row r="659" spans="1:20" x14ac:dyDescent="0.35">
      <c r="A659" s="1"/>
      <c r="B659" s="1"/>
      <c r="C659" s="1"/>
      <c r="D659" s="3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</row>
    <row r="660" spans="1:20" x14ac:dyDescent="0.35">
      <c r="A660" s="1"/>
      <c r="B660" s="1"/>
      <c r="C660" s="1"/>
      <c r="D660" s="3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</row>
    <row r="661" spans="1:20" x14ac:dyDescent="0.35">
      <c r="A661" s="1"/>
      <c r="B661" s="1"/>
      <c r="C661" s="1"/>
      <c r="D661" s="3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</row>
    <row r="662" spans="1:20" x14ac:dyDescent="0.35">
      <c r="A662" s="1"/>
      <c r="B662" s="1"/>
      <c r="C662" s="1"/>
      <c r="D662" s="3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</row>
    <row r="663" spans="1:20" x14ac:dyDescent="0.35">
      <c r="A663" s="1"/>
      <c r="B663" s="1"/>
      <c r="C663" s="1"/>
      <c r="D663" s="3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</row>
    <row r="664" spans="1:20" x14ac:dyDescent="0.35">
      <c r="A664" s="1"/>
      <c r="B664" s="1"/>
      <c r="C664" s="1"/>
      <c r="D664" s="3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</row>
    <row r="665" spans="1:20" x14ac:dyDescent="0.35">
      <c r="A665" s="1"/>
      <c r="B665" s="1"/>
      <c r="C665" s="1"/>
      <c r="D665" s="3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</row>
    <row r="666" spans="1:20" x14ac:dyDescent="0.35">
      <c r="A666" s="1"/>
      <c r="B666" s="1"/>
      <c r="C666" s="1"/>
      <c r="D666" s="3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</row>
    <row r="667" spans="1:20" x14ac:dyDescent="0.35">
      <c r="A667" s="1"/>
      <c r="B667" s="1"/>
      <c r="C667" s="1"/>
      <c r="D667" s="3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</row>
    <row r="668" spans="1:20" x14ac:dyDescent="0.35">
      <c r="A668" s="1"/>
      <c r="B668" s="1"/>
      <c r="C668" s="1"/>
      <c r="D668" s="3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</row>
    <row r="669" spans="1:20" x14ac:dyDescent="0.35">
      <c r="A669" s="1"/>
      <c r="B669" s="1"/>
      <c r="C669" s="1"/>
      <c r="D669" s="3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</row>
    <row r="670" spans="1:20" x14ac:dyDescent="0.35">
      <c r="A670" s="1"/>
      <c r="B670" s="1"/>
      <c r="C670" s="1"/>
      <c r="D670" s="3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</row>
    <row r="671" spans="1:20" x14ac:dyDescent="0.35">
      <c r="A671" s="1"/>
      <c r="B671" s="1"/>
      <c r="C671" s="1"/>
      <c r="D671" s="3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</row>
    <row r="672" spans="1:20" x14ac:dyDescent="0.35">
      <c r="A672" s="1"/>
      <c r="B672" s="1"/>
      <c r="C672" s="1"/>
      <c r="D672" s="3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</row>
    <row r="673" spans="1:20" x14ac:dyDescent="0.35">
      <c r="A673" s="1"/>
      <c r="B673" s="1"/>
      <c r="C673" s="1"/>
      <c r="D673" s="3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</row>
    <row r="674" spans="1:20" x14ac:dyDescent="0.35">
      <c r="A674" s="1"/>
      <c r="B674" s="1"/>
      <c r="C674" s="1"/>
      <c r="D674" s="3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</row>
    <row r="675" spans="1:20" x14ac:dyDescent="0.35">
      <c r="A675" s="1"/>
      <c r="B675" s="1"/>
      <c r="C675" s="1"/>
      <c r="D675" s="3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</row>
    <row r="676" spans="1:20" x14ac:dyDescent="0.35">
      <c r="A676" s="1"/>
      <c r="B676" s="1"/>
      <c r="C676" s="1"/>
      <c r="D676" s="3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</row>
    <row r="677" spans="1:20" x14ac:dyDescent="0.35">
      <c r="A677" s="1"/>
      <c r="B677" s="1"/>
      <c r="C677" s="1"/>
      <c r="D677" s="3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</row>
    <row r="678" spans="1:20" x14ac:dyDescent="0.35">
      <c r="A678" s="1"/>
      <c r="B678" s="1"/>
      <c r="C678" s="1"/>
      <c r="D678" s="3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</row>
    <row r="679" spans="1:20" x14ac:dyDescent="0.35">
      <c r="A679" s="1"/>
      <c r="B679" s="1"/>
      <c r="C679" s="1"/>
      <c r="D679" s="3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</row>
    <row r="680" spans="1:20" x14ac:dyDescent="0.35">
      <c r="A680" s="1"/>
      <c r="B680" s="1"/>
      <c r="C680" s="1"/>
      <c r="D680" s="3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</row>
    <row r="681" spans="1:20" x14ac:dyDescent="0.35">
      <c r="A681" s="1"/>
      <c r="B681" s="1"/>
      <c r="C681" s="1"/>
      <c r="D681" s="3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</row>
    <row r="682" spans="1:20" x14ac:dyDescent="0.35">
      <c r="A682" s="1"/>
      <c r="B682" s="1"/>
      <c r="C682" s="1"/>
      <c r="D682" s="3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</row>
    <row r="683" spans="1:20" x14ac:dyDescent="0.35">
      <c r="A683" s="1"/>
      <c r="B683" s="1"/>
      <c r="C683" s="1"/>
      <c r="D683" s="3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</row>
    <row r="684" spans="1:20" x14ac:dyDescent="0.35">
      <c r="A684" s="1"/>
      <c r="B684" s="1"/>
      <c r="C684" s="1"/>
      <c r="D684" s="3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</row>
    <row r="685" spans="1:20" x14ac:dyDescent="0.35">
      <c r="A685" s="1"/>
      <c r="B685" s="1"/>
      <c r="C685" s="1"/>
      <c r="D685" s="3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</row>
    <row r="686" spans="1:20" x14ac:dyDescent="0.35">
      <c r="A686" s="1"/>
      <c r="B686" s="1"/>
      <c r="C686" s="1"/>
      <c r="D686" s="3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</row>
    <row r="687" spans="1:20" x14ac:dyDescent="0.35">
      <c r="A687" s="1"/>
      <c r="B687" s="1"/>
      <c r="C687" s="1"/>
      <c r="D687" s="3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</row>
    <row r="688" spans="1:20" x14ac:dyDescent="0.35">
      <c r="A688" s="1"/>
      <c r="B688" s="1"/>
      <c r="C688" s="1"/>
      <c r="D688" s="3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</row>
    <row r="689" spans="1:20" x14ac:dyDescent="0.35">
      <c r="A689" s="1"/>
      <c r="B689" s="1"/>
      <c r="C689" s="1"/>
      <c r="D689" s="3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</row>
    <row r="690" spans="1:20" x14ac:dyDescent="0.35">
      <c r="A690" s="1"/>
      <c r="B690" s="1"/>
      <c r="C690" s="1"/>
      <c r="D690" s="3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</row>
    <row r="691" spans="1:20" x14ac:dyDescent="0.35">
      <c r="A691" s="1"/>
      <c r="B691" s="1"/>
      <c r="C691" s="1"/>
      <c r="D691" s="3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</row>
    <row r="692" spans="1:20" x14ac:dyDescent="0.35">
      <c r="A692" s="1"/>
      <c r="B692" s="1"/>
      <c r="C692" s="1"/>
      <c r="D692" s="3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</row>
    <row r="693" spans="1:20" x14ac:dyDescent="0.35">
      <c r="A693" s="1"/>
      <c r="B693" s="1"/>
      <c r="C693" s="1"/>
      <c r="D693" s="3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</row>
    <row r="694" spans="1:20" x14ac:dyDescent="0.35">
      <c r="A694" s="1"/>
      <c r="B694" s="1"/>
      <c r="C694" s="1"/>
      <c r="D694" s="3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</row>
    <row r="695" spans="1:20" x14ac:dyDescent="0.35">
      <c r="A695" s="1"/>
      <c r="B695" s="1"/>
      <c r="C695" s="1"/>
      <c r="D695" s="3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</row>
    <row r="696" spans="1:20" x14ac:dyDescent="0.35">
      <c r="A696" s="1"/>
      <c r="B696" s="1"/>
      <c r="C696" s="1"/>
      <c r="D696" s="3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</row>
    <row r="697" spans="1:20" x14ac:dyDescent="0.35">
      <c r="A697" s="1"/>
      <c r="B697" s="1"/>
      <c r="C697" s="1"/>
      <c r="D697" s="3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</row>
    <row r="698" spans="1:20" x14ac:dyDescent="0.35">
      <c r="A698" s="1"/>
      <c r="B698" s="1"/>
      <c r="C698" s="1"/>
      <c r="D698" s="3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</row>
    <row r="699" spans="1:20" x14ac:dyDescent="0.35">
      <c r="A699" s="1"/>
      <c r="B699" s="1"/>
      <c r="C699" s="1"/>
      <c r="D699" s="3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</row>
    <row r="700" spans="1:20" x14ac:dyDescent="0.35">
      <c r="A700" s="1"/>
      <c r="B700" s="1"/>
      <c r="C700" s="1"/>
      <c r="D700" s="3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</row>
    <row r="701" spans="1:20" x14ac:dyDescent="0.35">
      <c r="A701" s="1"/>
      <c r="B701" s="1"/>
      <c r="C701" s="1"/>
      <c r="D701" s="3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</row>
    <row r="702" spans="1:20" x14ac:dyDescent="0.35">
      <c r="A702" s="1"/>
      <c r="B702" s="1"/>
      <c r="C702" s="1"/>
      <c r="D702" s="3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</row>
    <row r="703" spans="1:20" x14ac:dyDescent="0.35">
      <c r="A703" s="1"/>
      <c r="B703" s="1"/>
      <c r="C703" s="1"/>
      <c r="D703" s="3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</row>
    <row r="704" spans="1:20" x14ac:dyDescent="0.35">
      <c r="A704" s="1"/>
      <c r="B704" s="1"/>
      <c r="C704" s="1"/>
      <c r="D704" s="3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</row>
    <row r="705" spans="1:20" x14ac:dyDescent="0.35">
      <c r="A705" s="1"/>
      <c r="B705" s="1"/>
      <c r="C705" s="1"/>
      <c r="D705" s="3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</row>
    <row r="706" spans="1:20" x14ac:dyDescent="0.35">
      <c r="A706" s="1"/>
      <c r="B706" s="1"/>
      <c r="C706" s="1"/>
      <c r="D706" s="3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</row>
    <row r="707" spans="1:20" x14ac:dyDescent="0.35">
      <c r="A707" s="1"/>
      <c r="B707" s="1"/>
      <c r="C707" s="1"/>
      <c r="D707" s="3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</row>
    <row r="708" spans="1:20" x14ac:dyDescent="0.35">
      <c r="A708" s="1"/>
      <c r="B708" s="1"/>
      <c r="C708" s="1"/>
      <c r="D708" s="3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</row>
    <row r="709" spans="1:20" x14ac:dyDescent="0.35">
      <c r="A709" s="1"/>
      <c r="B709" s="1"/>
      <c r="C709" s="1"/>
      <c r="D709" s="3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</row>
    <row r="710" spans="1:20" x14ac:dyDescent="0.35">
      <c r="A710" s="1"/>
      <c r="B710" s="1"/>
      <c r="C710" s="1"/>
      <c r="D710" s="3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</row>
    <row r="711" spans="1:20" x14ac:dyDescent="0.35">
      <c r="A711" s="1"/>
      <c r="B711" s="1"/>
      <c r="C711" s="1"/>
      <c r="D711" s="3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</row>
    <row r="712" spans="1:20" x14ac:dyDescent="0.35">
      <c r="A712" s="1"/>
      <c r="B712" s="1"/>
      <c r="C712" s="1"/>
      <c r="D712" s="3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</row>
    <row r="713" spans="1:20" x14ac:dyDescent="0.35">
      <c r="A713" s="1"/>
      <c r="B713" s="1"/>
      <c r="C713" s="1"/>
      <c r="D713" s="3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</row>
    <row r="714" spans="1:20" x14ac:dyDescent="0.35">
      <c r="A714" s="1"/>
      <c r="B714" s="1"/>
      <c r="C714" s="1"/>
      <c r="D714" s="3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</row>
    <row r="715" spans="1:20" x14ac:dyDescent="0.35">
      <c r="A715" s="1"/>
      <c r="B715" s="1"/>
      <c r="C715" s="1"/>
      <c r="D715" s="3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</row>
    <row r="716" spans="1:20" x14ac:dyDescent="0.35">
      <c r="A716" s="1"/>
      <c r="B716" s="1"/>
      <c r="C716" s="1"/>
      <c r="D716" s="3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</row>
    <row r="717" spans="1:20" x14ac:dyDescent="0.35">
      <c r="A717" s="1"/>
      <c r="B717" s="1"/>
      <c r="C717" s="1"/>
      <c r="D717" s="3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</row>
    <row r="718" spans="1:20" x14ac:dyDescent="0.35">
      <c r="A718" s="1"/>
      <c r="B718" s="1"/>
      <c r="C718" s="1"/>
      <c r="D718" s="3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</row>
    <row r="719" spans="1:20" x14ac:dyDescent="0.35">
      <c r="A719" s="1"/>
      <c r="B719" s="1"/>
      <c r="C719" s="1"/>
      <c r="D719" s="3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</row>
    <row r="720" spans="1:20" x14ac:dyDescent="0.35">
      <c r="A720" s="1"/>
      <c r="B720" s="1"/>
      <c r="C720" s="1"/>
      <c r="D720" s="3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</row>
    <row r="721" spans="1:20" x14ac:dyDescent="0.35">
      <c r="A721" s="1"/>
      <c r="B721" s="1"/>
      <c r="C721" s="1"/>
      <c r="D721" s="3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</row>
    <row r="722" spans="1:20" x14ac:dyDescent="0.35">
      <c r="A722" s="1"/>
      <c r="B722" s="1"/>
      <c r="C722" s="1"/>
      <c r="D722" s="3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</row>
    <row r="723" spans="1:20" x14ac:dyDescent="0.35">
      <c r="A723" s="1"/>
      <c r="B723" s="1"/>
      <c r="C723" s="1"/>
      <c r="D723" s="3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</row>
    <row r="724" spans="1:20" x14ac:dyDescent="0.35">
      <c r="A724" s="1"/>
      <c r="B724" s="1"/>
      <c r="C724" s="1"/>
      <c r="D724" s="3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</row>
    <row r="725" spans="1:20" x14ac:dyDescent="0.35">
      <c r="A725" s="1"/>
      <c r="B725" s="1"/>
      <c r="C725" s="1"/>
      <c r="D725" s="3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</row>
    <row r="726" spans="1:20" x14ac:dyDescent="0.35">
      <c r="A726" s="1"/>
      <c r="B726" s="1"/>
      <c r="C726" s="1"/>
      <c r="D726" s="3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</row>
    <row r="727" spans="1:20" x14ac:dyDescent="0.35">
      <c r="A727" s="1"/>
      <c r="B727" s="1"/>
      <c r="C727" s="1"/>
      <c r="D727" s="3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</row>
    <row r="728" spans="1:20" x14ac:dyDescent="0.35">
      <c r="A728" s="1"/>
      <c r="B728" s="1"/>
      <c r="C728" s="1"/>
      <c r="D728" s="3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</row>
    <row r="729" spans="1:20" x14ac:dyDescent="0.35">
      <c r="A729" s="1"/>
      <c r="B729" s="1"/>
      <c r="C729" s="1"/>
      <c r="D729" s="3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</row>
    <row r="730" spans="1:20" x14ac:dyDescent="0.35">
      <c r="A730" s="1"/>
      <c r="B730" s="1"/>
      <c r="C730" s="1"/>
      <c r="D730" s="3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</row>
    <row r="731" spans="1:20" x14ac:dyDescent="0.35">
      <c r="A731" s="1"/>
      <c r="B731" s="1"/>
      <c r="C731" s="1"/>
      <c r="D731" s="3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</row>
    <row r="732" spans="1:20" x14ac:dyDescent="0.35">
      <c r="A732" s="1"/>
      <c r="B732" s="1"/>
      <c r="C732" s="1"/>
      <c r="D732" s="3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</row>
    <row r="733" spans="1:20" x14ac:dyDescent="0.35">
      <c r="A733" s="1"/>
      <c r="B733" s="1"/>
      <c r="C733" s="1"/>
      <c r="D733" s="3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</row>
    <row r="734" spans="1:20" x14ac:dyDescent="0.35">
      <c r="A734" s="1"/>
      <c r="B734" s="1"/>
      <c r="C734" s="1"/>
      <c r="D734" s="3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</row>
    <row r="735" spans="1:20" x14ac:dyDescent="0.35">
      <c r="A735" s="1"/>
      <c r="B735" s="1"/>
      <c r="C735" s="1"/>
      <c r="D735" s="3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</row>
    <row r="736" spans="1:20" x14ac:dyDescent="0.35">
      <c r="A736" s="1"/>
      <c r="B736" s="1"/>
      <c r="C736" s="1"/>
      <c r="D736" s="3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</row>
    <row r="737" spans="1:20" x14ac:dyDescent="0.35">
      <c r="A737" s="1"/>
      <c r="B737" s="1"/>
      <c r="C737" s="1"/>
      <c r="D737" s="3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</row>
    <row r="738" spans="1:20" x14ac:dyDescent="0.35">
      <c r="A738" s="1"/>
      <c r="B738" s="1"/>
      <c r="C738" s="1"/>
      <c r="D738" s="3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</row>
    <row r="739" spans="1:20" x14ac:dyDescent="0.35">
      <c r="A739" s="1"/>
      <c r="B739" s="1"/>
      <c r="C739" s="1"/>
      <c r="D739" s="3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</row>
    <row r="740" spans="1:20" x14ac:dyDescent="0.35">
      <c r="A740" s="1"/>
      <c r="B740" s="1"/>
      <c r="C740" s="1"/>
      <c r="D740" s="3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</row>
    <row r="741" spans="1:20" x14ac:dyDescent="0.35">
      <c r="A741" s="1"/>
      <c r="B741" s="1"/>
      <c r="C741" s="1"/>
      <c r="D741" s="3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</row>
    <row r="742" spans="1:20" x14ac:dyDescent="0.35">
      <c r="A742" s="1"/>
      <c r="B742" s="1"/>
      <c r="C742" s="1"/>
      <c r="D742" s="3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</row>
    <row r="743" spans="1:20" x14ac:dyDescent="0.35">
      <c r="A743" s="1"/>
      <c r="B743" s="1"/>
      <c r="C743" s="1"/>
      <c r="D743" s="3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</row>
    <row r="744" spans="1:20" x14ac:dyDescent="0.35">
      <c r="A744" s="1"/>
      <c r="B744" s="1"/>
      <c r="C744" s="1"/>
      <c r="D744" s="3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</row>
    <row r="745" spans="1:20" x14ac:dyDescent="0.35">
      <c r="A745" s="1"/>
      <c r="B745" s="1"/>
      <c r="C745" s="1"/>
      <c r="D745" s="3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</row>
    <row r="746" spans="1:20" x14ac:dyDescent="0.35">
      <c r="A746" s="1"/>
      <c r="B746" s="1"/>
      <c r="C746" s="1"/>
      <c r="D746" s="3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</row>
    <row r="747" spans="1:20" x14ac:dyDescent="0.35">
      <c r="A747" s="1"/>
      <c r="B747" s="1"/>
      <c r="C747" s="1"/>
      <c r="D747" s="3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</row>
    <row r="748" spans="1:20" x14ac:dyDescent="0.35">
      <c r="A748" s="1"/>
      <c r="B748" s="1"/>
      <c r="C748" s="1"/>
      <c r="D748" s="3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</row>
    <row r="749" spans="1:20" x14ac:dyDescent="0.35">
      <c r="A749" s="1"/>
      <c r="B749" s="1"/>
      <c r="C749" s="1"/>
      <c r="D749" s="3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</row>
    <row r="750" spans="1:20" x14ac:dyDescent="0.35">
      <c r="A750" s="1"/>
      <c r="B750" s="1"/>
      <c r="C750" s="1"/>
      <c r="D750" s="3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</row>
    <row r="751" spans="1:20" x14ac:dyDescent="0.35">
      <c r="A751" s="1"/>
      <c r="B751" s="1"/>
      <c r="C751" s="1"/>
      <c r="D751" s="3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</row>
    <row r="752" spans="1:20" x14ac:dyDescent="0.35">
      <c r="A752" s="1"/>
      <c r="B752" s="1"/>
      <c r="C752" s="1"/>
      <c r="D752" s="3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</row>
    <row r="753" spans="1:20" x14ac:dyDescent="0.35">
      <c r="A753" s="1"/>
      <c r="B753" s="1"/>
      <c r="C753" s="1"/>
      <c r="D753" s="3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</row>
    <row r="754" spans="1:20" x14ac:dyDescent="0.35">
      <c r="A754" s="1"/>
      <c r="B754" s="1"/>
      <c r="C754" s="1"/>
      <c r="D754" s="3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</row>
    <row r="755" spans="1:20" x14ac:dyDescent="0.35">
      <c r="A755" s="1"/>
      <c r="B755" s="1"/>
      <c r="C755" s="1"/>
      <c r="D755" s="3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</row>
    <row r="756" spans="1:20" x14ac:dyDescent="0.35">
      <c r="A756" s="1"/>
      <c r="B756" s="1"/>
      <c r="C756" s="1"/>
      <c r="D756" s="3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</row>
    <row r="757" spans="1:20" x14ac:dyDescent="0.35">
      <c r="A757" s="1"/>
      <c r="B757" s="1"/>
      <c r="C757" s="1"/>
      <c r="D757" s="3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</row>
    <row r="758" spans="1:20" x14ac:dyDescent="0.35">
      <c r="A758" s="1"/>
      <c r="B758" s="1"/>
      <c r="C758" s="1"/>
      <c r="D758" s="3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</row>
    <row r="759" spans="1:20" x14ac:dyDescent="0.35">
      <c r="A759" s="1"/>
      <c r="B759" s="1"/>
      <c r="C759" s="1"/>
      <c r="D759" s="3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</row>
    <row r="760" spans="1:20" x14ac:dyDescent="0.35">
      <c r="A760" s="1"/>
      <c r="B760" s="1"/>
      <c r="C760" s="1"/>
      <c r="D760" s="3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</row>
    <row r="761" spans="1:20" x14ac:dyDescent="0.35">
      <c r="A761" s="1"/>
      <c r="B761" s="1"/>
      <c r="C761" s="1"/>
      <c r="D761" s="3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</row>
    <row r="762" spans="1:20" x14ac:dyDescent="0.35">
      <c r="A762" s="1"/>
      <c r="B762" s="1"/>
      <c r="C762" s="1"/>
      <c r="D762" s="3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</row>
    <row r="763" spans="1:20" x14ac:dyDescent="0.35">
      <c r="A763" s="1"/>
      <c r="B763" s="1"/>
      <c r="C763" s="1"/>
      <c r="D763" s="3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</row>
    <row r="764" spans="1:20" x14ac:dyDescent="0.35">
      <c r="A764" s="1"/>
      <c r="B764" s="1"/>
      <c r="C764" s="1"/>
      <c r="D764" s="3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</row>
    <row r="765" spans="1:20" x14ac:dyDescent="0.35">
      <c r="A765" s="1"/>
      <c r="B765" s="1"/>
      <c r="C765" s="1"/>
      <c r="D765" s="3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</row>
    <row r="766" spans="1:20" x14ac:dyDescent="0.35">
      <c r="A766" s="1"/>
      <c r="B766" s="1"/>
      <c r="C766" s="1"/>
      <c r="D766" s="3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</row>
    <row r="767" spans="1:20" x14ac:dyDescent="0.35">
      <c r="A767" s="1"/>
      <c r="B767" s="1"/>
      <c r="C767" s="1"/>
      <c r="D767" s="3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</row>
    <row r="768" spans="1:20" x14ac:dyDescent="0.35">
      <c r="A768" s="1"/>
      <c r="B768" s="1"/>
      <c r="C768" s="1"/>
      <c r="D768" s="3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</row>
    <row r="769" spans="1:20" x14ac:dyDescent="0.35">
      <c r="A769" s="1"/>
      <c r="B769" s="1"/>
      <c r="C769" s="1"/>
      <c r="D769" s="3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</row>
    <row r="770" spans="1:20" x14ac:dyDescent="0.35">
      <c r="A770" s="1"/>
      <c r="B770" s="1"/>
      <c r="C770" s="1"/>
      <c r="D770" s="3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</row>
    <row r="771" spans="1:20" x14ac:dyDescent="0.35">
      <c r="A771" s="1"/>
      <c r="B771" s="1"/>
      <c r="C771" s="1"/>
      <c r="D771" s="3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</row>
    <row r="772" spans="1:20" x14ac:dyDescent="0.35">
      <c r="A772" s="1"/>
      <c r="B772" s="1"/>
      <c r="C772" s="1"/>
      <c r="D772" s="3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</row>
    <row r="773" spans="1:20" x14ac:dyDescent="0.35">
      <c r="A773" s="1"/>
      <c r="B773" s="1"/>
      <c r="C773" s="1"/>
      <c r="D773" s="3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</row>
    <row r="774" spans="1:20" x14ac:dyDescent="0.35">
      <c r="A774" s="1"/>
      <c r="B774" s="1"/>
      <c r="C774" s="1"/>
      <c r="D774" s="3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</row>
    <row r="775" spans="1:20" x14ac:dyDescent="0.35">
      <c r="A775" s="1"/>
      <c r="B775" s="1"/>
      <c r="C775" s="1"/>
      <c r="D775" s="3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</row>
    <row r="776" spans="1:20" x14ac:dyDescent="0.35">
      <c r="A776" s="1"/>
      <c r="B776" s="1"/>
      <c r="C776" s="1"/>
      <c r="D776" s="3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</row>
    <row r="777" spans="1:20" x14ac:dyDescent="0.35">
      <c r="A777" s="1"/>
      <c r="B777" s="1"/>
      <c r="C777" s="1"/>
      <c r="D777" s="3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</row>
    <row r="778" spans="1:20" x14ac:dyDescent="0.35">
      <c r="A778" s="1"/>
      <c r="B778" s="1"/>
      <c r="C778" s="1"/>
      <c r="D778" s="3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</row>
    <row r="779" spans="1:20" x14ac:dyDescent="0.35">
      <c r="A779" s="1"/>
      <c r="B779" s="1"/>
      <c r="C779" s="1"/>
      <c r="D779" s="3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</row>
    <row r="780" spans="1:20" x14ac:dyDescent="0.35">
      <c r="A780" s="1"/>
      <c r="B780" s="1"/>
      <c r="C780" s="1"/>
      <c r="D780" s="3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</row>
    <row r="781" spans="1:20" x14ac:dyDescent="0.35">
      <c r="A781" s="1"/>
      <c r="B781" s="1"/>
      <c r="C781" s="1"/>
      <c r="D781" s="3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</row>
    <row r="782" spans="1:20" x14ac:dyDescent="0.35">
      <c r="A782" s="1"/>
      <c r="B782" s="1"/>
      <c r="C782" s="1"/>
      <c r="D782" s="3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</row>
    <row r="783" spans="1:20" x14ac:dyDescent="0.35">
      <c r="A783" s="1"/>
      <c r="B783" s="1"/>
      <c r="C783" s="1"/>
      <c r="D783" s="3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</row>
    <row r="784" spans="1:20" x14ac:dyDescent="0.35">
      <c r="A784" s="1"/>
      <c r="B784" s="1"/>
      <c r="C784" s="1"/>
      <c r="D784" s="3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</row>
    <row r="785" spans="1:20" x14ac:dyDescent="0.35">
      <c r="A785" s="1"/>
      <c r="B785" s="1"/>
      <c r="C785" s="1"/>
      <c r="D785" s="3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</row>
    <row r="786" spans="1:20" x14ac:dyDescent="0.35">
      <c r="A786" s="1"/>
      <c r="B786" s="1"/>
      <c r="C786" s="1"/>
      <c r="D786" s="3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</row>
    <row r="787" spans="1:20" x14ac:dyDescent="0.35">
      <c r="A787" s="1"/>
      <c r="B787" s="1"/>
      <c r="C787" s="1"/>
      <c r="D787" s="3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</row>
    <row r="788" spans="1:20" x14ac:dyDescent="0.35">
      <c r="A788" s="1"/>
      <c r="B788" s="1"/>
      <c r="C788" s="1"/>
      <c r="D788" s="3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</row>
    <row r="789" spans="1:20" x14ac:dyDescent="0.35">
      <c r="A789" s="1"/>
      <c r="B789" s="1"/>
      <c r="C789" s="1"/>
      <c r="D789" s="3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</row>
    <row r="790" spans="1:20" x14ac:dyDescent="0.35">
      <c r="A790" s="1"/>
      <c r="B790" s="1"/>
      <c r="C790" s="1"/>
      <c r="D790" s="3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</row>
    <row r="791" spans="1:20" x14ac:dyDescent="0.35">
      <c r="A791" s="1"/>
      <c r="B791" s="1"/>
      <c r="C791" s="1"/>
      <c r="D791" s="3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</row>
    <row r="792" spans="1:20" x14ac:dyDescent="0.35">
      <c r="A792" s="1"/>
      <c r="B792" s="1"/>
      <c r="C792" s="1"/>
      <c r="D792" s="3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</row>
    <row r="793" spans="1:20" x14ac:dyDescent="0.35">
      <c r="A793" s="1"/>
      <c r="B793" s="1"/>
      <c r="C793" s="1"/>
      <c r="D793" s="3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</row>
    <row r="794" spans="1:20" x14ac:dyDescent="0.35">
      <c r="A794" s="1"/>
      <c r="B794" s="1"/>
      <c r="C794" s="1"/>
      <c r="D794" s="3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</row>
    <row r="795" spans="1:20" x14ac:dyDescent="0.35">
      <c r="A795" s="1"/>
      <c r="B795" s="1"/>
      <c r="C795" s="1"/>
      <c r="D795" s="3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</row>
    <row r="796" spans="1:20" x14ac:dyDescent="0.35">
      <c r="A796" s="1"/>
      <c r="B796" s="1"/>
      <c r="C796" s="1"/>
      <c r="D796" s="3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</row>
    <row r="797" spans="1:20" x14ac:dyDescent="0.35">
      <c r="A797" s="1"/>
      <c r="B797" s="1"/>
      <c r="C797" s="1"/>
      <c r="D797" s="3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</row>
    <row r="798" spans="1:20" x14ac:dyDescent="0.35">
      <c r="A798" s="1"/>
      <c r="B798" s="1"/>
      <c r="C798" s="1"/>
      <c r="D798" s="3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</row>
    <row r="799" spans="1:20" x14ac:dyDescent="0.35">
      <c r="A799" s="1"/>
      <c r="B799" s="1"/>
      <c r="C799" s="1"/>
      <c r="D799" s="3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</row>
    <row r="800" spans="1:20" x14ac:dyDescent="0.35">
      <c r="A800" s="1"/>
      <c r="B800" s="1"/>
      <c r="C800" s="1"/>
      <c r="D800" s="3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</row>
    <row r="801" spans="1:20" x14ac:dyDescent="0.35">
      <c r="A801" s="1"/>
      <c r="B801" s="1"/>
      <c r="C801" s="1"/>
      <c r="D801" s="3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</row>
    <row r="802" spans="1:20" x14ac:dyDescent="0.35">
      <c r="A802" s="1"/>
      <c r="B802" s="1"/>
      <c r="C802" s="1"/>
      <c r="D802" s="3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</row>
    <row r="803" spans="1:20" x14ac:dyDescent="0.35">
      <c r="A803" s="1"/>
      <c r="B803" s="1"/>
      <c r="C803" s="1"/>
      <c r="D803" s="3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</row>
    <row r="804" spans="1:20" x14ac:dyDescent="0.35">
      <c r="A804" s="1"/>
      <c r="B804" s="1"/>
      <c r="C804" s="1"/>
      <c r="D804" s="3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</row>
    <row r="805" spans="1:20" x14ac:dyDescent="0.35">
      <c r="A805" s="1"/>
      <c r="B805" s="1"/>
      <c r="C805" s="1"/>
      <c r="D805" s="3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</row>
    <row r="806" spans="1:20" x14ac:dyDescent="0.35">
      <c r="A806" s="1"/>
      <c r="B806" s="1"/>
      <c r="C806" s="1"/>
      <c r="D806" s="3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</row>
    <row r="807" spans="1:20" x14ac:dyDescent="0.35">
      <c r="A807" s="1"/>
      <c r="B807" s="1"/>
      <c r="C807" s="1"/>
      <c r="D807" s="3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</row>
    <row r="808" spans="1:20" x14ac:dyDescent="0.35">
      <c r="A808" s="1"/>
      <c r="B808" s="1"/>
      <c r="C808" s="1"/>
      <c r="D808" s="3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</row>
    <row r="809" spans="1:20" x14ac:dyDescent="0.35">
      <c r="A809" s="1"/>
      <c r="B809" s="1"/>
      <c r="C809" s="1"/>
      <c r="D809" s="3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</row>
    <row r="810" spans="1:20" x14ac:dyDescent="0.35">
      <c r="A810" s="1"/>
      <c r="B810" s="1"/>
      <c r="C810" s="1"/>
      <c r="D810" s="3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</row>
    <row r="811" spans="1:20" x14ac:dyDescent="0.35">
      <c r="A811" s="1"/>
      <c r="B811" s="1"/>
      <c r="C811" s="1"/>
      <c r="D811" s="3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</row>
    <row r="812" spans="1:20" x14ac:dyDescent="0.35">
      <c r="A812" s="1"/>
      <c r="B812" s="1"/>
      <c r="C812" s="1"/>
      <c r="D812" s="3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</row>
    <row r="813" spans="1:20" x14ac:dyDescent="0.35">
      <c r="A813" s="1"/>
      <c r="B813" s="1"/>
      <c r="C813" s="1"/>
      <c r="D813" s="3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</row>
    <row r="814" spans="1:20" x14ac:dyDescent="0.35">
      <c r="A814" s="1"/>
      <c r="B814" s="1"/>
      <c r="C814" s="1"/>
      <c r="D814" s="3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</row>
    <row r="815" spans="1:20" x14ac:dyDescent="0.35">
      <c r="A815" s="1"/>
      <c r="B815" s="1"/>
      <c r="C815" s="1"/>
      <c r="D815" s="3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</row>
    <row r="816" spans="1:20" x14ac:dyDescent="0.35">
      <c r="A816" s="1"/>
      <c r="B816" s="1"/>
      <c r="C816" s="1"/>
      <c r="D816" s="3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</row>
    <row r="817" spans="1:20" x14ac:dyDescent="0.35">
      <c r="A817" s="1"/>
      <c r="B817" s="1"/>
      <c r="C817" s="1"/>
      <c r="D817" s="3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</row>
    <row r="818" spans="1:20" x14ac:dyDescent="0.35">
      <c r="A818" s="1"/>
      <c r="B818" s="1"/>
      <c r="C818" s="1"/>
      <c r="D818" s="3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</row>
    <row r="819" spans="1:20" x14ac:dyDescent="0.35">
      <c r="A819" s="1"/>
      <c r="B819" s="1"/>
      <c r="C819" s="1"/>
      <c r="D819" s="3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</row>
    <row r="820" spans="1:20" x14ac:dyDescent="0.35">
      <c r="A820" s="1"/>
      <c r="B820" s="1"/>
      <c r="C820" s="1"/>
      <c r="D820" s="3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</row>
    <row r="821" spans="1:20" x14ac:dyDescent="0.35">
      <c r="A821" s="1"/>
      <c r="B821" s="1"/>
      <c r="C821" s="1"/>
      <c r="D821" s="3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</row>
    <row r="822" spans="1:20" x14ac:dyDescent="0.35">
      <c r="A822" s="1"/>
      <c r="B822" s="1"/>
      <c r="C822" s="1"/>
      <c r="D822" s="3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</row>
    <row r="823" spans="1:20" x14ac:dyDescent="0.35">
      <c r="A823" s="1"/>
      <c r="B823" s="1"/>
      <c r="C823" s="1"/>
      <c r="D823" s="3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</row>
    <row r="824" spans="1:20" x14ac:dyDescent="0.35">
      <c r="A824" s="1"/>
      <c r="B824" s="1"/>
      <c r="C824" s="1"/>
      <c r="D824" s="3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</row>
    <row r="825" spans="1:20" x14ac:dyDescent="0.35">
      <c r="A825" s="1"/>
      <c r="B825" s="1"/>
      <c r="C825" s="1"/>
      <c r="D825" s="3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</row>
    <row r="826" spans="1:20" x14ac:dyDescent="0.35">
      <c r="A826" s="1"/>
      <c r="B826" s="1"/>
      <c r="C826" s="1"/>
      <c r="D826" s="3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</row>
    <row r="827" spans="1:20" x14ac:dyDescent="0.35">
      <c r="A827" s="1"/>
      <c r="B827" s="1"/>
      <c r="C827" s="1"/>
      <c r="D827" s="3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</row>
    <row r="828" spans="1:20" x14ac:dyDescent="0.35">
      <c r="A828" s="1"/>
      <c r="B828" s="1"/>
      <c r="C828" s="1"/>
      <c r="D828" s="3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</row>
    <row r="829" spans="1:20" x14ac:dyDescent="0.35">
      <c r="A829" s="1"/>
      <c r="B829" s="1"/>
      <c r="C829" s="1"/>
      <c r="D829" s="3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</row>
    <row r="830" spans="1:20" x14ac:dyDescent="0.35">
      <c r="A830" s="1"/>
      <c r="B830" s="1"/>
      <c r="C830" s="1"/>
      <c r="D830" s="3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</row>
    <row r="831" spans="1:20" x14ac:dyDescent="0.35">
      <c r="A831" s="1"/>
      <c r="B831" s="1"/>
      <c r="C831" s="1"/>
      <c r="D831" s="3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</row>
    <row r="832" spans="1:20" x14ac:dyDescent="0.35">
      <c r="A832" s="1"/>
      <c r="B832" s="1"/>
      <c r="C832" s="1"/>
      <c r="D832" s="3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</row>
    <row r="833" spans="1:20" x14ac:dyDescent="0.35">
      <c r="A833" s="1"/>
      <c r="B833" s="1"/>
      <c r="C833" s="1"/>
      <c r="D833" s="3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</row>
    <row r="834" spans="1:20" x14ac:dyDescent="0.35">
      <c r="A834" s="1"/>
      <c r="B834" s="1"/>
      <c r="C834" s="1"/>
      <c r="D834" s="3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</row>
    <row r="835" spans="1:20" x14ac:dyDescent="0.35">
      <c r="A835" s="1"/>
      <c r="B835" s="1"/>
      <c r="C835" s="1"/>
      <c r="D835" s="3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</row>
    <row r="836" spans="1:20" x14ac:dyDescent="0.35">
      <c r="A836" s="1"/>
      <c r="B836" s="1"/>
      <c r="C836" s="1"/>
      <c r="D836" s="3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</row>
    <row r="837" spans="1:20" x14ac:dyDescent="0.35">
      <c r="A837" s="1"/>
      <c r="B837" s="1"/>
      <c r="C837" s="1"/>
      <c r="D837" s="3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</row>
    <row r="838" spans="1:20" x14ac:dyDescent="0.35">
      <c r="A838" s="1"/>
      <c r="B838" s="1"/>
      <c r="C838" s="1"/>
      <c r="D838" s="3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</row>
    <row r="839" spans="1:20" x14ac:dyDescent="0.35">
      <c r="A839" s="1"/>
      <c r="B839" s="1"/>
      <c r="C839" s="1"/>
      <c r="D839" s="3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</row>
    <row r="840" spans="1:20" x14ac:dyDescent="0.35">
      <c r="A840" s="1"/>
      <c r="B840" s="1"/>
      <c r="C840" s="1"/>
      <c r="D840" s="3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</row>
    <row r="841" spans="1:20" x14ac:dyDescent="0.35">
      <c r="A841" s="1"/>
      <c r="B841" s="1"/>
      <c r="C841" s="1"/>
      <c r="D841" s="3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</row>
    <row r="842" spans="1:20" x14ac:dyDescent="0.35">
      <c r="A842" s="1"/>
      <c r="B842" s="1"/>
      <c r="C842" s="1"/>
      <c r="D842" s="3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</row>
    <row r="843" spans="1:20" x14ac:dyDescent="0.35">
      <c r="A843" s="1"/>
      <c r="B843" s="1"/>
      <c r="C843" s="1"/>
      <c r="D843" s="3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</row>
    <row r="844" spans="1:20" x14ac:dyDescent="0.35">
      <c r="A844" s="1"/>
      <c r="B844" s="1"/>
      <c r="C844" s="1"/>
      <c r="D844" s="3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</row>
    <row r="845" spans="1:20" x14ac:dyDescent="0.35">
      <c r="A845" s="1"/>
      <c r="B845" s="1"/>
      <c r="C845" s="1"/>
      <c r="D845" s="3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</row>
    <row r="846" spans="1:20" x14ac:dyDescent="0.35">
      <c r="A846" s="1"/>
      <c r="B846" s="1"/>
      <c r="C846" s="1"/>
      <c r="D846" s="3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</row>
    <row r="847" spans="1:20" x14ac:dyDescent="0.35">
      <c r="A847" s="1"/>
      <c r="B847" s="1"/>
      <c r="C847" s="1"/>
      <c r="D847" s="3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</row>
    <row r="848" spans="1:20" x14ac:dyDescent="0.35">
      <c r="A848" s="1"/>
      <c r="B848" s="1"/>
      <c r="C848" s="1"/>
      <c r="D848" s="3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</row>
    <row r="849" spans="1:20" x14ac:dyDescent="0.35">
      <c r="A849" s="1"/>
      <c r="B849" s="1"/>
      <c r="C849" s="1"/>
      <c r="D849" s="3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</row>
    <row r="850" spans="1:20" x14ac:dyDescent="0.35">
      <c r="A850" s="1"/>
      <c r="B850" s="1"/>
      <c r="C850" s="1"/>
      <c r="D850" s="3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</row>
    <row r="851" spans="1:20" x14ac:dyDescent="0.35">
      <c r="A851" s="1"/>
      <c r="B851" s="1"/>
      <c r="C851" s="1"/>
      <c r="D851" s="3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</row>
    <row r="852" spans="1:20" x14ac:dyDescent="0.35">
      <c r="A852" s="1"/>
      <c r="B852" s="1"/>
      <c r="C852" s="1"/>
      <c r="D852" s="3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</row>
    <row r="853" spans="1:20" x14ac:dyDescent="0.35">
      <c r="A853" s="1"/>
      <c r="B853" s="1"/>
      <c r="C853" s="1"/>
      <c r="D853" s="3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</row>
    <row r="854" spans="1:20" x14ac:dyDescent="0.35">
      <c r="A854" s="1"/>
      <c r="B854" s="1"/>
      <c r="C854" s="1"/>
      <c r="D854" s="3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</row>
    <row r="855" spans="1:20" x14ac:dyDescent="0.35">
      <c r="A855" s="1"/>
      <c r="B855" s="1"/>
      <c r="C855" s="1"/>
      <c r="D855" s="3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</row>
    <row r="856" spans="1:20" x14ac:dyDescent="0.35">
      <c r="A856" s="1"/>
      <c r="B856" s="1"/>
      <c r="C856" s="1"/>
      <c r="D856" s="3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</row>
    <row r="857" spans="1:20" x14ac:dyDescent="0.35">
      <c r="A857" s="1"/>
      <c r="B857" s="1"/>
      <c r="C857" s="1"/>
      <c r="D857" s="3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</row>
    <row r="858" spans="1:20" x14ac:dyDescent="0.35">
      <c r="A858" s="1"/>
      <c r="B858" s="1"/>
      <c r="C858" s="1"/>
      <c r="D858" s="3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</row>
    <row r="859" spans="1:20" x14ac:dyDescent="0.35">
      <c r="A859" s="1"/>
      <c r="B859" s="1"/>
      <c r="C859" s="1"/>
      <c r="D859" s="3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</row>
    <row r="860" spans="1:20" x14ac:dyDescent="0.35">
      <c r="A860" s="1"/>
      <c r="B860" s="1"/>
      <c r="C860" s="1"/>
      <c r="D860" s="3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</row>
    <row r="861" spans="1:20" x14ac:dyDescent="0.35">
      <c r="A861" s="1"/>
      <c r="B861" s="1"/>
      <c r="C861" s="1"/>
      <c r="D861" s="3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</row>
    <row r="862" spans="1:20" x14ac:dyDescent="0.35">
      <c r="A862" s="1"/>
      <c r="B862" s="1"/>
      <c r="C862" s="1"/>
      <c r="D862" s="3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</row>
    <row r="863" spans="1:20" x14ac:dyDescent="0.35">
      <c r="A863" s="1"/>
      <c r="B863" s="1"/>
      <c r="C863" s="1"/>
      <c r="D863" s="3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</row>
    <row r="864" spans="1:20" x14ac:dyDescent="0.35">
      <c r="A864" s="1"/>
      <c r="B864" s="1"/>
      <c r="C864" s="1"/>
      <c r="D864" s="3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</row>
    <row r="865" spans="1:20" x14ac:dyDescent="0.35">
      <c r="A865" s="1"/>
      <c r="B865" s="1"/>
      <c r="C865" s="1"/>
      <c r="D865" s="3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</row>
    <row r="866" spans="1:20" x14ac:dyDescent="0.35">
      <c r="A866" s="1"/>
      <c r="B866" s="1"/>
      <c r="C866" s="1"/>
      <c r="D866" s="3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</row>
    <row r="867" spans="1:20" x14ac:dyDescent="0.35">
      <c r="A867" s="1"/>
      <c r="B867" s="1"/>
      <c r="C867" s="1"/>
      <c r="D867" s="3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</row>
    <row r="868" spans="1:20" x14ac:dyDescent="0.35">
      <c r="A868" s="1"/>
      <c r="B868" s="1"/>
      <c r="C868" s="1"/>
      <c r="D868" s="3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</row>
    <row r="869" spans="1:20" x14ac:dyDescent="0.35">
      <c r="A869" s="1"/>
      <c r="B869" s="1"/>
      <c r="C869" s="1"/>
      <c r="D869" s="3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</row>
    <row r="870" spans="1:20" x14ac:dyDescent="0.35">
      <c r="A870" s="1"/>
      <c r="B870" s="1"/>
      <c r="C870" s="1"/>
      <c r="D870" s="3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</row>
    <row r="871" spans="1:20" x14ac:dyDescent="0.35">
      <c r="A871" s="1"/>
      <c r="B871" s="1"/>
      <c r="C871" s="1"/>
      <c r="D871" s="3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</row>
    <row r="872" spans="1:20" x14ac:dyDescent="0.35">
      <c r="A872" s="1"/>
      <c r="B872" s="1"/>
      <c r="C872" s="1"/>
      <c r="D872" s="3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</row>
    <row r="873" spans="1:20" x14ac:dyDescent="0.35">
      <c r="A873" s="1"/>
      <c r="B873" s="1"/>
      <c r="C873" s="1"/>
      <c r="D873" s="3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</row>
    <row r="874" spans="1:20" x14ac:dyDescent="0.35">
      <c r="A874" s="1"/>
      <c r="B874" s="1"/>
      <c r="C874" s="1"/>
      <c r="D874" s="3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</row>
    <row r="875" spans="1:20" x14ac:dyDescent="0.35">
      <c r="A875" s="1"/>
      <c r="B875" s="1"/>
      <c r="C875" s="1"/>
      <c r="D875" s="3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</row>
    <row r="876" spans="1:20" x14ac:dyDescent="0.35">
      <c r="A876" s="1"/>
      <c r="B876" s="1"/>
      <c r="C876" s="1"/>
      <c r="D876" s="3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</row>
    <row r="877" spans="1:20" x14ac:dyDescent="0.35">
      <c r="A877" s="1"/>
      <c r="B877" s="1"/>
      <c r="C877" s="1"/>
      <c r="D877" s="3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</row>
    <row r="878" spans="1:20" x14ac:dyDescent="0.35">
      <c r="A878" s="1"/>
      <c r="B878" s="1"/>
      <c r="C878" s="1"/>
      <c r="D878" s="3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</row>
    <row r="879" spans="1:20" x14ac:dyDescent="0.35">
      <c r="A879" s="1"/>
      <c r="B879" s="1"/>
      <c r="C879" s="1"/>
      <c r="D879" s="3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</row>
    <row r="880" spans="1:20" x14ac:dyDescent="0.35">
      <c r="A880" s="1"/>
      <c r="B880" s="1"/>
      <c r="C880" s="1"/>
      <c r="D880" s="3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</row>
    <row r="881" spans="1:20" x14ac:dyDescent="0.35">
      <c r="A881" s="1"/>
      <c r="B881" s="1"/>
      <c r="C881" s="1"/>
      <c r="D881" s="3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</row>
    <row r="882" spans="1:20" x14ac:dyDescent="0.35">
      <c r="A882" s="1"/>
      <c r="B882" s="1"/>
      <c r="C882" s="1"/>
      <c r="D882" s="3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</row>
    <row r="883" spans="1:20" x14ac:dyDescent="0.35">
      <c r="A883" s="1"/>
      <c r="B883" s="1"/>
      <c r="C883" s="1"/>
      <c r="D883" s="3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</row>
    <row r="884" spans="1:20" x14ac:dyDescent="0.35">
      <c r="A884" s="1"/>
      <c r="B884" s="1"/>
      <c r="C884" s="1"/>
      <c r="D884" s="3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</row>
    <row r="885" spans="1:20" x14ac:dyDescent="0.35">
      <c r="A885" s="1"/>
      <c r="B885" s="1"/>
      <c r="C885" s="1"/>
      <c r="D885" s="3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</row>
    <row r="886" spans="1:20" x14ac:dyDescent="0.35">
      <c r="A886" s="1"/>
      <c r="B886" s="1"/>
      <c r="C886" s="1"/>
      <c r="D886" s="3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</row>
    <row r="887" spans="1:20" x14ac:dyDescent="0.35">
      <c r="A887" s="1"/>
      <c r="B887" s="1"/>
      <c r="C887" s="1"/>
      <c r="D887" s="3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</row>
    <row r="888" spans="1:20" x14ac:dyDescent="0.35">
      <c r="A888" s="1"/>
      <c r="B888" s="1"/>
      <c r="C888" s="1"/>
      <c r="D888" s="3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</row>
    <row r="889" spans="1:20" x14ac:dyDescent="0.35">
      <c r="A889" s="1"/>
      <c r="B889" s="1"/>
      <c r="C889" s="1"/>
      <c r="D889" s="3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</row>
    <row r="890" spans="1:20" x14ac:dyDescent="0.35">
      <c r="A890" s="1"/>
      <c r="B890" s="1"/>
      <c r="C890" s="1"/>
      <c r="D890" s="3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</row>
    <row r="891" spans="1:20" x14ac:dyDescent="0.35">
      <c r="A891" s="1"/>
      <c r="B891" s="1"/>
      <c r="C891" s="1"/>
      <c r="D891" s="3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</row>
    <row r="892" spans="1:20" x14ac:dyDescent="0.35">
      <c r="A892" s="1"/>
      <c r="B892" s="1"/>
      <c r="C892" s="1"/>
      <c r="D892" s="3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</row>
    <row r="893" spans="1:20" x14ac:dyDescent="0.35">
      <c r="A893" s="1"/>
      <c r="B893" s="1"/>
      <c r="C893" s="1"/>
      <c r="D893" s="3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</row>
    <row r="894" spans="1:20" x14ac:dyDescent="0.35">
      <c r="A894" s="1"/>
      <c r="B894" s="1"/>
      <c r="C894" s="1"/>
      <c r="D894" s="3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</row>
    <row r="895" spans="1:20" x14ac:dyDescent="0.35">
      <c r="A895" s="1"/>
      <c r="B895" s="1"/>
      <c r="C895" s="1"/>
      <c r="D895" s="3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</row>
    <row r="896" spans="1:20" x14ac:dyDescent="0.35">
      <c r="A896" s="1"/>
      <c r="B896" s="1"/>
      <c r="C896" s="1"/>
      <c r="D896" s="3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</row>
    <row r="897" spans="1:20" x14ac:dyDescent="0.35">
      <c r="A897" s="1"/>
      <c r="B897" s="1"/>
      <c r="C897" s="1"/>
      <c r="D897" s="3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</row>
    <row r="898" spans="1:20" x14ac:dyDescent="0.35">
      <c r="A898" s="1"/>
      <c r="B898" s="1"/>
      <c r="C898" s="1"/>
      <c r="D898" s="3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</row>
    <row r="899" spans="1:20" x14ac:dyDescent="0.35">
      <c r="A899" s="1"/>
      <c r="B899" s="1"/>
      <c r="C899" s="1"/>
      <c r="D899" s="3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</row>
    <row r="900" spans="1:20" x14ac:dyDescent="0.35">
      <c r="A900" s="1"/>
      <c r="B900" s="1"/>
      <c r="C900" s="1"/>
      <c r="D900" s="3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</row>
    <row r="901" spans="1:20" x14ac:dyDescent="0.35">
      <c r="A901" s="1"/>
      <c r="B901" s="1"/>
      <c r="C901" s="1"/>
      <c r="D901" s="3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</row>
    <row r="902" spans="1:20" x14ac:dyDescent="0.35">
      <c r="A902" s="1"/>
      <c r="B902" s="1"/>
      <c r="C902" s="1"/>
      <c r="D902" s="3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</row>
    <row r="903" spans="1:20" x14ac:dyDescent="0.35">
      <c r="A903" s="1"/>
      <c r="B903" s="1"/>
      <c r="C903" s="1"/>
      <c r="D903" s="3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</row>
    <row r="904" spans="1:20" x14ac:dyDescent="0.35">
      <c r="A904" s="1"/>
      <c r="B904" s="1"/>
      <c r="C904" s="1"/>
      <c r="D904" s="3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</row>
    <row r="905" spans="1:20" x14ac:dyDescent="0.35">
      <c r="A905" s="1"/>
      <c r="B905" s="1"/>
      <c r="C905" s="1"/>
      <c r="D905" s="3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</row>
    <row r="906" spans="1:20" x14ac:dyDescent="0.35">
      <c r="A906" s="1"/>
      <c r="B906" s="1"/>
      <c r="C906" s="1"/>
      <c r="D906" s="3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</row>
    <row r="907" spans="1:20" x14ac:dyDescent="0.35">
      <c r="A907" s="1"/>
      <c r="B907" s="1"/>
      <c r="C907" s="1"/>
      <c r="D907" s="3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</row>
    <row r="908" spans="1:20" x14ac:dyDescent="0.35">
      <c r="A908" s="1"/>
      <c r="B908" s="1"/>
      <c r="C908" s="1"/>
      <c r="D908" s="3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</row>
    <row r="909" spans="1:20" x14ac:dyDescent="0.35">
      <c r="A909" s="1"/>
      <c r="B909" s="1"/>
      <c r="C909" s="1"/>
      <c r="D909" s="3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</row>
    <row r="910" spans="1:20" x14ac:dyDescent="0.35">
      <c r="A910" s="1"/>
      <c r="B910" s="1"/>
      <c r="C910" s="1"/>
      <c r="D910" s="3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</row>
    <row r="911" spans="1:20" x14ac:dyDescent="0.35">
      <c r="A911" s="1"/>
      <c r="B911" s="1"/>
      <c r="C911" s="1"/>
      <c r="D911" s="3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</row>
    <row r="912" spans="1:20" x14ac:dyDescent="0.35">
      <c r="A912" s="1"/>
      <c r="B912" s="1"/>
      <c r="C912" s="1"/>
      <c r="D912" s="3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</row>
    <row r="913" spans="1:20" x14ac:dyDescent="0.35">
      <c r="A913" s="1"/>
      <c r="B913" s="1"/>
      <c r="C913" s="1"/>
      <c r="D913" s="3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</row>
    <row r="914" spans="1:20" x14ac:dyDescent="0.35">
      <c r="A914" s="1"/>
      <c r="B914" s="1"/>
      <c r="C914" s="1"/>
      <c r="D914" s="3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</row>
    <row r="915" spans="1:20" x14ac:dyDescent="0.35">
      <c r="A915" s="1"/>
      <c r="B915" s="1"/>
      <c r="C915" s="1"/>
      <c r="D915" s="3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</row>
    <row r="916" spans="1:20" x14ac:dyDescent="0.35">
      <c r="A916" s="1"/>
      <c r="B916" s="1"/>
      <c r="C916" s="1"/>
      <c r="D916" s="3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</row>
    <row r="917" spans="1:20" x14ac:dyDescent="0.35">
      <c r="A917" s="1"/>
      <c r="B917" s="1"/>
      <c r="C917" s="1"/>
      <c r="D917" s="3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</row>
    <row r="918" spans="1:20" x14ac:dyDescent="0.35">
      <c r="A918" s="1"/>
      <c r="B918" s="1"/>
      <c r="C918" s="1"/>
      <c r="D918" s="3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</row>
    <row r="919" spans="1:20" x14ac:dyDescent="0.35">
      <c r="A919" s="1"/>
      <c r="B919" s="1"/>
      <c r="C919" s="1"/>
      <c r="D919" s="3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</row>
    <row r="920" spans="1:20" x14ac:dyDescent="0.35">
      <c r="A920" s="1"/>
      <c r="B920" s="1"/>
      <c r="C920" s="1"/>
      <c r="D920" s="3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</row>
    <row r="921" spans="1:20" x14ac:dyDescent="0.35">
      <c r="A921" s="1"/>
      <c r="B921" s="1"/>
      <c r="C921" s="1"/>
      <c r="D921" s="3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</row>
    <row r="922" spans="1:20" x14ac:dyDescent="0.35">
      <c r="A922" s="1"/>
      <c r="B922" s="1"/>
      <c r="C922" s="1"/>
      <c r="D922" s="3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</row>
    <row r="923" spans="1:20" x14ac:dyDescent="0.35">
      <c r="A923" s="1"/>
      <c r="B923" s="1"/>
      <c r="C923" s="1"/>
      <c r="D923" s="3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</row>
    <row r="924" spans="1:20" x14ac:dyDescent="0.35">
      <c r="A924" s="1"/>
      <c r="B924" s="1"/>
      <c r="C924" s="1"/>
      <c r="D924" s="3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</row>
    <row r="925" spans="1:20" x14ac:dyDescent="0.35">
      <c r="A925" s="1"/>
      <c r="B925" s="1"/>
      <c r="C925" s="1"/>
      <c r="D925" s="3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</row>
    <row r="926" spans="1:20" x14ac:dyDescent="0.35">
      <c r="A926" s="1"/>
      <c r="B926" s="1"/>
      <c r="C926" s="1"/>
      <c r="D926" s="3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</row>
    <row r="927" spans="1:20" x14ac:dyDescent="0.35">
      <c r="A927" s="1"/>
      <c r="B927" s="1"/>
      <c r="C927" s="1"/>
      <c r="D927" s="3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</row>
    <row r="928" spans="1:20" x14ac:dyDescent="0.35">
      <c r="A928" s="1"/>
      <c r="B928" s="1"/>
      <c r="C928" s="1"/>
      <c r="D928" s="3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Kane Wu</dc:creator>
  <cp:lastModifiedBy>Kane Wu</cp:lastModifiedBy>
  <dcterms:created xsi:type="dcterms:W3CDTF">2016-06-29T17:26:41Z</dcterms:created>
  <dcterms:modified xsi:type="dcterms:W3CDTF">2016-06-29T17:38:07Z</dcterms:modified>
</cp:coreProperties>
</file>