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Vectric Files\Gadgets\VCarve Pro V10.0\_Test\"/>
    </mc:Choice>
  </mc:AlternateContent>
  <xr:revisionPtr revIDLastSave="0" documentId="8_{775076B2-75D3-48D7-AF33-8ED9EA741C5F}" xr6:coauthVersionLast="45" xr6:coauthVersionMax="45" xr10:uidLastSave="{00000000-0000-0000-0000-000000000000}"/>
  <bookViews>
    <workbookView xWindow="-120" yWindow="-120" windowWidth="24240" windowHeight="13140" activeTab="2" xr2:uid="{6E8762F9-369E-414D-9910-D04E6AAC22B8}"/>
  </bookViews>
  <sheets>
    <sheet name="Values" sheetId="1" r:id="rId1"/>
    <sheet name="Cals" sheetId="2" r:id="rId2"/>
    <sheet name="Points" sheetId="3" r:id="rId3"/>
  </sheets>
  <definedNames>
    <definedName name="Stair.RiserThickness">Values!$C$11</definedName>
    <definedName name="Stair.StairHeight">Values!$C$5</definedName>
    <definedName name="Stair.StairRun">Values!$C$6</definedName>
    <definedName name="Stair.StepHeight">Values!$C$3</definedName>
    <definedName name="Stair.StepNose">Values!$C$7</definedName>
    <definedName name="Stair.StepNoseRadius">Values!$C$9</definedName>
    <definedName name="Stair.StepRun">Values!$C$4</definedName>
    <definedName name="Stair.StepThickness">Values!$C$10</definedName>
    <definedName name="Stair.StringerNose">Values!$C$8</definedName>
    <definedName name="Stair.StringerWidth">Values!$C$12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" l="1"/>
  <c r="L9" i="3" s="1"/>
  <c r="G3" i="2"/>
  <c r="C2" i="2"/>
  <c r="C3" i="2" s="1"/>
  <c r="L10" i="3" l="1"/>
  <c r="G2" i="2"/>
  <c r="G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<sst xmlns="http://schemas.openxmlformats.org/spreadsheetml/2006/main" count="52" uniqueCount="40">
  <si>
    <t>Step Run</t>
  </si>
  <si>
    <t>Stair Run</t>
  </si>
  <si>
    <t>Step Nose</t>
  </si>
  <si>
    <t>Stringer Nose</t>
  </si>
  <si>
    <t>Step Nose Radius</t>
  </si>
  <si>
    <t>Step Thickness</t>
  </si>
  <si>
    <t>Riser Thickness</t>
  </si>
  <si>
    <t>Stringer Width</t>
  </si>
  <si>
    <t>Step Height</t>
  </si>
  <si>
    <t>Stair Height</t>
  </si>
  <si>
    <t>StepHeight</t>
  </si>
  <si>
    <t>StepRun</t>
  </si>
  <si>
    <t>StairHeight</t>
  </si>
  <si>
    <t>StairRun</t>
  </si>
  <si>
    <t>StepNose</t>
  </si>
  <si>
    <t>StringerNose</t>
  </si>
  <si>
    <t>StepNoseRadius</t>
  </si>
  <si>
    <t>StepThickness</t>
  </si>
  <si>
    <t>RiserThickness</t>
  </si>
  <si>
    <t>StringerWidth</t>
  </si>
  <si>
    <t>Stair.</t>
  </si>
  <si>
    <t>Stair.StepHeight = 7</t>
  </si>
  <si>
    <t>Stair.StepRun = 11</t>
  </si>
  <si>
    <t>Stair.StairHeight = 45</t>
  </si>
  <si>
    <t>Stair.StepNose = 1</t>
  </si>
  <si>
    <t>Stair.StringerNose = 2.5</t>
  </si>
  <si>
    <t>Stair.StepNoseRadius = 0.5</t>
  </si>
  <si>
    <t>Stair.StepThickness = 1</t>
  </si>
  <si>
    <t>Stair.RiserThickness = 0.75</t>
  </si>
  <si>
    <t>Stair.StringerWidth = 11.5</t>
  </si>
  <si>
    <t>Stair.StairRun = 60</t>
  </si>
  <si>
    <t>No</t>
  </si>
  <si>
    <t>Formula</t>
  </si>
  <si>
    <t>Name</t>
  </si>
  <si>
    <t>Value</t>
  </si>
  <si>
    <t>LandingCount</t>
  </si>
  <si>
    <t>=ROUNDDOWN(Stair.StairHeight/Stair.StepHeight,0)</t>
  </si>
  <si>
    <t>Calculated</t>
  </si>
  <si>
    <t>StepCalHeight</t>
  </si>
  <si>
    <t>=Stair.StairHeight/Stair.LandingCount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</si>
</sst>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617-694A-4CF4-8067-AEACC84C56AB}">
  <dimension ref="B3:I12"/>
  <sheetViews>
    <sheetView workbookViewId="0">
      <selection activeCell="E3" sqref="E3"/>
    </sheetView>
  </sheetViews>
  <sheetFormatPr defaultRowHeight="15" x14ac:dyDescent="0.25"/>
  <cols>
    <col min="2" max="2" width="18.140625" customWidth="1"/>
    <col min="4" max="4" width="4.42578125" customWidth="1"/>
    <col min="5" max="5" width="7.42578125" customWidth="1"/>
    <col min="6" max="6" width="17.7109375" customWidth="1"/>
    <col min="7" max="7" width="24.42578125" customWidth="1"/>
    <col min="8" max="8" width="4.28515625" customWidth="1"/>
    <col min="9" max="9" width="25.28515625" customWidth="1"/>
    <col min="10" max="10" width="3.42578125" customWidth="1"/>
  </cols>
  <sheetData>
    <row r="3" spans="2:9" x14ac:dyDescent="0.25">
      <c r="B3" t="s">
        <v>8</v>
      </c>
      <c r="C3" s="1">
        <v>7</v>
      </c>
      <c r="E3" t="s">
        <v>20</v>
      </c>
      <c r="F3" t="s">
        <v>10</v>
      </c>
      <c r="G3" t="str">
        <f t="shared" ref="G3:G12" si="0">E3&amp;F3&amp; " = " &amp;C3</f>
        <v>Stair.StepHeight = 7</v>
      </c>
      <c r="I3" t="s">
        <v>21</v>
      </c>
    </row>
    <row r="4" spans="2:9" x14ac:dyDescent="0.25">
      <c r="B4" t="s">
        <v>0</v>
      </c>
      <c r="C4" s="1">
        <v>12</v>
      </c>
      <c r="E4" t="s">
        <v>20</v>
      </c>
      <c r="F4" t="s">
        <v>11</v>
      </c>
      <c r="G4" t="str">
        <f t="shared" si="0"/>
        <v>Stair.StepRun = 12</v>
      </c>
      <c r="I4" t="s">
        <v>22</v>
      </c>
    </row>
    <row r="5" spans="2:9" x14ac:dyDescent="0.25">
      <c r="B5" t="s">
        <v>9</v>
      </c>
      <c r="C5" s="1">
        <v>63</v>
      </c>
      <c r="E5" t="s">
        <v>20</v>
      </c>
      <c r="F5" t="s">
        <v>12</v>
      </c>
      <c r="G5" t="str">
        <f t="shared" si="0"/>
        <v>Stair.StairHeight = 63</v>
      </c>
      <c r="I5" t="s">
        <v>23</v>
      </c>
    </row>
    <row r="6" spans="2:9" x14ac:dyDescent="0.25">
      <c r="B6" t="s">
        <v>1</v>
      </c>
      <c r="C6" s="1">
        <v>88</v>
      </c>
      <c r="E6" t="s">
        <v>20</v>
      </c>
      <c r="F6" t="s">
        <v>13</v>
      </c>
      <c r="G6" t="str">
        <f t="shared" si="0"/>
        <v>Stair.StairRun = 88</v>
      </c>
      <c r="I6" t="s">
        <v>30</v>
      </c>
    </row>
    <row r="7" spans="2:9" x14ac:dyDescent="0.25">
      <c r="B7" t="s">
        <v>2</v>
      </c>
      <c r="C7" s="1">
        <v>1</v>
      </c>
      <c r="E7" t="s">
        <v>20</v>
      </c>
      <c r="F7" t="s">
        <v>14</v>
      </c>
      <c r="G7" t="str">
        <f t="shared" si="0"/>
        <v>Stair.StepNose = 1</v>
      </c>
      <c r="I7" t="s">
        <v>24</v>
      </c>
    </row>
    <row r="8" spans="2:9" x14ac:dyDescent="0.25">
      <c r="B8" t="s">
        <v>3</v>
      </c>
      <c r="C8" s="1">
        <v>1</v>
      </c>
      <c r="E8" t="s">
        <v>20</v>
      </c>
      <c r="F8" t="s">
        <v>15</v>
      </c>
      <c r="G8" t="str">
        <f t="shared" si="0"/>
        <v>Stair.StringerNose = 1</v>
      </c>
      <c r="I8" t="s">
        <v>25</v>
      </c>
    </row>
    <row r="9" spans="2:9" x14ac:dyDescent="0.25">
      <c r="B9" t="s">
        <v>4</v>
      </c>
      <c r="C9" s="1">
        <v>0.5</v>
      </c>
      <c r="E9" t="s">
        <v>20</v>
      </c>
      <c r="F9" t="s">
        <v>16</v>
      </c>
      <c r="G9" t="str">
        <f t="shared" si="0"/>
        <v>Stair.StepNoseRadius = 0.5</v>
      </c>
      <c r="I9" t="s">
        <v>26</v>
      </c>
    </row>
    <row r="10" spans="2:9" x14ac:dyDescent="0.25">
      <c r="B10" t="s">
        <v>5</v>
      </c>
      <c r="C10" s="1">
        <v>1</v>
      </c>
      <c r="E10" t="s">
        <v>20</v>
      </c>
      <c r="F10" t="s">
        <v>17</v>
      </c>
      <c r="G10" t="str">
        <f t="shared" si="0"/>
        <v>Stair.StepThickness = 1</v>
      </c>
      <c r="I10" t="s">
        <v>27</v>
      </c>
    </row>
    <row r="11" spans="2:9" x14ac:dyDescent="0.25">
      <c r="B11" t="s">
        <v>6</v>
      </c>
      <c r="C11" s="1">
        <v>0.75</v>
      </c>
      <c r="E11" t="s">
        <v>20</v>
      </c>
      <c r="F11" t="s">
        <v>18</v>
      </c>
      <c r="G11" t="str">
        <f t="shared" si="0"/>
        <v>Stair.RiserThickness = 0.75</v>
      </c>
      <c r="I11" t="s">
        <v>28</v>
      </c>
    </row>
    <row r="12" spans="2:9" x14ac:dyDescent="0.25">
      <c r="B12" t="s">
        <v>7</v>
      </c>
      <c r="C12" s="1">
        <v>11.5</v>
      </c>
      <c r="E12" t="s">
        <v>20</v>
      </c>
      <c r="F12" t="s">
        <v>19</v>
      </c>
      <c r="G12" t="str">
        <f t="shared" si="0"/>
        <v>Stair.StringerWidth = 11.5</v>
      </c>
      <c r="I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D471-0A7D-434C-84BC-B5EA31F61CE7}">
  <dimension ref="A1:G27"/>
  <sheetViews>
    <sheetView workbookViewId="0">
      <selection activeCell="C4" sqref="C4"/>
    </sheetView>
  </sheetViews>
  <sheetFormatPr defaultRowHeight="15" x14ac:dyDescent="0.25"/>
  <cols>
    <col min="2" max="2" width="3.28515625" customWidth="1"/>
    <col min="3" max="3" width="13.85546875" customWidth="1"/>
    <col min="4" max="4" width="53.42578125" customWidth="1"/>
    <col min="5" max="5" width="12.140625" customWidth="1"/>
    <col min="6" max="6" width="27.28515625" customWidth="1"/>
    <col min="7" max="8" width="22.28515625" customWidth="1"/>
  </cols>
  <sheetData>
    <row r="1" spans="1:7" x14ac:dyDescent="0.25">
      <c r="A1" t="s">
        <v>31</v>
      </c>
      <c r="C1" t="s">
        <v>37</v>
      </c>
      <c r="D1" t="s">
        <v>32</v>
      </c>
      <c r="E1" t="s">
        <v>20</v>
      </c>
      <c r="F1" t="s">
        <v>33</v>
      </c>
      <c r="G1" t="s">
        <v>34</v>
      </c>
    </row>
    <row r="2" spans="1:7" x14ac:dyDescent="0.25">
      <c r="A2">
        <v>1</v>
      </c>
      <c r="C2">
        <f>ROUNDDOWN(Stair.StairHeight/Stair.StepHeight,0)</f>
        <v>9</v>
      </c>
      <c r="D2" s="2" t="s">
        <v>36</v>
      </c>
      <c r="E2" t="s">
        <v>20</v>
      </c>
      <c r="F2" t="s">
        <v>35</v>
      </c>
      <c r="G2" t="str">
        <f>E2&amp;F2&amp;" = " &amp; C2</f>
        <v>Stair.LandingCount = 9</v>
      </c>
    </row>
    <row r="3" spans="1:7" x14ac:dyDescent="0.25">
      <c r="A3">
        <v>2</v>
      </c>
      <c r="C3">
        <f xml:space="preserve"> Stair.StairHeight/C2</f>
        <v>7</v>
      </c>
      <c r="D3" s="2" t="s">
        <v>39</v>
      </c>
      <c r="E3" t="s">
        <v>20</v>
      </c>
      <c r="F3" t="s">
        <v>38</v>
      </c>
      <c r="G3" t="str">
        <f>E3&amp;F3&amp;" = " &amp; C3</f>
        <v>Stair.StepCalHeight = 7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CC05-0A0B-4C6C-9269-AA84AE89BEC1}">
  <dimension ref="L6:L10"/>
  <sheetViews>
    <sheetView tabSelected="1" workbookViewId="0">
      <selection activeCell="L8" sqref="L8"/>
    </sheetView>
  </sheetViews>
  <sheetFormatPr defaultRowHeight="15" x14ac:dyDescent="0.25"/>
  <sheetData>
    <row r="6" spans="12:12" x14ac:dyDescent="0.25">
      <c r="L6">
        <v>56</v>
      </c>
    </row>
    <row r="7" spans="12:12" x14ac:dyDescent="0.25">
      <c r="L7">
        <v>88</v>
      </c>
    </row>
    <row r="8" spans="12:12" x14ac:dyDescent="0.25">
      <c r="L8">
        <f>L6/L7</f>
        <v>0.63636363636363635</v>
      </c>
    </row>
    <row r="9" spans="12:12" x14ac:dyDescent="0.25">
      <c r="L9">
        <f>ATAN(L8)</f>
        <v>0.56672921752350636</v>
      </c>
    </row>
    <row r="10" spans="12:12" x14ac:dyDescent="0.25">
      <c r="L10">
        <f>DEGREES(L9)</f>
        <v>32.471192290848492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Values</vt:lpstr>
      <vt:lpstr>Cals</vt:lpstr>
      <vt:lpstr>Points</vt:lpstr>
      <vt:lpstr>Stair.RiserThickness</vt:lpstr>
      <vt:lpstr>Stair.StairHeight</vt:lpstr>
      <vt:lpstr>Stair.StairRun</vt:lpstr>
      <vt:lpstr>Stair.StepHeight</vt:lpstr>
      <vt:lpstr>Stair.StepNose</vt:lpstr>
      <vt:lpstr>Stair.StepNoseRadius</vt:lpstr>
      <vt:lpstr>Stair.StepRun</vt:lpstr>
      <vt:lpstr>Stair.StepThickness</vt:lpstr>
      <vt:lpstr>Stair.StringerNose</vt:lpstr>
      <vt:lpstr>Stair.StringerWidth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CNC</cp:lastModifiedBy>
  <dcterms:created xsi:type="dcterms:W3CDTF">2019-11-04T19:57:21Z</dcterms:created>
  <dcterms:modified xsi:type="dcterms:W3CDTF">2019-11-06T04:01:40Z</dcterms:modified>
</cp:coreProperties>
</file>