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im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0398029" val="972" rev="124" rev64="64" revOS="4" revMin="124" revMax="0"/>
      <pm:docPrefs xmlns:pm="smNativeData" id="1580398029" fixedDigits="0" showNotice="1" showFrameBounds="1" autoChart="1" recalcOnPrint="1" recalcOnCopy="1" compatTextArt="1" tab="567" useDefinedPrintRange="1" printArea="currentSheet"/>
      <pm:compatibility xmlns:pm="smNativeData" id="1580398029" overlapCells="1"/>
      <pm:defCurrency xmlns:pm="smNativeData" id="1580398029"/>
    </ext>
  </extLst>
</workbook>
</file>

<file path=xl/sharedStrings.xml><?xml version="1.0" encoding="utf-8"?>
<sst xmlns="http://schemas.openxmlformats.org/spreadsheetml/2006/main" count="35" uniqueCount="23">
  <si>
    <t>Dependent variable</t>
  </si>
  <si>
    <t>b</t>
  </si>
  <si>
    <t>f</t>
  </si>
  <si>
    <t>f = mb + f0</t>
  </si>
  <si>
    <t>b = mf + f0</t>
  </si>
  <si>
    <t>rows</t>
  </si>
  <si>
    <t xml:space="preserve"># rows </t>
  </si>
  <si>
    <t>y intercept</t>
  </si>
  <si>
    <t>"6-25"</t>
  </si>
  <si>
    <t>slope</t>
  </si>
  <si>
    <t>"16-35"</t>
  </si>
  <si>
    <t>"21-40"</t>
  </si>
  <si>
    <t>"6-40"</t>
  </si>
  <si>
    <t>"6-59"</t>
  </si>
  <si>
    <t>Regression with f as the dependent</t>
  </si>
  <si>
    <t xml:space="preserve">b = </t>
  </si>
  <si>
    <t>f +</t>
  </si>
  <si>
    <t xml:space="preserve"> or better</t>
  </si>
  <si>
    <t>Regression with b as the dependent</t>
  </si>
  <si>
    <t>f =</t>
  </si>
  <si>
    <t>b +</t>
  </si>
  <si>
    <t>Data was obtained the second way as b as the dependent</t>
  </si>
  <si>
    <t>variable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</si>
</sst>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58039802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039802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3980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39802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8039802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59"/>
  <sheetViews>
    <sheetView tabSelected="1" view="normal" topLeftCell="A26" workbookViewId="0">
      <selection activeCell="E50" sqref="E50"/>
    </sheetView>
  </sheetViews>
  <sheetFormatPr baseColWidth="9" defaultColWidth="10.000000" defaultRowHeight="13.45"/>
  <sheetData>
    <row r="3" spans="5:5">
      <c r="E3" t="s">
        <v>0</v>
      </c>
    </row>
    <row r="4" spans="5:6">
      <c r="E4" t="s">
        <v>1</v>
      </c>
      <c r="F4" t="s">
        <v>2</v>
      </c>
    </row>
    <row r="5" spans="1:8">
      <c r="A5" t="s">
        <v>1</v>
      </c>
      <c r="B5" t="s">
        <v>2</v>
      </c>
      <c r="E5" t="s">
        <v>3</v>
      </c>
      <c r="F5" t="s">
        <v>4</v>
      </c>
      <c r="G5" t="s">
        <v>5</v>
      </c>
      <c r="H5" t="s">
        <v>6</v>
      </c>
    </row>
    <row r="6" spans="1:8">
      <c r="A6" t="n">
        <v>100</v>
      </c>
      <c r="B6" t="n">
        <v>3</v>
      </c>
      <c r="D6" t="s">
        <v>7</v>
      </c>
      <c r="E6">
        <f>FORECAST(0,B6:B25,A6:A25)</f>
        <v>-0.882207604684742819</v>
      </c>
      <c r="F6">
        <f>FORECAST(0,B6:B25,A6:A25)</f>
        <v>-0.882207604684742819</v>
      </c>
      <c r="G6" t="s">
        <v>8</v>
      </c>
      <c r="H6" t="n">
        <v>20</v>
      </c>
    </row>
    <row r="7" spans="1:6">
      <c r="A7" t="n">
        <v>200</v>
      </c>
      <c r="B7" t="n">
        <v>8</v>
      </c>
      <c r="D7" t="s">
        <v>9</v>
      </c>
      <c r="E7">
        <f>SLOPE(A6:A25,B6:B25)</f>
        <v>23.4286583510800135</v>
      </c>
      <c r="F7">
        <f>SLOPE(B6:B25,A6:A25)</f>
        <v>0.0426816212826159891</v>
      </c>
    </row>
    <row r="8" spans="1:2">
      <c r="A8" t="n">
        <v>300</v>
      </c>
      <c r="B8" t="n">
        <v>12</v>
      </c>
    </row>
    <row r="9" spans="1:2">
      <c r="A9" t="n">
        <v>400</v>
      </c>
      <c r="B9" t="n">
        <v>16</v>
      </c>
    </row>
    <row r="10" spans="1:2">
      <c r="A10" t="n">
        <v>500</v>
      </c>
      <c r="B10" t="n">
        <v>20</v>
      </c>
    </row>
    <row r="11" spans="1:2">
      <c r="A11" t="n">
        <v>600</v>
      </c>
      <c r="B11" t="n">
        <v>25</v>
      </c>
    </row>
    <row r="12" spans="1:2">
      <c r="A12" t="n">
        <v>700</v>
      </c>
      <c r="B12" t="n">
        <v>29</v>
      </c>
    </row>
    <row r="13" spans="1:2">
      <c r="A13" t="n">
        <v>800</v>
      </c>
      <c r="B13" t="n">
        <v>33</v>
      </c>
    </row>
    <row r="14" spans="1:2">
      <c r="A14" t="n">
        <v>900</v>
      </c>
      <c r="B14" t="n">
        <v>38</v>
      </c>
    </row>
    <row r="15" spans="1:2">
      <c r="A15" t="n">
        <v>1000</v>
      </c>
      <c r="B15" t="n">
        <v>42</v>
      </c>
    </row>
    <row r="16" spans="1:8">
      <c r="A16" t="n">
        <v>440</v>
      </c>
      <c r="B16" t="n">
        <v>18</v>
      </c>
      <c r="D16" t="s">
        <v>7</v>
      </c>
      <c r="E16">
        <f>FORECAST(0,B16:B35,A16:A35)</f>
        <v>-0.957769634544933979</v>
      </c>
      <c r="F16">
        <f>FORECAST(0,B16:B35,A16:A35)</f>
        <v>-0.957769634544933979</v>
      </c>
      <c r="G16" t="s">
        <v>10</v>
      </c>
      <c r="H16" t="n">
        <v>20</v>
      </c>
    </row>
    <row r="17" spans="1:6">
      <c r="A17" t="n">
        <v>880</v>
      </c>
      <c r="B17" t="n">
        <v>37</v>
      </c>
      <c r="D17" t="s">
        <v>9</v>
      </c>
      <c r="E17">
        <f>SLOPE(A16:A35,B16:B35)</f>
        <v>23.4092879299736865</v>
      </c>
      <c r="F17">
        <f>SLOPE(B16:B35,A16:A35)</f>
        <v>0.0427179090098769265</v>
      </c>
    </row>
    <row r="18" spans="1:2">
      <c r="A18" t="n">
        <v>1320</v>
      </c>
      <c r="B18" t="n">
        <v>55</v>
      </c>
    </row>
    <row r="19" spans="1:2">
      <c r="A19" t="n">
        <v>1760</v>
      </c>
      <c r="B19" t="n">
        <v>74</v>
      </c>
    </row>
    <row r="20" spans="1:2">
      <c r="A20" t="n">
        <v>2200</v>
      </c>
      <c r="B20" t="n">
        <v>93</v>
      </c>
    </row>
    <row r="21" spans="1:8">
      <c r="A21" t="n">
        <v>2640</v>
      </c>
      <c r="B21" t="n">
        <v>112</v>
      </c>
      <c r="D21" t="s">
        <v>7</v>
      </c>
      <c r="E21">
        <f>FORECAST(0,B21:B40,A21:A40)</f>
        <v>-1.05619173428947311</v>
      </c>
      <c r="F21">
        <f>FORECAST(0,B21:B40,A21:A40)</f>
        <v>-1.05619173428947311</v>
      </c>
      <c r="G21" t="s">
        <v>11</v>
      </c>
      <c r="H21" t="n">
        <v>20</v>
      </c>
    </row>
    <row r="22" spans="1:6">
      <c r="A22" t="n">
        <v>3080</v>
      </c>
      <c r="B22" t="n">
        <v>131</v>
      </c>
      <c r="D22" t="s">
        <v>9</v>
      </c>
      <c r="E22">
        <f>SLOPE(A21:A40,B21:B40)</f>
        <v>23.402323209969083</v>
      </c>
      <c r="F22">
        <f>SLOPE(B21:B40,A21:A40)</f>
        <v>0.0427306095489715076</v>
      </c>
    </row>
    <row r="23" spans="1:2">
      <c r="A23" t="n">
        <v>3520</v>
      </c>
      <c r="B23" t="n">
        <v>149</v>
      </c>
    </row>
    <row r="24" spans="1:2">
      <c r="A24" t="n">
        <v>3960</v>
      </c>
      <c r="B24" t="n">
        <v>168</v>
      </c>
    </row>
    <row r="25" spans="1:2">
      <c r="A25" t="n">
        <v>4400</v>
      </c>
      <c r="B25" t="n">
        <v>187</v>
      </c>
    </row>
    <row r="26" spans="1:2">
      <c r="A26" t="n">
        <v>1200</v>
      </c>
      <c r="B26" t="n">
        <v>50</v>
      </c>
    </row>
    <row r="27" spans="1:2">
      <c r="A27" t="n">
        <v>2400</v>
      </c>
      <c r="B27" t="n">
        <v>102</v>
      </c>
    </row>
    <row r="28" spans="1:2">
      <c r="A28" t="n">
        <v>3600</v>
      </c>
      <c r="B28" t="n">
        <v>153</v>
      </c>
    </row>
    <row r="29" spans="1:8">
      <c r="A29" t="n">
        <v>4800</v>
      </c>
      <c r="B29" t="n">
        <v>204</v>
      </c>
      <c r="D29" t="s">
        <v>7</v>
      </c>
      <c r="E29">
        <f>FORECAST(0,B6:B40,A6:A40)</f>
        <v>-0.966651990330501576</v>
      </c>
      <c r="F29">
        <f>FORECAST(0,B6:B40,A6:A40)</f>
        <v>-0.966651990330501576</v>
      </c>
      <c r="G29" t="s">
        <v>12</v>
      </c>
      <c r="H29">
        <f>COUNT(A6:A40)</f>
        <v>35</v>
      </c>
    </row>
    <row r="30" spans="1:6">
      <c r="A30" t="n">
        <v>6000</v>
      </c>
      <c r="B30" t="n">
        <v>255</v>
      </c>
      <c r="D30" t="s">
        <v>9</v>
      </c>
      <c r="E30">
        <f>SLOPE(A6:A48,B6:B48)</f>
        <v>23.4148467838066665</v>
      </c>
      <c r="F30">
        <f>SLOPE(B29:B48,A29:A48)</f>
        <v>0.0427337578009451313</v>
      </c>
    </row>
    <row r="31" spans="1:8">
      <c r="A31" t="n">
        <v>7200</v>
      </c>
      <c r="B31" t="n">
        <v>307</v>
      </c>
      <c r="D31" t="s">
        <v>7</v>
      </c>
      <c r="E31">
        <f>FORECAST(0,B6:B59,A6:A59)</f>
        <v>-0.90501437151949542</v>
      </c>
      <c r="F31">
        <f>FORECAST(0,B6:B59,A6:A59)</f>
        <v>-0.90501437151949542</v>
      </c>
      <c r="G31" t="s">
        <v>13</v>
      </c>
      <c r="H31">
        <f>COUNT(A6:A59)</f>
        <v>54</v>
      </c>
    </row>
    <row r="32" spans="1:6">
      <c r="A32" t="n">
        <v>8400</v>
      </c>
      <c r="B32" t="n">
        <v>358</v>
      </c>
      <c r="D32" t="s">
        <v>9</v>
      </c>
      <c r="E32">
        <f>SLOPE(A6:A59,B6:B59)</f>
        <v>23.4063347430168669</v>
      </c>
      <c r="F32">
        <f>SLOPE(B6:B50,A6:A50)</f>
        <v>0.042703456086913496</v>
      </c>
    </row>
    <row r="33" spans="1:7">
      <c r="A33" t="n">
        <v>9600</v>
      </c>
      <c r="B33" t="n">
        <v>409</v>
      </c>
    </row>
    <row r="34" spans="1:2">
      <c r="A34" t="n">
        <v>10800</v>
      </c>
      <c r="B34" t="n">
        <v>460</v>
      </c>
    </row>
    <row r="35" spans="1:5">
      <c r="A35" t="n">
        <v>12000</v>
      </c>
      <c r="B35" t="n">
        <v>512</v>
      </c>
    </row>
    <row r="36" spans="1:4">
      <c r="A36" t="n">
        <v>1200</v>
      </c>
      <c r="B36" t="n">
        <v>50</v>
      </c>
      <c r="D36" t="s">
        <v>14</v>
      </c>
    </row>
    <row r="37" spans="1:7">
      <c r="A37" t="n">
        <v>1400</v>
      </c>
      <c r="B37" t="n">
        <v>59</v>
      </c>
      <c r="D37" t="s">
        <v>15</v>
      </c>
      <c r="E37">
        <f>F32</f>
        <v>0.042703456086913496</v>
      </c>
      <c r="F37" t="s">
        <v>16</v>
      </c>
      <c r="G37">
        <f>F29</f>
        <v>-0.966651990330501576</v>
      </c>
    </row>
    <row r="38" spans="1:5">
      <c r="A38" t="n">
        <v>1600</v>
      </c>
      <c r="B38" t="n">
        <v>67</v>
      </c>
    </row>
    <row r="39" spans="1:7">
      <c r="A39" t="n">
        <v>1800</v>
      </c>
      <c r="B39" t="n">
        <v>76</v>
      </c>
      <c r="E39" t="s">
        <v>17</v>
      </c>
    </row>
    <row r="40" spans="1:4">
      <c r="A40" t="n">
        <v>2000</v>
      </c>
      <c r="B40" t="n">
        <v>84</v>
      </c>
      <c r="D40" t="s">
        <v>18</v>
      </c>
    </row>
    <row r="41" spans="1:7">
      <c r="A41" t="n">
        <v>3000</v>
      </c>
      <c r="B41" t="n">
        <v>127</v>
      </c>
      <c r="D41" t="s">
        <v>19</v>
      </c>
      <c r="E41">
        <f>E32</f>
        <v>23.4063347430168669</v>
      </c>
      <c r="F41" t="s">
        <v>20</v>
      </c>
      <c r="G41">
        <f>E31</f>
        <v>-0.90501437151949542</v>
      </c>
    </row>
    <row r="42" spans="1:5">
      <c r="A42" t="n">
        <v>4000</v>
      </c>
      <c r="B42" t="n">
        <v>170</v>
      </c>
      <c r="E42"/>
    </row>
    <row r="43" spans="1:7">
      <c r="A43" t="n">
        <v>5000</v>
      </c>
      <c r="B43" t="n">
        <v>213</v>
      </c>
      <c r="D43" t="s">
        <v>15</v>
      </c>
      <c r="E43">
        <f>1/E32</f>
        <v>0.0427234768270731635</v>
      </c>
      <c r="F43" t="s">
        <v>16</v>
      </c>
      <c r="G43">
        <f>-E31/E32</f>
        <v>0.0386653605297813741</v>
      </c>
    </row>
    <row r="44" spans="1:2">
      <c r="A44" t="n">
        <v>6000</v>
      </c>
      <c r="B44" t="n">
        <v>255</v>
      </c>
    </row>
    <row r="45" spans="1:4">
      <c r="A45" t="n">
        <v>7000</v>
      </c>
      <c r="B45" t="n">
        <v>296</v>
      </c>
      <c r="D45" t="s">
        <v>21</v>
      </c>
    </row>
    <row r="46" spans="1:4">
      <c r="A46" t="n">
        <v>8000</v>
      </c>
      <c r="B46" t="n">
        <v>341</v>
      </c>
      <c r="D46" t="s">
        <v>22</v>
      </c>
    </row>
    <row r="47" spans="1:2">
      <c r="A47" t="n">
        <v>9000</v>
      </c>
      <c r="B47" t="n">
        <v>384</v>
      </c>
    </row>
    <row r="48" spans="1:2">
      <c r="A48" t="n">
        <v>10000</v>
      </c>
      <c r="B48" t="n">
        <v>426</v>
      </c>
    </row>
    <row r="49" spans="1:2">
      <c r="A49" t="n">
        <v>20000</v>
      </c>
      <c r="B49" t="n">
        <v>853</v>
      </c>
    </row>
    <row r="50" spans="1:2">
      <c r="A50" t="n">
        <v>2200</v>
      </c>
      <c r="B50" t="n">
        <v>93</v>
      </c>
    </row>
    <row r="51" spans="1:2">
      <c r="A51" t="n">
        <v>4400</v>
      </c>
      <c r="B51" t="n">
        <v>187</v>
      </c>
    </row>
    <row r="52" spans="1:2">
      <c r="A52" t="n">
        <v>6600</v>
      </c>
      <c r="B52" t="n">
        <v>287</v>
      </c>
    </row>
    <row r="53" spans="1:2">
      <c r="A53" t="n">
        <v>8800</v>
      </c>
      <c r="B53" t="n">
        <v>375</v>
      </c>
    </row>
    <row r="54" spans="1:2">
      <c r="A54" t="n">
        <v>11000</v>
      </c>
      <c r="B54" t="n">
        <v>469</v>
      </c>
    </row>
    <row r="55" spans="1:2">
      <c r="A55" t="n">
        <v>13200</v>
      </c>
      <c r="B55" t="n">
        <v>563</v>
      </c>
    </row>
    <row r="56" spans="1:2">
      <c r="A56" t="n">
        <v>15400</v>
      </c>
      <c r="B56" t="n">
        <v>657</v>
      </c>
    </row>
    <row r="57" spans="1:2">
      <c r="A57" t="n">
        <v>17600</v>
      </c>
      <c r="B57" t="n">
        <v>751</v>
      </c>
    </row>
    <row r="58" spans="1:2">
      <c r="A58" t="n">
        <v>19800</v>
      </c>
      <c r="B58" t="n">
        <v>845</v>
      </c>
    </row>
    <row r="59" spans="1:2">
      <c r="A59" t="n">
        <v>22000</v>
      </c>
      <c r="B59" t="n">
        <v>939</v>
      </c>
    </row>
  </sheetData>
  <printOptions>
    <extLst>
      <ext uri="smNativeData">
        <pm:pageFlags xmlns:pm="smNativeData" id="158039802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0398029" l="56" r="56" t="56" b="56" borderId="0" fillId="0" vertical="0"/>
        <pm:footer xmlns:pm="smNativeData" id="1580398029" l="56" r="56" t="56" b="56" borderId="0" fillId="0" vertical="2"/>
        <pm:paperBin xmlns:pm="smNativeData" id="1580398029" Id="0" type="0" value="0"/>
        <pm:paperBin xmlns:pm="smNativeData" id="1580398029" Id="1" type="0" value="0"/>
      </ext>
    </extLst>
  </headerFooter>
  <extLst>
    <ext uri="smNativeData">
      <pm:sheetPrefs xmlns:pm="smNativeData" day="15803980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Jim</cp:lastModifiedBy>
  <cp:revision>0</cp:revision>
  <dcterms:created xsi:type="dcterms:W3CDTF">2020-01-30T01:35:51Z</dcterms:created>
  <dcterms:modified xsi:type="dcterms:W3CDTF">2020-01-30T15:27:09Z</dcterms:modified>
</cp:coreProperties>
</file>